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hondamakio/Desktop/"/>
    </mc:Choice>
  </mc:AlternateContent>
  <xr:revisionPtr revIDLastSave="0" documentId="13_ncr:1_{F60449CE-F843-4949-8C2E-CA8BFCDB11F3}" xr6:coauthVersionLast="47" xr6:coauthVersionMax="47" xr10:uidLastSave="{00000000-0000-0000-0000-000000000000}"/>
  <bookViews>
    <workbookView xWindow="900" yWindow="600" windowWidth="27820" windowHeight="17400" xr2:uid="{E108BA76-3247-104B-B293-D91F6922FA01}"/>
  </bookViews>
  <sheets>
    <sheet name="Sheet1" sheetId="1" r:id="rId1"/>
  </sheets>
  <definedNames>
    <definedName name="_xlnm.Print_Area" localSheetId="0">Sheet1!$B$3:$C$54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4" i="1" l="1"/>
  <c r="Q33" i="1"/>
  <c r="C34" i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7" i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</calcChain>
</file>

<file path=xl/sharedStrings.xml><?xml version="1.0" encoding="utf-8"?>
<sst xmlns="http://schemas.openxmlformats.org/spreadsheetml/2006/main" count="80" uniqueCount="32">
  <si>
    <t>TMF</t>
    <phoneticPr fontId="1"/>
  </si>
  <si>
    <t>Org-C</t>
    <phoneticPr fontId="2"/>
  </si>
  <si>
    <t>Inorg-C</t>
    <phoneticPr fontId="2"/>
  </si>
  <si>
    <t>N</t>
    <phoneticPr fontId="2"/>
  </si>
  <si>
    <t>Al</t>
    <phoneticPr fontId="1"/>
  </si>
  <si>
    <t>Si</t>
  </si>
  <si>
    <t>Ca</t>
  </si>
  <si>
    <t>Ti</t>
  </si>
  <si>
    <t>Mn</t>
  </si>
  <si>
    <t>Fe</t>
  </si>
  <si>
    <t>Ba</t>
  </si>
  <si>
    <t>Mg</t>
    <phoneticPr fontId="2"/>
  </si>
  <si>
    <t xml:space="preserve"> K</t>
    <phoneticPr fontId="2"/>
  </si>
  <si>
    <t>(mg m-2 day-1)</t>
    <phoneticPr fontId="2"/>
  </si>
  <si>
    <t>(%)</t>
    <phoneticPr fontId="2"/>
  </si>
  <si>
    <t>(%)</t>
  </si>
  <si>
    <t>TMF</t>
  </si>
  <si>
    <t>(mg/m2/day)</t>
  </si>
  <si>
    <t>Sampling</t>
    <phoneticPr fontId="1"/>
  </si>
  <si>
    <t>Interval (days)</t>
    <phoneticPr fontId="1"/>
  </si>
  <si>
    <t>Open day</t>
    <phoneticPr fontId="1"/>
  </si>
  <si>
    <t>S/N</t>
    <phoneticPr fontId="1"/>
  </si>
  <si>
    <t>Deployment</t>
    <phoneticPr fontId="1"/>
  </si>
  <si>
    <t xml:space="preserve">Station </t>
    <phoneticPr fontId="1"/>
  </si>
  <si>
    <t>KEO</t>
    <phoneticPr fontId="1"/>
  </si>
  <si>
    <t>32°22'N</t>
    <phoneticPr fontId="1"/>
  </si>
  <si>
    <t>144°25'E</t>
    <phoneticPr fontId="1"/>
  </si>
  <si>
    <t>water depth</t>
    <phoneticPr fontId="1"/>
  </si>
  <si>
    <t>5900m</t>
    <phoneticPr fontId="1"/>
  </si>
  <si>
    <t>ST depth</t>
    <phoneticPr fontId="1"/>
  </si>
  <si>
    <t>(m)</t>
    <phoneticPr fontId="1"/>
  </si>
  <si>
    <t>Recovery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</si>
</sst>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0.000"/>
    <numFmt numFmtId="178" formatCode="yyyy/m/d;@"/>
  </numFmts>
  <fonts count="4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Alignment="1"/>
    <xf numFmtId="0" fontId="3" fillId="0" borderId="0" xfId="0" applyFont="1">
      <alignment vertical="center"/>
    </xf>
    <xf numFmtId="22" fontId="3" fillId="0" borderId="0" xfId="0" applyNumberFormat="1" applyFont="1" applyAlignment="1"/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3" fillId="0" borderId="1" xfId="0" applyFont="1" applyBorder="1">
      <alignment vertical="center"/>
    </xf>
    <xf numFmtId="14" fontId="3" fillId="0" borderId="2" xfId="0" applyNumberFormat="1" applyFont="1" applyBorder="1">
      <alignment vertical="center"/>
    </xf>
    <xf numFmtId="178" fontId="3" fillId="0" borderId="0" xfId="0" applyNumberFormat="1" applyFont="1" applyAlignment="1"/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176" fontId="3" fillId="0" borderId="0" xfId="0" applyNumberFormat="1" applyFont="1" applyAlignment="1"/>
    <xf numFmtId="177" fontId="3" fillId="0" borderId="0" xfId="0" applyNumberFormat="1" applyFont="1" applyAlignment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/>
    <xf numFmtId="14" fontId="3" fillId="0" borderId="0" xfId="0" applyNumberFormat="1" applyFont="1" applyAlignment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F23D8-E476-254B-9570-61589C28A89D}">
  <dimension ref="B2:S55"/>
  <sheetViews>
    <sheetView tabSelected="1" topLeftCell="R1" zoomScaleNormal="100" workbookViewId="0">
      <pane xSplit="7200" ySplit="2400" topLeftCell="C1" activePane="bottomRight"/>
      <selection activeCell="R1" sqref="A1:XFD1048576"/>
      <selection pane="topRight" activeCell="F1" sqref="F1:F1048576"/>
      <selection pane="bottomLeft" activeCell="B2" sqref="B2:S2"/>
      <selection pane="bottomRight" activeCell="H24" sqref="H24:S26"/>
    </sheetView>
  </sheetViews>
  <sheetFormatPr baseColWidth="10" defaultRowHeight="14"/>
  <cols>
    <col min="1" max="1" width="10.7109375" style="2"/>
    <col min="2" max="2" width="11" style="2" customWidth="1"/>
    <col min="3" max="3" width="11.42578125" style="2" customWidth="1"/>
    <col min="4" max="4" width="20" style="2" customWidth="1"/>
    <col min="5" max="5" width="11.140625" style="2" customWidth="1"/>
    <col min="6" max="6" width="9.140625" style="2" customWidth="1"/>
    <col min="7" max="7" width="11.85546875" style="2" customWidth="1"/>
    <col min="8" max="16384" width="10.7109375" style="2"/>
  </cols>
  <sheetData>
    <row r="2" spans="2:19" ht="15" thickBot="1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pans="2:19">
      <c r="E3" s="2" t="s">
        <v>18</v>
      </c>
      <c r="F3" s="2" t="s">
        <v>29</v>
      </c>
      <c r="G3" s="9" t="s">
        <v>0</v>
      </c>
      <c r="H3" s="9" t="s">
        <v>1</v>
      </c>
      <c r="I3" s="9" t="s">
        <v>2</v>
      </c>
      <c r="J3" s="9" t="s">
        <v>3</v>
      </c>
      <c r="K3" s="9" t="s">
        <v>4</v>
      </c>
      <c r="L3" s="9" t="s">
        <v>5</v>
      </c>
      <c r="M3" s="9" t="s">
        <v>6</v>
      </c>
      <c r="N3" s="9" t="s">
        <v>7</v>
      </c>
      <c r="O3" s="9" t="s">
        <v>8</v>
      </c>
      <c r="P3" s="9" t="s">
        <v>9</v>
      </c>
      <c r="Q3" s="9" t="s">
        <v>10</v>
      </c>
      <c r="R3" s="9" t="s">
        <v>11</v>
      </c>
      <c r="S3" s="9" t="s">
        <v>12</v>
      </c>
    </row>
    <row r="4" spans="2:19">
      <c r="B4" s="4"/>
      <c r="C4" s="5" t="s">
        <v>21</v>
      </c>
      <c r="D4" s="5" t="s">
        <v>20</v>
      </c>
      <c r="E4" s="5" t="s">
        <v>19</v>
      </c>
      <c r="F4" s="5" t="s">
        <v>30</v>
      </c>
      <c r="G4" s="5" t="s">
        <v>13</v>
      </c>
      <c r="H4" s="10" t="s">
        <v>14</v>
      </c>
      <c r="I4" s="10" t="s">
        <v>14</v>
      </c>
      <c r="J4" s="10" t="s">
        <v>14</v>
      </c>
      <c r="K4" s="10" t="s">
        <v>15</v>
      </c>
      <c r="L4" s="10" t="s">
        <v>15</v>
      </c>
      <c r="M4" s="10" t="s">
        <v>15</v>
      </c>
      <c r="N4" s="10" t="s">
        <v>15</v>
      </c>
      <c r="O4" s="10" t="s">
        <v>15</v>
      </c>
      <c r="P4" s="10" t="s">
        <v>15</v>
      </c>
      <c r="Q4" s="10" t="s">
        <v>15</v>
      </c>
      <c r="R4" s="10" t="s">
        <v>14</v>
      </c>
      <c r="S4" s="10" t="s">
        <v>14</v>
      </c>
    </row>
    <row r="5" spans="2:19">
      <c r="C5" s="1" t="s">
        <v>22</v>
      </c>
      <c r="D5" s="15">
        <v>44555</v>
      </c>
      <c r="E5" s="1"/>
      <c r="F5" s="1"/>
      <c r="G5" s="1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</row>
    <row r="6" spans="2:19">
      <c r="B6" s="1" t="s">
        <v>23</v>
      </c>
      <c r="C6" s="1">
        <v>1</v>
      </c>
      <c r="D6" s="8">
        <v>44562</v>
      </c>
      <c r="E6" s="1">
        <v>22</v>
      </c>
      <c r="F6" s="1">
        <v>1800</v>
      </c>
      <c r="G6" s="11">
        <v>100.7090909090909</v>
      </c>
      <c r="H6" s="12">
        <v>5.6958403309138159</v>
      </c>
      <c r="I6" s="12">
        <v>6.8960148730338009</v>
      </c>
      <c r="J6" s="12">
        <v>0.68729862836465916</v>
      </c>
      <c r="K6" s="12">
        <v>0.65688453915964629</v>
      </c>
      <c r="L6" s="12">
        <v>10.031699591598988</v>
      </c>
      <c r="M6" s="12">
        <v>29.877878628661168</v>
      </c>
      <c r="N6" s="12">
        <v>2.906752421341232E-2</v>
      </c>
      <c r="O6" s="12">
        <v>4.8112917267523578E-2</v>
      </c>
      <c r="P6" s="12">
        <v>0.39857841413393469</v>
      </c>
      <c r="Q6" s="12">
        <v>8.553433376672008E-2</v>
      </c>
      <c r="R6" s="12">
        <v>0.31745309127044818</v>
      </c>
      <c r="S6" s="12">
        <v>0.48868928663127514</v>
      </c>
    </row>
    <row r="7" spans="2:19">
      <c r="B7" s="1" t="s">
        <v>24</v>
      </c>
      <c r="C7" s="1">
        <f>+C6+1</f>
        <v>2</v>
      </c>
      <c r="D7" s="8">
        <v>44584</v>
      </c>
      <c r="E7" s="1">
        <v>22</v>
      </c>
      <c r="F7" s="1">
        <v>1800</v>
      </c>
      <c r="G7" s="11">
        <v>79.723636363636373</v>
      </c>
      <c r="H7" s="12">
        <v>5.6562089045921953</v>
      </c>
      <c r="I7" s="12">
        <v>6.3677673433276238</v>
      </c>
      <c r="J7" s="12">
        <v>0.7037295106209287</v>
      </c>
      <c r="K7" s="12">
        <v>0.90607765580120359</v>
      </c>
      <c r="L7" s="12">
        <v>10.603779549517697</v>
      </c>
      <c r="M7" s="12">
        <v>25.045928477083503</v>
      </c>
      <c r="N7" s="12">
        <v>4.0143147929403919E-2</v>
      </c>
      <c r="O7" s="12">
        <v>5.8088208362506173E-2</v>
      </c>
      <c r="P7" s="12">
        <v>0.51142775418106501</v>
      </c>
      <c r="Q7" s="12">
        <v>0.11420601055692439</v>
      </c>
      <c r="R7" s="12">
        <v>0.34944315483180433</v>
      </c>
      <c r="S7" s="12">
        <v>0.22682932822614554</v>
      </c>
    </row>
    <row r="8" spans="2:19">
      <c r="B8" s="1" t="s">
        <v>25</v>
      </c>
      <c r="C8" s="1">
        <f t="shared" ref="C8:C27" si="0">+C7+1</f>
        <v>3</v>
      </c>
      <c r="D8" s="8">
        <v>44606</v>
      </c>
      <c r="E8" s="1">
        <v>22</v>
      </c>
      <c r="F8" s="1">
        <v>1800</v>
      </c>
      <c r="G8" s="11">
        <v>53.889090909090918</v>
      </c>
      <c r="H8" s="12">
        <v>6.2267780373215267</v>
      </c>
      <c r="I8" s="12">
        <v>5.9596168693611418</v>
      </c>
      <c r="J8" s="12">
        <v>0.74052153643408014</v>
      </c>
      <c r="K8" s="12">
        <v>1.0299234435900306</v>
      </c>
      <c r="L8" s="12">
        <v>11.613776443414144</v>
      </c>
      <c r="M8" s="12">
        <v>27.223755396284218</v>
      </c>
      <c r="N8" s="12">
        <v>4.950379178320892E-2</v>
      </c>
      <c r="O8" s="12">
        <v>5.4213885983240034E-2</v>
      </c>
      <c r="P8" s="12">
        <v>0.59803906426754283</v>
      </c>
      <c r="Q8" s="12">
        <v>0.14315008286245043</v>
      </c>
      <c r="R8" s="12">
        <v>0.43274764157379125</v>
      </c>
      <c r="S8" s="12">
        <v>0.2829880908683382</v>
      </c>
    </row>
    <row r="9" spans="2:19">
      <c r="B9" s="1" t="s">
        <v>26</v>
      </c>
      <c r="C9" s="1">
        <f t="shared" si="0"/>
        <v>4</v>
      </c>
      <c r="D9" s="8">
        <v>44628</v>
      </c>
      <c r="E9" s="1">
        <v>22</v>
      </c>
      <c r="F9" s="1">
        <v>1800</v>
      </c>
      <c r="G9" s="11">
        <v>134.96363636363637</v>
      </c>
      <c r="H9" s="12">
        <v>6.953604661899246</v>
      </c>
      <c r="I9" s="12">
        <v>4.355951864862365</v>
      </c>
      <c r="J9" s="12">
        <v>0.79083475281694304</v>
      </c>
      <c r="K9" s="12">
        <v>1.4176041302575382</v>
      </c>
      <c r="L9" s="12">
        <v>14.80897088166377</v>
      </c>
      <c r="M9" s="12">
        <v>20.761662923208647</v>
      </c>
      <c r="N9" s="12">
        <v>6.8499064491316042E-2</v>
      </c>
      <c r="O9" s="12">
        <v>5.1165752736912318E-2</v>
      </c>
      <c r="P9" s="12">
        <v>0.86947135161902112</v>
      </c>
      <c r="Q9" s="12">
        <v>9.9537375801044464E-2</v>
      </c>
      <c r="R9" s="12">
        <v>0.52730930931601705</v>
      </c>
      <c r="S9" s="12">
        <v>0.52099460888516202</v>
      </c>
    </row>
    <row r="10" spans="2:19">
      <c r="B10" s="1" t="s">
        <v>27</v>
      </c>
      <c r="C10" s="1">
        <f t="shared" si="0"/>
        <v>5</v>
      </c>
      <c r="D10" s="8">
        <v>44650</v>
      </c>
      <c r="E10" s="1">
        <v>22</v>
      </c>
      <c r="F10" s="1">
        <v>1800</v>
      </c>
      <c r="G10" s="11">
        <v>123.94545454545454</v>
      </c>
      <c r="H10" s="12">
        <v>7.6556943757194649</v>
      </c>
      <c r="I10" s="12">
        <v>4.8372173159693919</v>
      </c>
      <c r="J10" s="12">
        <v>1.0169006661574764</v>
      </c>
      <c r="K10" s="12">
        <v>1.080888955144901</v>
      </c>
      <c r="L10" s="12">
        <v>13.472950017198027</v>
      </c>
      <c r="M10" s="12">
        <v>18.707699190528647</v>
      </c>
      <c r="N10" s="12">
        <v>5.3612982270373435E-2</v>
      </c>
      <c r="O10" s="12">
        <v>4.0543696280957761E-2</v>
      </c>
      <c r="P10" s="12">
        <v>0.65897602871862326</v>
      </c>
      <c r="Q10" s="12">
        <v>8.8761232298717394E-2</v>
      </c>
      <c r="R10" s="12">
        <v>0.46384944521455279</v>
      </c>
      <c r="S10" s="12">
        <v>0.34537156881645781</v>
      </c>
    </row>
    <row r="11" spans="2:19">
      <c r="B11" s="1" t="s">
        <v>28</v>
      </c>
      <c r="C11" s="1">
        <f t="shared" si="0"/>
        <v>6</v>
      </c>
      <c r="D11" s="8">
        <v>44672</v>
      </c>
      <c r="E11" s="1">
        <v>22</v>
      </c>
      <c r="F11" s="1">
        <v>1800</v>
      </c>
      <c r="G11" s="11">
        <v>151.34242424242427</v>
      </c>
      <c r="H11" s="12">
        <v>7.5982720680101972</v>
      </c>
      <c r="I11" s="12">
        <v>4.992937439303744</v>
      </c>
      <c r="J11" s="12">
        <v>0.94150699992751297</v>
      </c>
      <c r="K11" s="12">
        <v>1.2992942164544323</v>
      </c>
      <c r="L11" s="12">
        <v>14.840299499025637</v>
      </c>
      <c r="M11" s="12">
        <v>21.689087251721354</v>
      </c>
      <c r="N11" s="12">
        <v>7.6304336977516374E-2</v>
      </c>
      <c r="O11" s="12">
        <v>4.682992488624451E-2</v>
      </c>
      <c r="P11" s="12">
        <v>0.86052084871042589</v>
      </c>
      <c r="Q11" s="12">
        <v>9.4125842777837213E-2</v>
      </c>
      <c r="R11" s="12">
        <v>0.57779182815661978</v>
      </c>
      <c r="S11" s="12">
        <v>0.31002499489860125</v>
      </c>
    </row>
    <row r="12" spans="2:19">
      <c r="C12" s="1">
        <f t="shared" si="0"/>
        <v>7</v>
      </c>
      <c r="D12" s="8">
        <v>44694</v>
      </c>
      <c r="E12" s="1">
        <v>22</v>
      </c>
      <c r="F12" s="1">
        <v>1800</v>
      </c>
      <c r="G12" s="11">
        <v>44.865454545454554</v>
      </c>
      <c r="H12" s="12">
        <v>9.2162138625271091</v>
      </c>
      <c r="I12" s="12">
        <v>4.9016630740123013</v>
      </c>
      <c r="J12" s="12">
        <v>1.4474396155300613</v>
      </c>
      <c r="K12" s="12">
        <v>0.83774592663263969</v>
      </c>
      <c r="L12" s="12">
        <v>8.915443341380918</v>
      </c>
      <c r="M12" s="12">
        <v>22.876821928847015</v>
      </c>
      <c r="N12" s="12">
        <v>4.0685727352007692E-2</v>
      </c>
      <c r="O12" s="12">
        <v>3.9543303589472549E-2</v>
      </c>
      <c r="P12" s="12">
        <v>0.51688206843727991</v>
      </c>
      <c r="Q12" s="12">
        <v>0.10000076894151153</v>
      </c>
      <c r="R12" s="12">
        <v>1.4978826767969089</v>
      </c>
      <c r="S12" s="12">
        <v>0.29040038757663256</v>
      </c>
    </row>
    <row r="13" spans="2:19">
      <c r="C13" s="1">
        <f t="shared" si="0"/>
        <v>8</v>
      </c>
      <c r="D13" s="8">
        <v>44716</v>
      </c>
      <c r="E13" s="1">
        <v>22</v>
      </c>
      <c r="F13" s="1">
        <v>1800</v>
      </c>
      <c r="G13" s="11">
        <v>64.390909090909105</v>
      </c>
      <c r="H13" s="12">
        <v>6.9243432210800222</v>
      </c>
      <c r="I13" s="12">
        <v>4.1759096240647207</v>
      </c>
      <c r="J13" s="12">
        <v>0.78746468904878564</v>
      </c>
      <c r="K13" s="12">
        <v>1.277910318508678</v>
      </c>
      <c r="L13" s="12">
        <v>16.793922944405171</v>
      </c>
      <c r="M13" s="12">
        <v>20.777301577646575</v>
      </c>
      <c r="N13" s="12">
        <v>5.6033507845443496E-2</v>
      </c>
      <c r="O13" s="12">
        <v>6.2761487709937128E-2</v>
      </c>
      <c r="P13" s="12">
        <v>0.67373317059396043</v>
      </c>
      <c r="Q13" s="12">
        <v>0.15418173646363179</v>
      </c>
      <c r="R13" s="12">
        <v>0.48548927135613684</v>
      </c>
      <c r="S13" s="12">
        <v>0.29738333856262855</v>
      </c>
    </row>
    <row r="14" spans="2:19">
      <c r="C14" s="1">
        <f t="shared" si="0"/>
        <v>9</v>
      </c>
      <c r="D14" s="8">
        <v>44738</v>
      </c>
      <c r="E14" s="1">
        <v>22</v>
      </c>
      <c r="F14" s="1">
        <v>1800</v>
      </c>
      <c r="G14" s="11">
        <v>20.274025974025975</v>
      </c>
      <c r="H14" s="12">
        <v>7.3600299598664805</v>
      </c>
      <c r="I14" s="12">
        <v>3.3413762614542168</v>
      </c>
      <c r="J14" s="12">
        <v>0.93865623412057042</v>
      </c>
      <c r="K14" s="12">
        <v>1.6983670383470111</v>
      </c>
      <c r="L14" s="12">
        <v>20.115055593239475</v>
      </c>
      <c r="M14" s="12">
        <v>15.467816912462407</v>
      </c>
      <c r="N14" s="12">
        <v>7.810637196041828E-2</v>
      </c>
      <c r="O14" s="12">
        <v>8.111096206025975E-2</v>
      </c>
      <c r="P14" s="12">
        <v>0.97154089908325125</v>
      </c>
      <c r="Q14" s="12">
        <v>0.18521254371653775</v>
      </c>
      <c r="R14" s="12">
        <v>0.56218258783557717</v>
      </c>
      <c r="S14" s="12">
        <v>0.51970491499020732</v>
      </c>
    </row>
    <row r="15" spans="2:19">
      <c r="C15" s="1">
        <f t="shared" si="0"/>
        <v>10</v>
      </c>
      <c r="D15" s="8">
        <v>44760</v>
      </c>
      <c r="E15" s="1">
        <v>22</v>
      </c>
      <c r="F15" s="1">
        <v>1800</v>
      </c>
      <c r="G15" s="11">
        <v>1.5145454545454546</v>
      </c>
      <c r="H15" s="12">
        <v>9.5639642699964114</v>
      </c>
      <c r="I15" s="12">
        <v>1.6898499440827113</v>
      </c>
      <c r="J15" s="12">
        <v>1.3593761769074981</v>
      </c>
      <c r="K15" s="2">
        <v>999.99</v>
      </c>
      <c r="L15" s="2">
        <v>999.99</v>
      </c>
      <c r="M15" s="2">
        <v>999.99</v>
      </c>
      <c r="N15" s="2">
        <v>999.99</v>
      </c>
      <c r="O15" s="2">
        <v>999.99</v>
      </c>
      <c r="P15" s="2">
        <v>999.99</v>
      </c>
      <c r="Q15" s="2">
        <v>999.99</v>
      </c>
      <c r="R15" s="2">
        <v>999.99</v>
      </c>
      <c r="S15" s="2">
        <v>999.99</v>
      </c>
    </row>
    <row r="16" spans="2:19">
      <c r="C16" s="1">
        <f t="shared" si="0"/>
        <v>11</v>
      </c>
      <c r="D16" s="8">
        <v>44782</v>
      </c>
      <c r="E16" s="1">
        <v>22</v>
      </c>
      <c r="F16" s="1">
        <v>1800</v>
      </c>
      <c r="G16" s="11">
        <v>0.13030303030303039</v>
      </c>
      <c r="H16" s="2">
        <v>999.99</v>
      </c>
      <c r="I16" s="2">
        <v>999.99</v>
      </c>
      <c r="J16" s="2">
        <v>999.99</v>
      </c>
      <c r="K16" s="2">
        <v>999.99</v>
      </c>
      <c r="L16" s="2">
        <v>999.99</v>
      </c>
      <c r="M16" s="2">
        <v>999.99</v>
      </c>
      <c r="N16" s="2">
        <v>999.99</v>
      </c>
      <c r="O16" s="2">
        <v>999.99</v>
      </c>
      <c r="P16" s="2">
        <v>999.99</v>
      </c>
      <c r="Q16" s="2">
        <v>999.99</v>
      </c>
      <c r="R16" s="2">
        <v>999.99</v>
      </c>
      <c r="S16" s="2">
        <v>999.99</v>
      </c>
    </row>
    <row r="17" spans="2:19">
      <c r="C17" s="1">
        <f t="shared" si="0"/>
        <v>12</v>
      </c>
      <c r="D17" s="8">
        <v>44804</v>
      </c>
      <c r="E17" s="1">
        <v>22</v>
      </c>
      <c r="F17" s="1">
        <v>1800</v>
      </c>
      <c r="G17" s="2">
        <v>999.99</v>
      </c>
      <c r="H17" s="2">
        <v>999.99</v>
      </c>
      <c r="I17" s="2">
        <v>999.99</v>
      </c>
      <c r="J17" s="2">
        <v>999.99</v>
      </c>
      <c r="K17" s="2">
        <v>999.99</v>
      </c>
      <c r="L17" s="2">
        <v>999.99</v>
      </c>
      <c r="M17" s="2">
        <v>999.99</v>
      </c>
      <c r="N17" s="2">
        <v>999.99</v>
      </c>
      <c r="O17" s="2">
        <v>999.99</v>
      </c>
      <c r="P17" s="2">
        <v>999.99</v>
      </c>
      <c r="Q17" s="2">
        <v>999.99</v>
      </c>
      <c r="R17" s="2">
        <v>999.99</v>
      </c>
      <c r="S17" s="2">
        <v>999.99</v>
      </c>
    </row>
    <row r="18" spans="2:19">
      <c r="C18" s="1">
        <f t="shared" si="0"/>
        <v>13</v>
      </c>
      <c r="D18" s="8">
        <v>44826</v>
      </c>
      <c r="E18" s="1">
        <v>22</v>
      </c>
      <c r="F18" s="1">
        <v>1800</v>
      </c>
      <c r="G18" s="2">
        <v>999.99</v>
      </c>
      <c r="H18" s="2">
        <v>999.99</v>
      </c>
      <c r="I18" s="2">
        <v>999.99</v>
      </c>
      <c r="J18" s="2">
        <v>999.99</v>
      </c>
      <c r="K18" s="2">
        <v>999.99</v>
      </c>
      <c r="L18" s="2">
        <v>999.99</v>
      </c>
      <c r="M18" s="2">
        <v>999.99</v>
      </c>
      <c r="N18" s="2">
        <v>999.99</v>
      </c>
      <c r="O18" s="2">
        <v>999.99</v>
      </c>
      <c r="P18" s="2">
        <v>999.99</v>
      </c>
      <c r="Q18" s="2">
        <v>999.99</v>
      </c>
      <c r="R18" s="2">
        <v>999.99</v>
      </c>
      <c r="S18" s="2">
        <v>999.99</v>
      </c>
    </row>
    <row r="19" spans="2:19">
      <c r="C19" s="1">
        <f t="shared" si="0"/>
        <v>14</v>
      </c>
      <c r="D19" s="8">
        <v>44848</v>
      </c>
      <c r="E19" s="1">
        <v>22</v>
      </c>
      <c r="F19" s="1">
        <v>1800</v>
      </c>
      <c r="G19" s="2">
        <v>999.99</v>
      </c>
      <c r="H19" s="2">
        <v>999.99</v>
      </c>
      <c r="I19" s="2">
        <v>999.99</v>
      </c>
      <c r="J19" s="2">
        <v>999.99</v>
      </c>
      <c r="K19" s="2">
        <v>999.99</v>
      </c>
      <c r="L19" s="2">
        <v>999.99</v>
      </c>
      <c r="M19" s="2">
        <v>999.99</v>
      </c>
      <c r="N19" s="2">
        <v>999.99</v>
      </c>
      <c r="O19" s="2">
        <v>999.99</v>
      </c>
      <c r="P19" s="2">
        <v>999.99</v>
      </c>
      <c r="Q19" s="2">
        <v>999.99</v>
      </c>
      <c r="R19" s="2">
        <v>999.99</v>
      </c>
      <c r="S19" s="2">
        <v>999.99</v>
      </c>
    </row>
    <row r="20" spans="2:19">
      <c r="C20" s="1">
        <f t="shared" si="0"/>
        <v>15</v>
      </c>
      <c r="D20" s="8">
        <v>44870</v>
      </c>
      <c r="E20" s="1">
        <v>22</v>
      </c>
      <c r="F20" s="1">
        <v>1800</v>
      </c>
      <c r="G20" s="2">
        <v>999.99</v>
      </c>
      <c r="H20" s="2">
        <v>999.99</v>
      </c>
      <c r="I20" s="2">
        <v>999.99</v>
      </c>
      <c r="J20" s="2">
        <v>999.99</v>
      </c>
      <c r="K20" s="2">
        <v>999.99</v>
      </c>
      <c r="L20" s="2">
        <v>999.99</v>
      </c>
      <c r="M20" s="2">
        <v>999.99</v>
      </c>
      <c r="N20" s="2">
        <v>999.99</v>
      </c>
      <c r="O20" s="2">
        <v>999.99</v>
      </c>
      <c r="P20" s="2">
        <v>999.99</v>
      </c>
      <c r="Q20" s="2">
        <v>999.99</v>
      </c>
      <c r="R20" s="2">
        <v>999.99</v>
      </c>
      <c r="S20" s="2">
        <v>999.99</v>
      </c>
    </row>
    <row r="21" spans="2:19">
      <c r="C21" s="1">
        <f t="shared" si="0"/>
        <v>16</v>
      </c>
      <c r="D21" s="8">
        <v>44892</v>
      </c>
      <c r="E21" s="1">
        <v>22</v>
      </c>
      <c r="F21" s="1">
        <v>1800</v>
      </c>
      <c r="G21" s="2">
        <v>999.99</v>
      </c>
      <c r="H21" s="2">
        <v>999.99</v>
      </c>
      <c r="I21" s="2">
        <v>999.99</v>
      </c>
      <c r="J21" s="2">
        <v>999.99</v>
      </c>
      <c r="K21" s="2">
        <v>999.99</v>
      </c>
      <c r="L21" s="2">
        <v>999.99</v>
      </c>
      <c r="M21" s="2">
        <v>999.99</v>
      </c>
      <c r="N21" s="2">
        <v>999.99</v>
      </c>
      <c r="O21" s="2">
        <v>999.99</v>
      </c>
      <c r="P21" s="2">
        <v>999.99</v>
      </c>
      <c r="Q21" s="2">
        <v>999.99</v>
      </c>
      <c r="R21" s="2">
        <v>999.99</v>
      </c>
      <c r="S21" s="2">
        <v>999.99</v>
      </c>
    </row>
    <row r="22" spans="2:19">
      <c r="C22" s="1">
        <f t="shared" si="0"/>
        <v>17</v>
      </c>
      <c r="D22" s="8">
        <v>44914</v>
      </c>
      <c r="E22" s="1">
        <v>22</v>
      </c>
      <c r="F22" s="1">
        <v>1800</v>
      </c>
      <c r="G22" s="2">
        <v>999.99</v>
      </c>
      <c r="H22" s="2">
        <v>999.99</v>
      </c>
      <c r="I22" s="2">
        <v>999.99</v>
      </c>
      <c r="J22" s="2">
        <v>999.99</v>
      </c>
      <c r="K22" s="2">
        <v>999.99</v>
      </c>
      <c r="L22" s="2">
        <v>999.99</v>
      </c>
      <c r="M22" s="2">
        <v>999.99</v>
      </c>
      <c r="N22" s="2">
        <v>999.99</v>
      </c>
      <c r="O22" s="2">
        <v>999.99</v>
      </c>
      <c r="P22" s="2">
        <v>999.99</v>
      </c>
      <c r="Q22" s="2">
        <v>999.99</v>
      </c>
      <c r="R22" s="2">
        <v>999.99</v>
      </c>
      <c r="S22" s="2">
        <v>999.99</v>
      </c>
    </row>
    <row r="23" spans="2:19">
      <c r="C23" s="1">
        <f t="shared" si="0"/>
        <v>18</v>
      </c>
      <c r="D23" s="8">
        <v>44936</v>
      </c>
      <c r="E23" s="1">
        <v>22</v>
      </c>
      <c r="F23" s="1">
        <v>1800</v>
      </c>
      <c r="G23" s="11">
        <v>82.127272727272725</v>
      </c>
      <c r="H23" s="12">
        <v>6.7991331730038151</v>
      </c>
      <c r="I23" s="12">
        <v>4.787530846710828</v>
      </c>
      <c r="J23" s="12">
        <v>0.89544268668574933</v>
      </c>
      <c r="K23" s="12">
        <v>1.7322571026690667</v>
      </c>
      <c r="L23" s="12">
        <v>21.780696789418421</v>
      </c>
      <c r="M23" s="12">
        <v>20.328620185349465</v>
      </c>
      <c r="N23" s="12">
        <v>8.4967879650825986E-2</v>
      </c>
      <c r="O23" s="12">
        <v>6.6595406432426063E-2</v>
      </c>
      <c r="P23" s="12">
        <v>0.97860559099015731</v>
      </c>
      <c r="Q23" s="12">
        <v>0.2033377187301712</v>
      </c>
      <c r="R23" s="12">
        <v>0.55764565217540518</v>
      </c>
      <c r="S23" s="12">
        <v>0.55652292854829832</v>
      </c>
    </row>
    <row r="24" spans="2:19">
      <c r="C24" s="1">
        <f t="shared" si="0"/>
        <v>19</v>
      </c>
      <c r="D24" s="8">
        <v>44958</v>
      </c>
      <c r="E24" s="1">
        <v>22</v>
      </c>
      <c r="F24" s="1">
        <v>1800</v>
      </c>
      <c r="G24" s="2">
        <v>999.99</v>
      </c>
      <c r="H24" s="2">
        <v>999.99</v>
      </c>
      <c r="I24" s="2">
        <v>999.99</v>
      </c>
      <c r="J24" s="2">
        <v>999.99</v>
      </c>
      <c r="K24" s="2">
        <v>999.99</v>
      </c>
      <c r="L24" s="2">
        <v>999.99</v>
      </c>
      <c r="M24" s="2">
        <v>999.99</v>
      </c>
      <c r="N24" s="2">
        <v>999.99</v>
      </c>
      <c r="O24" s="2">
        <v>999.99</v>
      </c>
      <c r="P24" s="2">
        <v>999.99</v>
      </c>
      <c r="Q24" s="2">
        <v>999.99</v>
      </c>
      <c r="R24" s="2">
        <v>999.99</v>
      </c>
      <c r="S24" s="2">
        <v>999.99</v>
      </c>
    </row>
    <row r="25" spans="2:19">
      <c r="C25" s="1">
        <f t="shared" si="0"/>
        <v>20</v>
      </c>
      <c r="D25" s="8">
        <v>44980</v>
      </c>
      <c r="E25" s="1">
        <v>22</v>
      </c>
      <c r="F25" s="1">
        <v>1800</v>
      </c>
      <c r="G25" s="2">
        <v>999.99</v>
      </c>
      <c r="H25" s="2">
        <v>999.99</v>
      </c>
      <c r="I25" s="2">
        <v>999.99</v>
      </c>
      <c r="J25" s="2">
        <v>999.99</v>
      </c>
      <c r="K25" s="2">
        <v>999.99</v>
      </c>
      <c r="L25" s="2">
        <v>999.99</v>
      </c>
      <c r="M25" s="2">
        <v>999.99</v>
      </c>
      <c r="N25" s="2">
        <v>999.99</v>
      </c>
      <c r="O25" s="2">
        <v>999.99</v>
      </c>
      <c r="P25" s="2">
        <v>999.99</v>
      </c>
      <c r="Q25" s="2">
        <v>999.99</v>
      </c>
      <c r="R25" s="2">
        <v>999.99</v>
      </c>
      <c r="S25" s="2">
        <v>999.99</v>
      </c>
    </row>
    <row r="26" spans="2:19">
      <c r="C26" s="1">
        <f t="shared" si="0"/>
        <v>21</v>
      </c>
      <c r="D26" s="8">
        <v>45002</v>
      </c>
      <c r="E26" s="1">
        <v>22</v>
      </c>
      <c r="F26" s="1">
        <v>1800</v>
      </c>
      <c r="G26" s="2">
        <v>999.99</v>
      </c>
      <c r="H26" s="2">
        <v>999.99</v>
      </c>
      <c r="I26" s="2">
        <v>999.99</v>
      </c>
      <c r="J26" s="2">
        <v>999.99</v>
      </c>
      <c r="K26" s="2">
        <v>999.99</v>
      </c>
      <c r="L26" s="2">
        <v>999.99</v>
      </c>
      <c r="M26" s="2">
        <v>999.99</v>
      </c>
      <c r="N26" s="2">
        <v>999.99</v>
      </c>
      <c r="O26" s="2">
        <v>999.99</v>
      </c>
      <c r="P26" s="2">
        <v>999.99</v>
      </c>
      <c r="Q26" s="2">
        <v>999.99</v>
      </c>
      <c r="R26" s="2">
        <v>999.99</v>
      </c>
      <c r="S26" s="2">
        <v>999.99</v>
      </c>
    </row>
    <row r="27" spans="2:19">
      <c r="C27" s="1">
        <f t="shared" si="0"/>
        <v>22</v>
      </c>
      <c r="D27" s="8">
        <v>45024</v>
      </c>
      <c r="E27" s="1"/>
      <c r="F27" s="1"/>
    </row>
    <row r="28" spans="2:19">
      <c r="B28" s="4"/>
      <c r="C28" s="4" t="s">
        <v>31</v>
      </c>
      <c r="D28" s="7">
        <v>45106</v>
      </c>
      <c r="E28" s="4"/>
      <c r="F28" s="4"/>
      <c r="G28" s="10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2:19" ht="15" thickBot="1">
      <c r="B29" s="6"/>
      <c r="C29" s="6"/>
      <c r="D29" s="6"/>
      <c r="E29" s="6"/>
      <c r="F29" s="6"/>
      <c r="G29" s="13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</row>
    <row r="30" spans="2:19">
      <c r="E30" s="2" t="s">
        <v>18</v>
      </c>
      <c r="F30" s="2" t="s">
        <v>29</v>
      </c>
      <c r="G30" s="9" t="s">
        <v>16</v>
      </c>
      <c r="H30" s="9" t="s">
        <v>1</v>
      </c>
      <c r="I30" s="9" t="s">
        <v>2</v>
      </c>
      <c r="J30" s="9" t="s">
        <v>3</v>
      </c>
      <c r="K30" s="9" t="s">
        <v>4</v>
      </c>
      <c r="L30" s="9" t="s">
        <v>5</v>
      </c>
      <c r="M30" s="9" t="s">
        <v>6</v>
      </c>
      <c r="N30" s="9" t="s">
        <v>7</v>
      </c>
      <c r="O30" s="9" t="s">
        <v>8</v>
      </c>
      <c r="P30" s="9" t="s">
        <v>9</v>
      </c>
      <c r="Q30" s="9" t="s">
        <v>10</v>
      </c>
      <c r="R30" s="9" t="s">
        <v>11</v>
      </c>
      <c r="S30" s="9" t="s">
        <v>12</v>
      </c>
    </row>
    <row r="31" spans="2:19">
      <c r="B31" s="4"/>
      <c r="C31" s="5" t="s">
        <v>21</v>
      </c>
      <c r="D31" s="5" t="s">
        <v>20</v>
      </c>
      <c r="E31" s="5" t="s">
        <v>19</v>
      </c>
      <c r="F31" s="5" t="s">
        <v>30</v>
      </c>
      <c r="G31" s="5" t="s">
        <v>17</v>
      </c>
      <c r="H31" s="10" t="s">
        <v>14</v>
      </c>
      <c r="I31" s="10" t="s">
        <v>14</v>
      </c>
      <c r="J31" s="10" t="s">
        <v>14</v>
      </c>
      <c r="K31" s="10" t="s">
        <v>15</v>
      </c>
      <c r="L31" s="10" t="s">
        <v>15</v>
      </c>
      <c r="M31" s="10" t="s">
        <v>15</v>
      </c>
      <c r="N31" s="10" t="s">
        <v>15</v>
      </c>
      <c r="O31" s="10" t="s">
        <v>15</v>
      </c>
      <c r="P31" s="10" t="s">
        <v>15</v>
      </c>
      <c r="Q31" s="10" t="s">
        <v>15</v>
      </c>
      <c r="R31" s="10" t="s">
        <v>14</v>
      </c>
      <c r="S31" s="10" t="s">
        <v>14</v>
      </c>
    </row>
    <row r="32" spans="2:19">
      <c r="C32" s="1" t="s">
        <v>22</v>
      </c>
      <c r="D32" s="15">
        <v>44555</v>
      </c>
      <c r="E32" s="1"/>
      <c r="F32" s="1"/>
      <c r="G32" s="1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</row>
    <row r="33" spans="2:19">
      <c r="B33" s="1" t="s">
        <v>23</v>
      </c>
      <c r="C33" s="1">
        <v>1</v>
      </c>
      <c r="D33" s="8">
        <v>44562</v>
      </c>
      <c r="E33" s="1">
        <v>22</v>
      </c>
      <c r="F33" s="1">
        <v>4900</v>
      </c>
      <c r="G33" s="11">
        <v>74.429545454545462</v>
      </c>
      <c r="H33" s="12">
        <v>4.3967963813556539</v>
      </c>
      <c r="I33" s="12">
        <v>6.1211241063198818</v>
      </c>
      <c r="J33" s="12">
        <v>0.53545881182856969</v>
      </c>
      <c r="K33" s="12">
        <v>1.6507775291836968</v>
      </c>
      <c r="L33" s="12">
        <v>15.029077028362968</v>
      </c>
      <c r="M33" s="12">
        <v>26.304480763184355</v>
      </c>
      <c r="N33" s="12">
        <v>7.8026850849568313E-2</v>
      </c>
      <c r="O33" s="12">
        <v>7.9649638346533061E-2</v>
      </c>
      <c r="P33" s="12">
        <v>0.91844733095117959</v>
      </c>
      <c r="Q33" s="12">
        <f>1520.37520119456/10000</f>
        <v>0.15203752011945601</v>
      </c>
      <c r="R33" s="12">
        <v>0.50935219830299283</v>
      </c>
      <c r="S33" s="12">
        <v>0.48577025365370902</v>
      </c>
    </row>
    <row r="34" spans="2:19">
      <c r="B34" s="1" t="s">
        <v>24</v>
      </c>
      <c r="C34" s="1">
        <f>+C33+1</f>
        <v>2</v>
      </c>
      <c r="D34" s="8">
        <v>44584</v>
      </c>
      <c r="E34" s="1">
        <v>22</v>
      </c>
      <c r="F34" s="1">
        <v>4900</v>
      </c>
      <c r="G34" s="11">
        <v>68.729090909090914</v>
      </c>
      <c r="H34" s="12">
        <v>5.1931129395014919</v>
      </c>
      <c r="I34" s="12">
        <v>4.9276223047851753</v>
      </c>
      <c r="J34" s="12">
        <v>0.57684699160220632</v>
      </c>
      <c r="K34" s="12">
        <v>1.8948119647693791</v>
      </c>
      <c r="L34" s="12">
        <v>15.820648067578048</v>
      </c>
      <c r="M34" s="12">
        <v>22.996985020705509</v>
      </c>
      <c r="N34" s="12">
        <v>8.8376141398580854E-2</v>
      </c>
      <c r="O34" s="12">
        <v>8.8315987513213332E-2</v>
      </c>
      <c r="P34" s="12">
        <v>1.0546048921543965</v>
      </c>
      <c r="Q34" s="12">
        <f>1697.79859772812/10000</f>
        <v>0.16977985977281201</v>
      </c>
      <c r="R34" s="12">
        <v>0.57257975931921401</v>
      </c>
      <c r="S34" s="12">
        <v>0.5029053161322482</v>
      </c>
    </row>
    <row r="35" spans="2:19">
      <c r="B35" s="1" t="s">
        <v>25</v>
      </c>
      <c r="C35" s="1">
        <f t="shared" ref="C35:C54" si="1">+C34+1</f>
        <v>3</v>
      </c>
      <c r="D35" s="8">
        <v>44606</v>
      </c>
      <c r="E35" s="1">
        <v>22</v>
      </c>
      <c r="F35" s="1">
        <v>4900</v>
      </c>
      <c r="G35" s="11">
        <v>18.45844155844156</v>
      </c>
      <c r="H35" s="12">
        <v>4.1927301411658568</v>
      </c>
      <c r="I35" s="12">
        <v>5.9823808537362098</v>
      </c>
      <c r="J35" s="12">
        <v>0.49568337311765553</v>
      </c>
      <c r="K35" s="12">
        <v>2.0102089399805809</v>
      </c>
      <c r="L35" s="12">
        <v>13.085840565993296</v>
      </c>
      <c r="M35" s="12">
        <v>25.668151734699414</v>
      </c>
      <c r="N35" s="12">
        <v>8.8591429466098992E-2</v>
      </c>
      <c r="O35" s="12">
        <v>7.3834657985832303E-2</v>
      </c>
      <c r="P35" s="12">
        <v>1.0506887206785636</v>
      </c>
      <c r="Q35" s="12">
        <v>0.19533369035273118</v>
      </c>
      <c r="R35" s="12">
        <v>0.54520817177435199</v>
      </c>
      <c r="S35" s="12">
        <v>0.52544233914744642</v>
      </c>
    </row>
    <row r="36" spans="2:19">
      <c r="B36" s="1" t="s">
        <v>26</v>
      </c>
      <c r="C36" s="1">
        <f t="shared" si="1"/>
        <v>4</v>
      </c>
      <c r="D36" s="8">
        <v>44628</v>
      </c>
      <c r="E36" s="1">
        <v>22</v>
      </c>
      <c r="F36" s="1">
        <v>4900</v>
      </c>
      <c r="G36" s="11">
        <v>73.077272727272714</v>
      </c>
      <c r="H36" s="12">
        <v>5.1190850476570144</v>
      </c>
      <c r="I36" s="12">
        <v>4.3945701308533192</v>
      </c>
      <c r="J36" s="12">
        <v>0.59686491400457431</v>
      </c>
      <c r="K36" s="12">
        <v>2.0621243420190871</v>
      </c>
      <c r="L36" s="12">
        <v>17.488926414517657</v>
      </c>
      <c r="M36" s="12">
        <v>18.993107587585406</v>
      </c>
      <c r="N36" s="12">
        <v>9.4621052584984003E-2</v>
      </c>
      <c r="O36" s="12">
        <v>8.1741984854734606E-2</v>
      </c>
      <c r="P36" s="12">
        <v>1.1820106301389752</v>
      </c>
      <c r="Q36" s="12">
        <v>0.14472897348689664</v>
      </c>
      <c r="R36" s="12">
        <v>0.59699492581893887</v>
      </c>
      <c r="S36" s="12">
        <v>0.54152704418935005</v>
      </c>
    </row>
    <row r="37" spans="2:19">
      <c r="B37" s="1" t="s">
        <v>27</v>
      </c>
      <c r="C37" s="1">
        <f t="shared" si="1"/>
        <v>5</v>
      </c>
      <c r="D37" s="8">
        <v>44650</v>
      </c>
      <c r="E37" s="1">
        <v>22</v>
      </c>
      <c r="F37" s="1">
        <v>4900</v>
      </c>
      <c r="G37" s="11">
        <v>106.85151515151516</v>
      </c>
      <c r="H37" s="12">
        <v>6.986097345062749</v>
      </c>
      <c r="I37" s="12">
        <v>3.3443744060069438</v>
      </c>
      <c r="J37" s="12">
        <v>0.85613707476642609</v>
      </c>
      <c r="K37" s="12">
        <v>1.6161155491407309</v>
      </c>
      <c r="L37" s="12">
        <v>17.180632816464417</v>
      </c>
      <c r="M37" s="12">
        <v>14.488615716259815</v>
      </c>
      <c r="N37" s="12">
        <v>7.4092303970854104E-2</v>
      </c>
      <c r="O37" s="12">
        <v>6.8090566133137367E-2</v>
      </c>
      <c r="P37" s="12">
        <v>0.92787427953570045</v>
      </c>
      <c r="Q37" s="12">
        <v>0.12146898283608157</v>
      </c>
      <c r="R37" s="12">
        <v>0.52956284814182708</v>
      </c>
      <c r="S37" s="12">
        <v>0.61076302012314021</v>
      </c>
    </row>
    <row r="38" spans="2:19">
      <c r="B38" s="1" t="s">
        <v>28</v>
      </c>
      <c r="C38" s="1">
        <f t="shared" si="1"/>
        <v>6</v>
      </c>
      <c r="D38" s="8">
        <v>44672</v>
      </c>
      <c r="E38" s="1">
        <v>22</v>
      </c>
      <c r="F38" s="1">
        <v>4900</v>
      </c>
      <c r="G38" s="11">
        <v>129.15757575757578</v>
      </c>
      <c r="H38" s="12">
        <v>6.8617498202323448</v>
      </c>
      <c r="I38" s="12">
        <v>4.2660099326267327</v>
      </c>
      <c r="J38" s="12">
        <v>0.84576952417016971</v>
      </c>
      <c r="K38" s="12">
        <v>1.4935567890899328</v>
      </c>
      <c r="L38" s="12">
        <v>16.894883164664851</v>
      </c>
      <c r="M38" s="12">
        <v>17.327031026732708</v>
      </c>
      <c r="N38" s="12">
        <v>6.9145609082674364E-2</v>
      </c>
      <c r="O38" s="12">
        <v>6.3893604930668146E-2</v>
      </c>
      <c r="P38" s="12">
        <v>0.8400099777603014</v>
      </c>
      <c r="Q38" s="12">
        <v>8.3779010706040949E-2</v>
      </c>
      <c r="R38" s="12">
        <v>0.51952497943486931</v>
      </c>
      <c r="S38" s="12">
        <v>0.41658029497048543</v>
      </c>
    </row>
    <row r="39" spans="2:19">
      <c r="C39" s="1">
        <f t="shared" si="1"/>
        <v>7</v>
      </c>
      <c r="D39" s="8">
        <v>44694</v>
      </c>
      <c r="E39" s="1">
        <v>22</v>
      </c>
      <c r="F39" s="1">
        <v>4900</v>
      </c>
      <c r="G39" s="11">
        <v>22.792424242424246</v>
      </c>
      <c r="H39" s="12">
        <v>4.9285811463778355</v>
      </c>
      <c r="I39" s="12">
        <v>5.5029736318866096</v>
      </c>
      <c r="J39" s="12">
        <v>0.56005783033332368</v>
      </c>
      <c r="K39" s="12">
        <v>1.6238740299862595</v>
      </c>
      <c r="L39" s="12">
        <v>12.882243075699577</v>
      </c>
      <c r="M39" s="12">
        <v>24.162663935327544</v>
      </c>
      <c r="N39" s="12">
        <v>7.5685905137584719E-2</v>
      </c>
      <c r="O39" s="12">
        <v>7.0979172404009153E-2</v>
      </c>
      <c r="P39" s="12">
        <v>0.90239581387020062</v>
      </c>
      <c r="Q39" s="12">
        <v>0.1386949236231966</v>
      </c>
      <c r="R39" s="12">
        <v>0.54742224407885853</v>
      </c>
      <c r="S39" s="12">
        <v>0.46848670885047716</v>
      </c>
    </row>
    <row r="40" spans="2:19">
      <c r="C40" s="1">
        <f t="shared" si="1"/>
        <v>8</v>
      </c>
      <c r="D40" s="8">
        <v>44716</v>
      </c>
      <c r="E40" s="1">
        <v>22</v>
      </c>
      <c r="F40" s="1">
        <v>4900</v>
      </c>
      <c r="G40" s="11">
        <v>78.852727272727265</v>
      </c>
      <c r="H40" s="12">
        <v>4.94352448689353</v>
      </c>
      <c r="I40" s="12">
        <v>3.4460728196987311</v>
      </c>
      <c r="J40" s="12">
        <v>0.60082550974709803</v>
      </c>
      <c r="K40" s="12">
        <v>2.1835389262810301</v>
      </c>
      <c r="L40" s="12">
        <v>19.327562604921564</v>
      </c>
      <c r="M40" s="12">
        <v>14.604964256202578</v>
      </c>
      <c r="N40" s="12">
        <v>0.10269780432744857</v>
      </c>
      <c r="O40" s="12">
        <v>0.10544337731756635</v>
      </c>
      <c r="P40" s="12">
        <v>1.2037015235625752</v>
      </c>
      <c r="Q40" s="12">
        <v>0.15693290938436522</v>
      </c>
      <c r="R40" s="12">
        <v>0.6001074097011927</v>
      </c>
      <c r="S40" s="12">
        <v>0.69086597118549253</v>
      </c>
    </row>
    <row r="41" spans="2:19">
      <c r="C41" s="1">
        <f t="shared" si="1"/>
        <v>9</v>
      </c>
      <c r="D41" s="8">
        <v>44738</v>
      </c>
      <c r="E41" s="1">
        <v>22</v>
      </c>
      <c r="F41" s="1">
        <v>4900</v>
      </c>
      <c r="G41" s="11">
        <v>67.156363636363636</v>
      </c>
      <c r="H41" s="12">
        <v>5.0038520934093809</v>
      </c>
      <c r="I41" s="12">
        <v>3.1597442918313918</v>
      </c>
      <c r="J41" s="12">
        <v>0.60314882516467994</v>
      </c>
      <c r="K41" s="12">
        <v>2.2968434019853152</v>
      </c>
      <c r="L41" s="12">
        <v>21.777364508103972</v>
      </c>
      <c r="M41" s="12">
        <v>13.17553800935513</v>
      </c>
      <c r="N41" s="12">
        <v>0.10482345022505024</v>
      </c>
      <c r="O41" s="12">
        <v>0.1073889817535634</v>
      </c>
      <c r="P41" s="12">
        <v>1.2236862448188175</v>
      </c>
      <c r="Q41" s="12">
        <v>0.17448975169164171</v>
      </c>
      <c r="R41" s="12">
        <v>0.63107672451384955</v>
      </c>
      <c r="S41" s="12">
        <v>0.61824886506528154</v>
      </c>
    </row>
    <row r="42" spans="2:19">
      <c r="C42" s="1">
        <f t="shared" si="1"/>
        <v>10</v>
      </c>
      <c r="D42" s="8">
        <v>44760</v>
      </c>
      <c r="E42" s="1">
        <v>22</v>
      </c>
      <c r="F42" s="1">
        <v>4900</v>
      </c>
      <c r="G42" s="11">
        <v>69.047272727272741</v>
      </c>
      <c r="H42" s="12">
        <v>5.1939831089032236</v>
      </c>
      <c r="I42" s="12">
        <v>3.0394003256791056</v>
      </c>
      <c r="J42" s="12">
        <v>0.62036231335288772</v>
      </c>
      <c r="K42" s="12">
        <v>2.1589287581757217</v>
      </c>
      <c r="L42" s="12">
        <v>19.454638740881421</v>
      </c>
      <c r="M42" s="12">
        <v>11.878084081360079</v>
      </c>
      <c r="N42" s="12">
        <v>9.5451418269105304E-2</v>
      </c>
      <c r="O42" s="12">
        <v>0.10704982493368705</v>
      </c>
      <c r="P42" s="12">
        <v>1.1821797631534035</v>
      </c>
      <c r="Q42" s="12">
        <v>0.1796148541892145</v>
      </c>
      <c r="R42" s="12">
        <v>0.58516281842002682</v>
      </c>
      <c r="S42" s="12">
        <v>0.67757274048165406</v>
      </c>
    </row>
    <row r="43" spans="2:19">
      <c r="C43" s="1">
        <f t="shared" si="1"/>
        <v>11</v>
      </c>
      <c r="D43" s="8">
        <v>44782</v>
      </c>
      <c r="E43" s="1">
        <v>22</v>
      </c>
      <c r="F43" s="1">
        <v>4900</v>
      </c>
      <c r="G43" s="11">
        <v>50.663636363636371</v>
      </c>
      <c r="H43" s="12">
        <v>5.5777658063671343</v>
      </c>
      <c r="I43" s="12">
        <v>3.2032269521392731</v>
      </c>
      <c r="J43" s="12">
        <v>0.64151083011337429</v>
      </c>
      <c r="K43" s="12">
        <v>2.0986841192413346</v>
      </c>
      <c r="L43" s="12">
        <v>15.848974523845218</v>
      </c>
      <c r="M43" s="12">
        <v>12.965312242309643</v>
      </c>
      <c r="N43" s="12">
        <v>9.5350557879209888E-2</v>
      </c>
      <c r="O43" s="12">
        <v>0.10981260230730619</v>
      </c>
      <c r="P43" s="12">
        <v>1.1931715800174028</v>
      </c>
      <c r="Q43" s="12">
        <v>0.17319883493253305</v>
      </c>
      <c r="R43" s="12">
        <v>0.57416081864437662</v>
      </c>
      <c r="S43" s="12">
        <v>0.62531130129966184</v>
      </c>
    </row>
    <row r="44" spans="2:19">
      <c r="C44" s="1">
        <f t="shared" si="1"/>
        <v>12</v>
      </c>
      <c r="D44" s="8">
        <v>44804</v>
      </c>
      <c r="E44" s="1">
        <v>22</v>
      </c>
      <c r="F44" s="1">
        <v>4900</v>
      </c>
      <c r="G44" s="11">
        <v>49.439393939393945</v>
      </c>
      <c r="H44" s="12">
        <v>5.299176641557688</v>
      </c>
      <c r="I44" s="12">
        <v>3.1849788495470577</v>
      </c>
      <c r="J44" s="12">
        <v>0.62753902730566691</v>
      </c>
      <c r="K44" s="12">
        <v>2.3146142786087505</v>
      </c>
      <c r="L44" s="12">
        <v>17.366044256671664</v>
      </c>
      <c r="M44" s="12">
        <v>13.88450265093182</v>
      </c>
      <c r="N44" s="12">
        <v>0.10530312364661158</v>
      </c>
      <c r="O44" s="12">
        <v>0.12140395865257177</v>
      </c>
      <c r="P44" s="12">
        <v>1.278488398181552</v>
      </c>
      <c r="Q44" s="12">
        <v>0.19911896507862001</v>
      </c>
      <c r="R44" s="12">
        <v>0.59118839877041907</v>
      </c>
      <c r="S44" s="12">
        <v>0.52258175593327538</v>
      </c>
    </row>
    <row r="45" spans="2:19">
      <c r="C45" s="1">
        <f t="shared" si="1"/>
        <v>13</v>
      </c>
      <c r="D45" s="8">
        <v>44826</v>
      </c>
      <c r="E45" s="1">
        <v>22</v>
      </c>
      <c r="F45" s="1">
        <v>4900</v>
      </c>
      <c r="G45" s="11">
        <v>45.033333333333331</v>
      </c>
      <c r="H45" s="12">
        <v>5.1241566722774987</v>
      </c>
      <c r="I45" s="12">
        <v>3.3023591935522099</v>
      </c>
      <c r="J45" s="12">
        <v>0.64249586077195064</v>
      </c>
      <c r="K45" s="12">
        <v>2.4503093492549057</v>
      </c>
      <c r="L45" s="12">
        <v>16.756703978645493</v>
      </c>
      <c r="M45" s="12">
        <v>13.882501429966858</v>
      </c>
      <c r="N45" s="12">
        <v>0.11366272675301306</v>
      </c>
      <c r="O45" s="12">
        <v>0.12727988637924512</v>
      </c>
      <c r="P45" s="12">
        <v>1.3776178008750803</v>
      </c>
      <c r="Q45" s="12">
        <v>0.22651369648167127</v>
      </c>
      <c r="R45" s="12">
        <v>0.62638253317504533</v>
      </c>
      <c r="S45" s="12">
        <v>0.72179376028387798</v>
      </c>
    </row>
    <row r="46" spans="2:19">
      <c r="C46" s="1">
        <f t="shared" si="1"/>
        <v>14</v>
      </c>
      <c r="D46" s="8">
        <v>44848</v>
      </c>
      <c r="E46" s="1">
        <v>22</v>
      </c>
      <c r="F46" s="1">
        <v>4900</v>
      </c>
      <c r="G46" s="11">
        <v>14.658441558441559</v>
      </c>
      <c r="H46" s="12">
        <v>8.6300955178218146</v>
      </c>
      <c r="I46" s="12">
        <v>4.8872386327001891</v>
      </c>
      <c r="J46" s="12">
        <v>1.0696821072162559</v>
      </c>
      <c r="K46" s="12">
        <v>1.7721693179638138</v>
      </c>
      <c r="L46" s="12">
        <v>11.275177664470441</v>
      </c>
      <c r="M46" s="12">
        <v>18.772527574274243</v>
      </c>
      <c r="N46" s="12">
        <v>8.2703491365599235E-2</v>
      </c>
      <c r="O46" s="12">
        <v>9.5969508230965034E-2</v>
      </c>
      <c r="P46" s="12">
        <v>0.97441581521565745</v>
      </c>
      <c r="Q46" s="12">
        <v>0.18558224595909517</v>
      </c>
      <c r="R46" s="12">
        <v>0.60774207642743516</v>
      </c>
      <c r="S46" s="12">
        <v>0.51049965605883318</v>
      </c>
    </row>
    <row r="47" spans="2:19">
      <c r="C47" s="1">
        <f t="shared" si="1"/>
        <v>15</v>
      </c>
      <c r="D47" s="8">
        <v>44870</v>
      </c>
      <c r="E47" s="1">
        <v>22</v>
      </c>
      <c r="F47" s="1">
        <v>4900</v>
      </c>
      <c r="G47" s="11">
        <v>31.859090909090913</v>
      </c>
      <c r="H47" s="12">
        <v>5.1428714258126718</v>
      </c>
      <c r="I47" s="12">
        <v>3.5523109843170246</v>
      </c>
      <c r="J47" s="12">
        <v>0.6497655723617386</v>
      </c>
      <c r="K47" s="12">
        <v>2.6362396687631358</v>
      </c>
      <c r="L47" s="12">
        <v>17.327256776592542</v>
      </c>
      <c r="M47" s="12">
        <v>13.457153567691634</v>
      </c>
      <c r="N47" s="12">
        <v>0.12395937343377286</v>
      </c>
      <c r="O47" s="12">
        <v>0.13748903141238808</v>
      </c>
      <c r="P47" s="12">
        <v>1.4826568384808563</v>
      </c>
      <c r="Q47" s="12">
        <v>0.22424668630007874</v>
      </c>
      <c r="R47" s="12">
        <v>0.68092609546884808</v>
      </c>
      <c r="S47" s="12">
        <v>0.57275184199298002</v>
      </c>
    </row>
    <row r="48" spans="2:19">
      <c r="C48" s="1">
        <f t="shared" si="1"/>
        <v>16</v>
      </c>
      <c r="D48" s="8">
        <v>44892</v>
      </c>
      <c r="E48" s="1">
        <v>22</v>
      </c>
      <c r="F48" s="1">
        <v>4900</v>
      </c>
      <c r="G48" s="11">
        <v>20.555844155844156</v>
      </c>
      <c r="H48" s="12">
        <v>5.7291025066470453</v>
      </c>
      <c r="I48" s="12">
        <v>4.3218952194704521</v>
      </c>
      <c r="J48" s="12">
        <v>0.72916200293372746</v>
      </c>
      <c r="K48" s="12">
        <v>2.3031288541188317</v>
      </c>
      <c r="L48" s="12">
        <v>14.728451068049004</v>
      </c>
      <c r="M48" s="12">
        <v>16.549285210421651</v>
      </c>
      <c r="N48" s="12">
        <v>0.10534462340740386</v>
      </c>
      <c r="O48" s="12">
        <v>0.13706202999531353</v>
      </c>
      <c r="P48" s="12">
        <v>1.2887561085949124</v>
      </c>
      <c r="Q48" s="12">
        <v>0.25028004695650286</v>
      </c>
      <c r="R48" s="12">
        <v>0.60450059277898138</v>
      </c>
      <c r="S48" s="12">
        <v>0.64645125887024502</v>
      </c>
    </row>
    <row r="49" spans="2:19">
      <c r="C49" s="1">
        <f t="shared" si="1"/>
        <v>17</v>
      </c>
      <c r="D49" s="8">
        <v>44914</v>
      </c>
      <c r="E49" s="1">
        <v>22</v>
      </c>
      <c r="F49" s="1">
        <v>4900</v>
      </c>
      <c r="G49" s="11">
        <v>21.477922077922077</v>
      </c>
      <c r="H49" s="12">
        <v>4.8598833122326219</v>
      </c>
      <c r="I49" s="12">
        <v>6.6150622408737778</v>
      </c>
      <c r="J49" s="12">
        <v>0.53867831609521422</v>
      </c>
      <c r="K49" s="12">
        <v>1.2254916659862198</v>
      </c>
      <c r="L49" s="12">
        <v>8.4013082370001815</v>
      </c>
      <c r="M49" s="12">
        <v>25.182202313243295</v>
      </c>
      <c r="N49" s="12">
        <v>5.7708416921492867E-2</v>
      </c>
      <c r="O49" s="12">
        <v>6.3675025409007768E-2</v>
      </c>
      <c r="P49" s="12">
        <v>0.70889614348284047</v>
      </c>
      <c r="Q49" s="12">
        <v>0.12466489373227084</v>
      </c>
      <c r="R49" s="12">
        <v>0.38454601330328098</v>
      </c>
      <c r="S49" s="12">
        <v>0.50514113283977879</v>
      </c>
    </row>
    <row r="50" spans="2:19">
      <c r="C50" s="1">
        <f t="shared" si="1"/>
        <v>18</v>
      </c>
      <c r="D50" s="8">
        <v>44936</v>
      </c>
      <c r="E50" s="1">
        <v>22</v>
      </c>
      <c r="F50" s="1">
        <v>4900</v>
      </c>
      <c r="G50" s="11">
        <v>57.396969696969698</v>
      </c>
      <c r="H50" s="12">
        <v>5.2666909422451464</v>
      </c>
      <c r="I50" s="12">
        <v>5.9099560109759768</v>
      </c>
      <c r="J50" s="12">
        <v>0.61850223369169999</v>
      </c>
      <c r="K50" s="12">
        <v>1.1698005205350281</v>
      </c>
      <c r="L50" s="12">
        <v>11.991546818774005</v>
      </c>
      <c r="M50" s="12">
        <v>23.695849340310247</v>
      </c>
      <c r="N50" s="12">
        <v>5.5877172593384067E-2</v>
      </c>
      <c r="O50" s="12">
        <v>5.6568831466612214E-2</v>
      </c>
      <c r="P50" s="12">
        <v>0.66636966722371427</v>
      </c>
      <c r="Q50" s="12">
        <v>8.6822746776146306E-2</v>
      </c>
      <c r="R50" s="12">
        <v>0.40017764325361233</v>
      </c>
      <c r="S50" s="12">
        <v>0.36538352841955801</v>
      </c>
    </row>
    <row r="51" spans="2:19">
      <c r="C51" s="1">
        <f t="shared" si="1"/>
        <v>19</v>
      </c>
      <c r="D51" s="8">
        <v>44958</v>
      </c>
      <c r="E51" s="1">
        <v>22</v>
      </c>
      <c r="F51" s="1">
        <v>4900</v>
      </c>
      <c r="G51" s="11">
        <v>45.031168831168827</v>
      </c>
      <c r="H51" s="12">
        <v>5.5013274139508965</v>
      </c>
      <c r="I51" s="12">
        <v>5.1470748659351582</v>
      </c>
      <c r="J51" s="12">
        <v>0.65031379886799257</v>
      </c>
      <c r="K51" s="12">
        <v>1.6654689813359029</v>
      </c>
      <c r="L51" s="12">
        <v>12.373928968145979</v>
      </c>
      <c r="M51" s="12">
        <v>20.076811133381817</v>
      </c>
      <c r="N51" s="12">
        <v>8.0609516754790167E-2</v>
      </c>
      <c r="O51" s="12">
        <v>8.4905013080060238E-2</v>
      </c>
      <c r="P51" s="12">
        <v>0.94296865690232001</v>
      </c>
      <c r="Q51" s="12">
        <v>0.12896453454862794</v>
      </c>
      <c r="R51" s="12">
        <v>0.48468852099849791</v>
      </c>
      <c r="S51" s="12">
        <v>0.42387131806105716</v>
      </c>
    </row>
    <row r="52" spans="2:19">
      <c r="C52" s="1">
        <f t="shared" si="1"/>
        <v>20</v>
      </c>
      <c r="D52" s="8">
        <v>44980</v>
      </c>
      <c r="E52" s="1">
        <v>22</v>
      </c>
      <c r="F52" s="1">
        <v>4900</v>
      </c>
      <c r="G52" s="11">
        <v>57.393506493506493</v>
      </c>
      <c r="H52" s="12">
        <v>6.1516529661373704</v>
      </c>
      <c r="I52" s="12">
        <v>5.49169936451836</v>
      </c>
      <c r="J52" s="12">
        <v>0.73755217521983307</v>
      </c>
      <c r="K52" s="12">
        <v>1.6518779173624252</v>
      </c>
      <c r="L52" s="12">
        <v>12.185713849638482</v>
      </c>
      <c r="M52" s="12">
        <v>21.499378684794948</v>
      </c>
      <c r="N52" s="12">
        <v>7.9054056086630881E-2</v>
      </c>
      <c r="O52" s="12">
        <v>7.2328294806982149E-2</v>
      </c>
      <c r="P52" s="12">
        <v>0.92945568645965426</v>
      </c>
      <c r="Q52" s="12">
        <v>0.13020259450454794</v>
      </c>
      <c r="R52" s="12">
        <v>0.51160611821695356</v>
      </c>
      <c r="S52" s="12">
        <v>0.46680483371875703</v>
      </c>
    </row>
    <row r="53" spans="2:19">
      <c r="C53" s="1">
        <f t="shared" si="1"/>
        <v>21</v>
      </c>
      <c r="D53" s="8">
        <v>45002</v>
      </c>
      <c r="E53" s="1">
        <v>22</v>
      </c>
      <c r="F53" s="1">
        <v>4900</v>
      </c>
      <c r="G53" s="11">
        <v>153.95909090909092</v>
      </c>
      <c r="H53" s="12">
        <v>11.465589039447824</v>
      </c>
      <c r="I53" s="12">
        <v>6.1758734824554864</v>
      </c>
      <c r="J53" s="12">
        <v>1.4324523750457399</v>
      </c>
      <c r="K53" s="12">
        <v>0.91768747437195541</v>
      </c>
      <c r="L53" s="12">
        <v>8.276353247453299</v>
      </c>
      <c r="M53" s="12">
        <v>22.130593428515645</v>
      </c>
      <c r="N53" s="12">
        <v>4.5716091434277781E-2</v>
      </c>
      <c r="O53" s="12">
        <v>4.1122828283779431E-2</v>
      </c>
      <c r="P53" s="12">
        <v>0.53622267252474365</v>
      </c>
      <c r="Q53" s="12">
        <v>9.426246484556261E-2</v>
      </c>
      <c r="R53" s="12">
        <v>0.4391956172088789</v>
      </c>
      <c r="S53" s="12">
        <v>0.44938594723887237</v>
      </c>
    </row>
    <row r="54" spans="2:19">
      <c r="C54" s="1">
        <f t="shared" si="1"/>
        <v>22</v>
      </c>
      <c r="D54" s="8">
        <v>45024</v>
      </c>
      <c r="E54" s="3"/>
      <c r="F54" s="3"/>
    </row>
    <row r="55" spans="2:19">
      <c r="B55" s="4"/>
      <c r="C55" s="4" t="s">
        <v>31</v>
      </c>
      <c r="D55" s="7">
        <v>45106</v>
      </c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</row>
  </sheetData>
  <phoneticPr fontId="1"/>
  <pageMargins left="0.7" right="0.7" top="0.75" bottom="0.75" header="0.3" footer="0.3"/>
  <pageSetup paperSize="9" scale="65" orientation="landscape" horizontalDpi="0" verticalDpi="0"/>
  <rowBreaks count="1" manualBreakCount="1">
    <brk id="2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本多 牧生</dc:creator>
  <cp:lastModifiedBy>牧生 本多</cp:lastModifiedBy>
  <cp:lastPrinted>2023-09-15T02:02:46Z</cp:lastPrinted>
  <dcterms:created xsi:type="dcterms:W3CDTF">2019-07-26T06:27:55Z</dcterms:created>
  <dcterms:modified xsi:type="dcterms:W3CDTF">2025-12-22T06:53:36Z</dcterms:modified>
</cp:coreProperties>
</file>