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E2AE25BF-BF58-B842-A7AF-0733DD08C4FD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 s="1"/>
  <c r="S13" i="1" s="1"/>
  <c r="F13" i="1"/>
  <c r="G13" i="1"/>
  <c r="H13" i="1"/>
  <c r="Y13" i="1" s="1"/>
  <c r="AE13" i="1" s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R16" i="1"/>
  <c r="S16" i="1" s="1"/>
  <c r="G16" i="1"/>
  <c r="H16" i="1"/>
  <c r="Y16" i="1" s="1"/>
  <c r="AE16" i="1" s="1"/>
  <c r="I16" i="1"/>
  <c r="J16" i="1"/>
  <c r="Z16" i="1"/>
  <c r="AA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AA18" i="1"/>
  <c r="K18" i="1"/>
  <c r="T18" i="1" s="1"/>
  <c r="L18" i="1"/>
  <c r="V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 s="1"/>
  <c r="AA19" i="1" s="1"/>
  <c r="K19" i="1"/>
  <c r="T19" i="1" s="1"/>
  <c r="U19" i="1" s="1"/>
  <c r="L19" i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R22" i="1" s="1"/>
  <c r="S22" i="1" s="1"/>
  <c r="G22" i="1"/>
  <c r="H22" i="1"/>
  <c r="Y22" i="1" s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AA23" i="1"/>
  <c r="K23" i="1"/>
  <c r="L23" i="1"/>
  <c r="T23" i="1" s="1"/>
  <c r="AB23" i="1" s="1"/>
  <c r="V23" i="1"/>
  <c r="M23" i="1"/>
  <c r="N23" i="1"/>
  <c r="O23" i="1"/>
  <c r="P23" i="1"/>
  <c r="A24" i="1"/>
  <c r="B24" i="1"/>
  <c r="C24" i="1"/>
  <c r="D24" i="1"/>
  <c r="X24" i="1" s="1"/>
  <c r="E24" i="1"/>
  <c r="R24" i="1"/>
  <c r="S24" i="1" s="1"/>
  <c r="F24" i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/>
  <c r="AA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R26" i="1" s="1"/>
  <c r="S26" i="1" s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/>
  <c r="K28" i="1"/>
  <c r="L28" i="1"/>
  <c r="T28" i="1" s="1"/>
  <c r="U28" i="1" s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I29" i="1"/>
  <c r="J29" i="1"/>
  <c r="Z29" i="1" s="1"/>
  <c r="K29" i="1"/>
  <c r="L29" i="1"/>
  <c r="M29" i="1"/>
  <c r="N29" i="1"/>
  <c r="O29" i="1"/>
  <c r="P29" i="1"/>
  <c r="A30" i="1"/>
  <c r="B30" i="1"/>
  <c r="C30" i="1"/>
  <c r="D30" i="1"/>
  <c r="X30" i="1" s="1"/>
  <c r="E30" i="1"/>
  <c r="F30" i="1"/>
  <c r="R30" i="1" s="1"/>
  <c r="S30" i="1" s="1"/>
  <c r="G30" i="1"/>
  <c r="H30" i="1"/>
  <c r="Y30" i="1"/>
  <c r="AE30" i="1" s="1"/>
  <c r="I30" i="1"/>
  <c r="J30" i="1"/>
  <c r="K30" i="1"/>
  <c r="L30" i="1"/>
  <c r="V30" i="1" s="1"/>
  <c r="M30" i="1"/>
  <c r="N30" i="1"/>
  <c r="O30" i="1"/>
  <c r="P30" i="1"/>
  <c r="Z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R33" i="1" s="1"/>
  <c r="S33" i="1" s="1"/>
  <c r="G33" i="1"/>
  <c r="H33" i="1"/>
  <c r="Y33" i="1" s="1"/>
  <c r="AE33" i="1" s="1"/>
  <c r="I33" i="1"/>
  <c r="J33" i="1"/>
  <c r="Z33" i="1"/>
  <c r="K33" i="1"/>
  <c r="L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R38" i="1" s="1"/>
  <c r="S38" i="1" s="1"/>
  <c r="G38" i="1"/>
  <c r="H38" i="1"/>
  <c r="Y38" i="1" s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/>
  <c r="E40" i="1"/>
  <c r="F40" i="1"/>
  <c r="R40" i="1"/>
  <c r="S40" i="1" s="1"/>
  <c r="G40" i="1"/>
  <c r="H40" i="1"/>
  <c r="Y40" i="1"/>
  <c r="AE40" i="1"/>
  <c r="I40" i="1"/>
  <c r="J40" i="1"/>
  <c r="Z40" i="1" s="1"/>
  <c r="K40" i="1"/>
  <c r="L40" i="1"/>
  <c r="T40" i="1"/>
  <c r="U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S42" i="1"/>
  <c r="F42" i="1"/>
  <c r="R42" i="1" s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R43" i="1"/>
  <c r="S43" i="1"/>
  <c r="G43" i="1"/>
  <c r="H43" i="1"/>
  <c r="Y43" i="1" s="1"/>
  <c r="AE43" i="1" s="1"/>
  <c r="I43" i="1"/>
  <c r="J43" i="1"/>
  <c r="Z43" i="1"/>
  <c r="K43" i="1"/>
  <c r="L43" i="1"/>
  <c r="T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R46" i="1"/>
  <c r="S46" i="1"/>
  <c r="G46" i="1"/>
  <c r="H46" i="1"/>
  <c r="Y46" i="1" s="1"/>
  <c r="AE46" i="1" s="1"/>
  <c r="I46" i="1"/>
  <c r="J46" i="1"/>
  <c r="Z46" i="1"/>
  <c r="K46" i="1"/>
  <c r="T46" i="1" s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R47" i="1" s="1"/>
  <c r="S47" i="1" s="1"/>
  <c r="G47" i="1"/>
  <c r="H47" i="1"/>
  <c r="Y47" i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/>
  <c r="I49" i="1"/>
  <c r="J49" i="1"/>
  <c r="Z49" i="1" s="1"/>
  <c r="K49" i="1"/>
  <c r="T49" i="1" s="1"/>
  <c r="L49" i="1"/>
  <c r="M49" i="1"/>
  <c r="N49" i="1"/>
  <c r="O49" i="1"/>
  <c r="P49" i="1"/>
  <c r="A50" i="1"/>
  <c r="B50" i="1"/>
  <c r="C50" i="1"/>
  <c r="D50" i="1" s="1"/>
  <c r="X50" i="1" s="1"/>
  <c r="E50" i="1"/>
  <c r="F50" i="1"/>
  <c r="R50" i="1" s="1"/>
  <c r="S50" i="1" s="1"/>
  <c r="G50" i="1"/>
  <c r="H50" i="1"/>
  <c r="Y50" i="1" s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R53" i="1" s="1"/>
  <c r="S53" i="1" s="1"/>
  <c r="G53" i="1"/>
  <c r="H53" i="1"/>
  <c r="Y53" i="1" s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R54" i="1" s="1"/>
  <c r="S54" i="1" s="1"/>
  <c r="G54" i="1"/>
  <c r="H54" i="1"/>
  <c r="Y54" i="1" s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/>
  <c r="X55" i="1"/>
  <c r="E55" i="1"/>
  <c r="R55" i="1" s="1"/>
  <c r="S55" i="1"/>
  <c r="F55" i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AA56" i="1"/>
  <c r="AB56" i="1" s="1"/>
  <c r="E56" i="1"/>
  <c r="F56" i="1"/>
  <c r="R56" i="1" s="1"/>
  <c r="S56" i="1" s="1"/>
  <c r="G56" i="1"/>
  <c r="H56" i="1"/>
  <c r="Y56" i="1"/>
  <c r="AE56" i="1"/>
  <c r="I56" i="1"/>
  <c r="J56" i="1"/>
  <c r="Z56" i="1" s="1"/>
  <c r="K56" i="1"/>
  <c r="L56" i="1"/>
  <c r="T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T57" i="1" s="1"/>
  <c r="U57" i="1" s="1"/>
  <c r="L57" i="1"/>
  <c r="V57" i="1"/>
  <c r="M57" i="1"/>
  <c r="N57" i="1"/>
  <c r="O57" i="1"/>
  <c r="P57" i="1"/>
  <c r="A58" i="1"/>
  <c r="B58" i="1"/>
  <c r="C58" i="1"/>
  <c r="D58" i="1"/>
  <c r="X58" i="1"/>
  <c r="E58" i="1"/>
  <c r="R58" i="1" s="1"/>
  <c r="S58" i="1" s="1"/>
  <c r="F58" i="1"/>
  <c r="G58" i="1"/>
  <c r="H58" i="1"/>
  <c r="Y58" i="1"/>
  <c r="AE58" i="1"/>
  <c r="I58" i="1"/>
  <c r="J58" i="1"/>
  <c r="Z58" i="1" s="1"/>
  <c r="AA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/>
  <c r="E65" i="1"/>
  <c r="F65" i="1"/>
  <c r="R65" i="1"/>
  <c r="S65" i="1"/>
  <c r="G65" i="1"/>
  <c r="H65" i="1"/>
  <c r="Y65" i="1" s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/>
  <c r="X66" i="1" s="1"/>
  <c r="E66" i="1"/>
  <c r="F66" i="1"/>
  <c r="R66" i="1" s="1"/>
  <c r="S66" i="1" s="1"/>
  <c r="G66" i="1"/>
  <c r="H66" i="1"/>
  <c r="Y66" i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/>
  <c r="K67" i="1"/>
  <c r="L67" i="1"/>
  <c r="T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AA76" i="1" s="1"/>
  <c r="AB76" i="1" s="1"/>
  <c r="AC76" i="1" s="1"/>
  <c r="E76" i="1"/>
  <c r="F76" i="1"/>
  <c r="G76" i="1"/>
  <c r="H76" i="1"/>
  <c r="Y76" i="1"/>
  <c r="AE76" i="1" s="1"/>
  <c r="I76" i="1"/>
  <c r="J76" i="1"/>
  <c r="Z76" i="1" s="1"/>
  <c r="K76" i="1"/>
  <c r="L76" i="1"/>
  <c r="T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AA78" i="1" s="1"/>
  <c r="K78" i="1"/>
  <c r="L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R82" i="1" s="1"/>
  <c r="S82" i="1" s="1"/>
  <c r="G82" i="1"/>
  <c r="H82" i="1"/>
  <c r="Y82" i="1"/>
  <c r="AE82" i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R83" i="1"/>
  <c r="S83" i="1"/>
  <c r="G83" i="1"/>
  <c r="H83" i="1"/>
  <c r="Y83" i="1" s="1"/>
  <c r="AE83" i="1" s="1"/>
  <c r="I83" i="1"/>
  <c r="J83" i="1"/>
  <c r="Z83" i="1"/>
  <c r="K83" i="1"/>
  <c r="L83" i="1"/>
  <c r="T83" i="1" s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/>
  <c r="K85" i="1"/>
  <c r="L85" i="1"/>
  <c r="T85" i="1" s="1"/>
  <c r="U85" i="1" s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AA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R91" i="1" s="1"/>
  <c r="S91" i="1" s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R93" i="1" s="1"/>
  <c r="S93" i="1" s="1"/>
  <c r="G93" i="1"/>
  <c r="H93" i="1"/>
  <c r="Y93" i="1"/>
  <c r="AE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T94" i="1" s="1"/>
  <c r="L94" i="1"/>
  <c r="U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/>
  <c r="I96" i="1"/>
  <c r="J96" i="1"/>
  <c r="Z96" i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/>
  <c r="I97" i="1"/>
  <c r="J97" i="1"/>
  <c r="K97" i="1"/>
  <c r="L97" i="1"/>
  <c r="V97" i="1"/>
  <c r="M97" i="1"/>
  <c r="N97" i="1"/>
  <c r="O97" i="1"/>
  <c r="P97" i="1"/>
  <c r="Z97" i="1"/>
  <c r="A98" i="1"/>
  <c r="B98" i="1"/>
  <c r="C98" i="1"/>
  <c r="D98" i="1"/>
  <c r="X98" i="1" s="1"/>
  <c r="E98" i="1"/>
  <c r="F98" i="1"/>
  <c r="G98" i="1"/>
  <c r="H98" i="1"/>
  <c r="Y98" i="1"/>
  <c r="I98" i="1"/>
  <c r="J98" i="1"/>
  <c r="Z98" i="1" s="1"/>
  <c r="K98" i="1"/>
  <c r="L98" i="1"/>
  <c r="T98" i="1" s="1"/>
  <c r="U98" i="1" s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/>
  <c r="E100" i="1"/>
  <c r="F100" i="1"/>
  <c r="G100" i="1"/>
  <c r="H100" i="1"/>
  <c r="Y100" i="1" s="1"/>
  <c r="AE100" i="1" s="1"/>
  <c r="I100" i="1"/>
  <c r="J100" i="1"/>
  <c r="Z100" i="1"/>
  <c r="K100" i="1"/>
  <c r="T100" i="1" s="1"/>
  <c r="U100" i="1" s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/>
  <c r="AE104" i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R105" i="1"/>
  <c r="G105" i="1"/>
  <c r="H105" i="1"/>
  <c r="Y105" i="1"/>
  <c r="AE105" i="1"/>
  <c r="I105" i="1"/>
  <c r="J105" i="1"/>
  <c r="Z105" i="1" s="1"/>
  <c r="K105" i="1"/>
  <c r="T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R106" i="1" s="1"/>
  <c r="F106" i="1"/>
  <c r="G106" i="1"/>
  <c r="H106" i="1"/>
  <c r="Y106" i="1" s="1"/>
  <c r="AE106" i="1" s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R107" i="1" s="1"/>
  <c r="S107" i="1" s="1"/>
  <c r="G107" i="1"/>
  <c r="H107" i="1"/>
  <c r="Y107" i="1" s="1"/>
  <c r="AE107" i="1" s="1"/>
  <c r="I107" i="1"/>
  <c r="J107" i="1"/>
  <c r="Z107" i="1" s="1"/>
  <c r="AA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/>
  <c r="I112" i="1"/>
  <c r="J112" i="1"/>
  <c r="Z112" i="1"/>
  <c r="AA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R114" i="1" s="1"/>
  <c r="S114" i="1" s="1"/>
  <c r="G114" i="1"/>
  <c r="H114" i="1"/>
  <c r="Y114" i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R115" i="1"/>
  <c r="S115" i="1" s="1"/>
  <c r="G115" i="1"/>
  <c r="H115" i="1"/>
  <c r="Y115" i="1"/>
  <c r="AE115" i="1"/>
  <c r="I115" i="1"/>
  <c r="J115" i="1"/>
  <c r="Z115" i="1"/>
  <c r="AA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AE116" i="1"/>
  <c r="I116" i="1"/>
  <c r="J116" i="1"/>
  <c r="Z116" i="1"/>
  <c r="AA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AA117" i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 s="1"/>
  <c r="I118" i="1"/>
  <c r="J118" i="1"/>
  <c r="Z118" i="1" s="1"/>
  <c r="K118" i="1"/>
  <c r="L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R121" i="1" s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AA122" i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R125" i="1"/>
  <c r="S125" i="1" s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R126" i="1"/>
  <c r="S126" i="1"/>
  <c r="G126" i="1"/>
  <c r="H126" i="1"/>
  <c r="Y126" i="1" s="1"/>
  <c r="AE126" i="1" s="1"/>
  <c r="I126" i="1"/>
  <c r="J126" i="1"/>
  <c r="Z126" i="1"/>
  <c r="AA126" i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 s="1"/>
  <c r="I127" i="1"/>
  <c r="J127" i="1"/>
  <c r="Z127" i="1" s="1"/>
  <c r="AA127" i="1" s="1"/>
  <c r="K127" i="1"/>
  <c r="L127" i="1"/>
  <c r="T127" i="1" s="1"/>
  <c r="M127" i="1"/>
  <c r="N127" i="1"/>
  <c r="O127" i="1"/>
  <c r="P127" i="1"/>
  <c r="A128" i="1"/>
  <c r="B128" i="1"/>
  <c r="C128" i="1"/>
  <c r="D128" i="1"/>
  <c r="X128" i="1" s="1"/>
  <c r="E128" i="1"/>
  <c r="F128" i="1"/>
  <c r="R128" i="1" s="1"/>
  <c r="S128" i="1" s="1"/>
  <c r="G128" i="1"/>
  <c r="H128" i="1"/>
  <c r="Y128" i="1" s="1"/>
  <c r="AE128" i="1" s="1"/>
  <c r="I128" i="1"/>
  <c r="J128" i="1"/>
  <c r="Z128" i="1" s="1"/>
  <c r="K128" i="1"/>
  <c r="L128" i="1"/>
  <c r="T128" i="1" s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R129" i="1" s="1"/>
  <c r="S129" i="1" s="1"/>
  <c r="G129" i="1"/>
  <c r="H129" i="1"/>
  <c r="Y129" i="1" s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AA130" i="1" s="1"/>
  <c r="K130" i="1"/>
  <c r="T130" i="1" s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 s="1"/>
  <c r="I132" i="1"/>
  <c r="J132" i="1"/>
  <c r="Z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/>
  <c r="E133" i="1"/>
  <c r="F133" i="1"/>
  <c r="R133" i="1" s="1"/>
  <c r="S133" i="1" s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 s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R136" i="1"/>
  <c r="G136" i="1"/>
  <c r="H136" i="1"/>
  <c r="Y136" i="1" s="1"/>
  <c r="AE136" i="1" s="1"/>
  <c r="I136" i="1"/>
  <c r="J136" i="1"/>
  <c r="Z136" i="1" s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R137" i="1"/>
  <c r="S137" i="1" s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M138" i="1"/>
  <c r="N138" i="1"/>
  <c r="O138" i="1"/>
  <c r="P138" i="1"/>
  <c r="A139" i="1"/>
  <c r="B139" i="1"/>
  <c r="C139" i="1"/>
  <c r="D139" i="1"/>
  <c r="X139" i="1"/>
  <c r="E139" i="1"/>
  <c r="R139" i="1"/>
  <c r="F139" i="1"/>
  <c r="G139" i="1"/>
  <c r="H139" i="1"/>
  <c r="Y139" i="1"/>
  <c r="AE139" i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AA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R142" i="1"/>
  <c r="S142" i="1" s="1"/>
  <c r="F142" i="1"/>
  <c r="G142" i="1"/>
  <c r="H142" i="1"/>
  <c r="Y142" i="1"/>
  <c r="AE142" i="1" s="1"/>
  <c r="I142" i="1"/>
  <c r="J142" i="1"/>
  <c r="Z142" i="1" s="1"/>
  <c r="K142" i="1"/>
  <c r="L142" i="1"/>
  <c r="T142" i="1"/>
  <c r="U142" i="1"/>
  <c r="M142" i="1"/>
  <c r="N142" i="1"/>
  <c r="O142" i="1"/>
  <c r="P142" i="1"/>
  <c r="A143" i="1"/>
  <c r="B143" i="1"/>
  <c r="C143" i="1"/>
  <c r="D143" i="1"/>
  <c r="X143" i="1" s="1"/>
  <c r="E143" i="1"/>
  <c r="F143" i="1"/>
  <c r="R143" i="1" s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AA144" i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R148" i="1" s="1"/>
  <c r="S148" i="1" s="1"/>
  <c r="G148" i="1"/>
  <c r="H148" i="1"/>
  <c r="Y148" i="1"/>
  <c r="AE148" i="1"/>
  <c r="I148" i="1"/>
  <c r="J148" i="1"/>
  <c r="Z148" i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/>
  <c r="I149" i="1"/>
  <c r="J149" i="1"/>
  <c r="Z149" i="1" s="1"/>
  <c r="AA149" i="1"/>
  <c r="K149" i="1"/>
  <c r="L149" i="1"/>
  <c r="V149" i="1" s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 s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R152" i="1"/>
  <c r="S152" i="1" s="1"/>
  <c r="F152" i="1"/>
  <c r="G152" i="1"/>
  <c r="H152" i="1"/>
  <c r="Y152" i="1"/>
  <c r="AE152" i="1" s="1"/>
  <c r="I152" i="1"/>
  <c r="J152" i="1"/>
  <c r="Z152" i="1" s="1"/>
  <c r="K152" i="1"/>
  <c r="L152" i="1"/>
  <c r="T152" i="1" s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 s="1"/>
  <c r="AA153" i="1"/>
  <c r="K153" i="1"/>
  <c r="L153" i="1"/>
  <c r="T153" i="1" s="1"/>
  <c r="M153" i="1"/>
  <c r="N153" i="1"/>
  <c r="O153" i="1"/>
  <c r="P153" i="1"/>
  <c r="A154" i="1"/>
  <c r="B154" i="1"/>
  <c r="C154" i="1"/>
  <c r="D154" i="1"/>
  <c r="X154" i="1"/>
  <c r="E154" i="1"/>
  <c r="F154" i="1"/>
  <c r="R154" i="1" s="1"/>
  <c r="S154" i="1"/>
  <c r="G154" i="1"/>
  <c r="H154" i="1"/>
  <c r="Y154" i="1"/>
  <c r="AE154" i="1"/>
  <c r="I154" i="1"/>
  <c r="J154" i="1"/>
  <c r="Z154" i="1" s="1"/>
  <c r="AA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R156" i="1" s="1"/>
  <c r="S156" i="1" s="1"/>
  <c r="G156" i="1"/>
  <c r="H156" i="1"/>
  <c r="Y156" i="1"/>
  <c r="AE156" i="1"/>
  <c r="I156" i="1"/>
  <c r="J156" i="1"/>
  <c r="Z156" i="1"/>
  <c r="AA156" i="1"/>
  <c r="K156" i="1"/>
  <c r="L156" i="1"/>
  <c r="M156" i="1"/>
  <c r="N156" i="1"/>
  <c r="O156" i="1"/>
  <c r="P156" i="1"/>
  <c r="A157" i="1"/>
  <c r="B157" i="1"/>
  <c r="C157" i="1"/>
  <c r="D157" i="1" s="1"/>
  <c r="X157" i="1"/>
  <c r="E157" i="1"/>
  <c r="F157" i="1"/>
  <c r="R157" i="1" s="1"/>
  <c r="S157" i="1" s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R158" i="1" s="1"/>
  <c r="G158" i="1"/>
  <c r="H158" i="1"/>
  <c r="Y158" i="1"/>
  <c r="AE158" i="1"/>
  <c r="I158" i="1"/>
  <c r="J158" i="1"/>
  <c r="Z158" i="1"/>
  <c r="AA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R160" i="1" s="1"/>
  <c r="G160" i="1"/>
  <c r="H160" i="1"/>
  <c r="Y160" i="1" s="1"/>
  <c r="AE160" i="1" s="1"/>
  <c r="I160" i="1"/>
  <c r="J160" i="1"/>
  <c r="Z160" i="1"/>
  <c r="AA160" i="1" s="1"/>
  <c r="K160" i="1"/>
  <c r="T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R161" i="1" s="1"/>
  <c r="G161" i="1"/>
  <c r="H161" i="1"/>
  <c r="Y161" i="1"/>
  <c r="AE161" i="1" s="1"/>
  <c r="I161" i="1"/>
  <c r="J161" i="1"/>
  <c r="Z161" i="1"/>
  <c r="AA161" i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 s="1"/>
  <c r="AA162" i="1" s="1"/>
  <c r="K162" i="1"/>
  <c r="T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/>
  <c r="AA163" i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/>
  <c r="AE164" i="1" s="1"/>
  <c r="I164" i="1"/>
  <c r="J164" i="1"/>
  <c r="Z164" i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/>
  <c r="AA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R166" i="1" s="1"/>
  <c r="F166" i="1"/>
  <c r="G166" i="1"/>
  <c r="H166" i="1"/>
  <c r="Y166" i="1"/>
  <c r="AE166" i="1" s="1"/>
  <c r="I166" i="1"/>
  <c r="J166" i="1"/>
  <c r="Z166" i="1" s="1"/>
  <c r="K166" i="1"/>
  <c r="L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AA167" i="1" s="1"/>
  <c r="K167" i="1"/>
  <c r="L167" i="1"/>
  <c r="M167" i="1"/>
  <c r="N167" i="1"/>
  <c r="O167" i="1"/>
  <c r="P167" i="1"/>
  <c r="A168" i="1"/>
  <c r="B168" i="1"/>
  <c r="C168" i="1"/>
  <c r="D168" i="1"/>
  <c r="X168" i="1" s="1"/>
  <c r="E168" i="1"/>
  <c r="F168" i="1"/>
  <c r="R168" i="1"/>
  <c r="S168" i="1"/>
  <c r="G168" i="1"/>
  <c r="H168" i="1"/>
  <c r="Y168" i="1" s="1"/>
  <c r="AE168" i="1" s="1"/>
  <c r="I168" i="1"/>
  <c r="J168" i="1"/>
  <c r="Z168" i="1"/>
  <c r="AA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R169" i="1" s="1"/>
  <c r="S169" i="1" s="1"/>
  <c r="G169" i="1"/>
  <c r="H169" i="1"/>
  <c r="Y169" i="1"/>
  <c r="AE169" i="1" s="1"/>
  <c r="I169" i="1"/>
  <c r="J169" i="1"/>
  <c r="Z169" i="1"/>
  <c r="AA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/>
  <c r="G170" i="1"/>
  <c r="H170" i="1"/>
  <c r="Y170" i="1" s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 s="1"/>
  <c r="AA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AA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/>
  <c r="S176" i="1" s="1"/>
  <c r="G176" i="1"/>
  <c r="H176" i="1"/>
  <c r="Y176" i="1"/>
  <c r="AE176" i="1" s="1"/>
  <c r="I176" i="1"/>
  <c r="J176" i="1"/>
  <c r="Z176" i="1"/>
  <c r="AA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 s="1"/>
  <c r="AA177" i="1" s="1"/>
  <c r="K177" i="1"/>
  <c r="L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 s="1"/>
  <c r="AA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/>
  <c r="AA179" i="1"/>
  <c r="K179" i="1"/>
  <c r="L179" i="1"/>
  <c r="T179" i="1"/>
  <c r="V179" i="1"/>
  <c r="M179" i="1"/>
  <c r="N179" i="1"/>
  <c r="O179" i="1"/>
  <c r="P179" i="1"/>
  <c r="A180" i="1"/>
  <c r="B180" i="1"/>
  <c r="C180" i="1"/>
  <c r="D180" i="1"/>
  <c r="X180" i="1" s="1"/>
  <c r="E180" i="1"/>
  <c r="S180" i="1"/>
  <c r="F180" i="1"/>
  <c r="R180" i="1" s="1"/>
  <c r="G180" i="1"/>
  <c r="H180" i="1"/>
  <c r="Y180" i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R182" i="1" s="1"/>
  <c r="S182" i="1" s="1"/>
  <c r="G182" i="1"/>
  <c r="H182" i="1"/>
  <c r="Y182" i="1"/>
  <c r="AE182" i="1" s="1"/>
  <c r="I182" i="1"/>
  <c r="J182" i="1"/>
  <c r="Z182" i="1"/>
  <c r="AA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/>
  <c r="I183" i="1"/>
  <c r="J183" i="1"/>
  <c r="Z183" i="1" s="1"/>
  <c r="K183" i="1"/>
  <c r="T183" i="1" s="1"/>
  <c r="L183" i="1"/>
  <c r="M183" i="1"/>
  <c r="N183" i="1"/>
  <c r="O183" i="1"/>
  <c r="P183" i="1"/>
  <c r="A184" i="1"/>
  <c r="B184" i="1"/>
  <c r="C184" i="1"/>
  <c r="D184" i="1" s="1"/>
  <c r="X184" i="1" s="1"/>
  <c r="E184" i="1"/>
  <c r="R184" i="1"/>
  <c r="S184" i="1"/>
  <c r="F184" i="1"/>
  <c r="G184" i="1"/>
  <c r="H184" i="1"/>
  <c r="Y184" i="1" s="1"/>
  <c r="AE184" i="1" s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AA185" i="1" s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/>
  <c r="S187" i="1" s="1"/>
  <c r="G187" i="1"/>
  <c r="H187" i="1"/>
  <c r="Y187" i="1" s="1"/>
  <c r="AE187" i="1" s="1"/>
  <c r="I187" i="1"/>
  <c r="J187" i="1"/>
  <c r="Z187" i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 s="1"/>
  <c r="I189" i="1"/>
  <c r="J189" i="1"/>
  <c r="Z189" i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/>
  <c r="AA190" i="1" s="1"/>
  <c r="K190" i="1"/>
  <c r="L190" i="1"/>
  <c r="M190" i="1"/>
  <c r="N190" i="1"/>
  <c r="O190" i="1"/>
  <c r="P190" i="1"/>
  <c r="A191" i="1"/>
  <c r="B191" i="1"/>
  <c r="C191" i="1"/>
  <c r="D191" i="1" s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 s="1"/>
  <c r="X192" i="1"/>
  <c r="E192" i="1"/>
  <c r="F192" i="1"/>
  <c r="R192" i="1" s="1"/>
  <c r="S192" i="1" s="1"/>
  <c r="G192" i="1"/>
  <c r="H192" i="1"/>
  <c r="Y192" i="1" s="1"/>
  <c r="AE192" i="1" s="1"/>
  <c r="I192" i="1"/>
  <c r="J192" i="1"/>
  <c r="Z192" i="1"/>
  <c r="K192" i="1"/>
  <c r="T192" i="1" s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 s="1"/>
  <c r="AA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/>
  <c r="I194" i="1"/>
  <c r="J194" i="1"/>
  <c r="Z194" i="1" s="1"/>
  <c r="K194" i="1"/>
  <c r="L194" i="1"/>
  <c r="T194" i="1" s="1"/>
  <c r="U194" i="1" s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/>
  <c r="AE195" i="1" s="1"/>
  <c r="I195" i="1"/>
  <c r="J195" i="1"/>
  <c r="Z195" i="1" s="1"/>
  <c r="AA195" i="1" s="1"/>
  <c r="K195" i="1"/>
  <c r="L195" i="1"/>
  <c r="T195" i="1" s="1"/>
  <c r="U195" i="1" s="1"/>
  <c r="M195" i="1"/>
  <c r="N195" i="1"/>
  <c r="O195" i="1"/>
  <c r="P195" i="1"/>
  <c r="A196" i="1"/>
  <c r="B196" i="1"/>
  <c r="C196" i="1"/>
  <c r="D196" i="1"/>
  <c r="X196" i="1" s="1"/>
  <c r="E196" i="1"/>
  <c r="F196" i="1"/>
  <c r="R196" i="1"/>
  <c r="S196" i="1" s="1"/>
  <c r="G196" i="1"/>
  <c r="H196" i="1"/>
  <c r="Y196" i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R198" i="1"/>
  <c r="S198" i="1" s="1"/>
  <c r="G198" i="1"/>
  <c r="H198" i="1"/>
  <c r="Y198" i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R199" i="1"/>
  <c r="F199" i="1"/>
  <c r="G199" i="1"/>
  <c r="H199" i="1"/>
  <c r="Y199" i="1"/>
  <c r="AE199" i="1" s="1"/>
  <c r="I199" i="1"/>
  <c r="J199" i="1"/>
  <c r="Z199" i="1"/>
  <c r="AA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/>
  <c r="AE200" i="1"/>
  <c r="I200" i="1"/>
  <c r="J200" i="1"/>
  <c r="Z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 s="1"/>
  <c r="I201" i="1"/>
  <c r="J201" i="1"/>
  <c r="Z201" i="1"/>
  <c r="K201" i="1"/>
  <c r="T201" i="1" s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/>
  <c r="S202" i="1" s="1"/>
  <c r="G202" i="1"/>
  <c r="H202" i="1"/>
  <c r="Y202" i="1"/>
  <c r="AE202" i="1" s="1"/>
  <c r="I202" i="1"/>
  <c r="J202" i="1"/>
  <c r="Z202" i="1"/>
  <c r="K202" i="1"/>
  <c r="T202" i="1" s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/>
  <c r="I203" i="1"/>
  <c r="J203" i="1"/>
  <c r="Z203" i="1" s="1"/>
  <c r="K203" i="1"/>
  <c r="L203" i="1"/>
  <c r="M203" i="1"/>
  <c r="N203" i="1"/>
  <c r="O203" i="1"/>
  <c r="P203" i="1"/>
  <c r="A204" i="1"/>
  <c r="B204" i="1"/>
  <c r="C204" i="1"/>
  <c r="D204" i="1" s="1"/>
  <c r="X204" i="1" s="1"/>
  <c r="AA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/>
  <c r="X205" i="1" s="1"/>
  <c r="AA205" i="1" s="1"/>
  <c r="E205" i="1"/>
  <c r="F205" i="1"/>
  <c r="G205" i="1"/>
  <c r="H205" i="1"/>
  <c r="Y205" i="1"/>
  <c r="AE205" i="1" s="1"/>
  <c r="I205" i="1"/>
  <c r="J205" i="1"/>
  <c r="Z205" i="1"/>
  <c r="K205" i="1"/>
  <c r="L205" i="1"/>
  <c r="T205" i="1" s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AE206" i="1"/>
  <c r="I206" i="1"/>
  <c r="J206" i="1"/>
  <c r="Z206" i="1" s="1"/>
  <c r="AA206" i="1" s="1"/>
  <c r="K206" i="1"/>
  <c r="L206" i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 s="1"/>
  <c r="X208" i="1" s="1"/>
  <c r="AA208" i="1" s="1"/>
  <c r="E208" i="1"/>
  <c r="R208" i="1" s="1"/>
  <c r="S208" i="1" s="1"/>
  <c r="F208" i="1"/>
  <c r="G208" i="1"/>
  <c r="H208" i="1"/>
  <c r="Y208" i="1"/>
  <c r="AE208" i="1" s="1"/>
  <c r="I208" i="1"/>
  <c r="J208" i="1"/>
  <c r="Z208" i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 s="1"/>
  <c r="X210" i="1"/>
  <c r="E210" i="1"/>
  <c r="R210" i="1" s="1"/>
  <c r="S210" i="1" s="1"/>
  <c r="F210" i="1"/>
  <c r="G210" i="1"/>
  <c r="H210" i="1"/>
  <c r="Y210" i="1" s="1"/>
  <c r="AE210" i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G211" i="1"/>
  <c r="H211" i="1"/>
  <c r="Y211" i="1"/>
  <c r="AE211" i="1" s="1"/>
  <c r="I211" i="1"/>
  <c r="J211" i="1"/>
  <c r="Z211" i="1"/>
  <c r="AA211" i="1" s="1"/>
  <c r="K211" i="1"/>
  <c r="T211" i="1" s="1"/>
  <c r="U211" i="1"/>
  <c r="L211" i="1"/>
  <c r="M211" i="1"/>
  <c r="N211" i="1"/>
  <c r="O211" i="1"/>
  <c r="P211" i="1"/>
  <c r="A212" i="1"/>
  <c r="B212" i="1"/>
  <c r="C212" i="1"/>
  <c r="D212" i="1"/>
  <c r="X212" i="1" s="1"/>
  <c r="E212" i="1"/>
  <c r="R212" i="1" s="1"/>
  <c r="F212" i="1"/>
  <c r="G212" i="1"/>
  <c r="H212" i="1"/>
  <c r="Y212" i="1" s="1"/>
  <c r="AE212" i="1" s="1"/>
  <c r="I212" i="1"/>
  <c r="J212" i="1"/>
  <c r="Z212" i="1"/>
  <c r="K212" i="1"/>
  <c r="T212" i="1" s="1"/>
  <c r="U212" i="1" s="1"/>
  <c r="L212" i="1"/>
  <c r="V212" i="1"/>
  <c r="M212" i="1"/>
  <c r="N212" i="1"/>
  <c r="O212" i="1"/>
  <c r="P212" i="1"/>
  <c r="A213" i="1"/>
  <c r="B213" i="1"/>
  <c r="C213" i="1"/>
  <c r="D213" i="1"/>
  <c r="X213" i="1" s="1"/>
  <c r="E213" i="1"/>
  <c r="F213" i="1"/>
  <c r="R213" i="1"/>
  <c r="S213" i="1" s="1"/>
  <c r="G213" i="1"/>
  <c r="H213" i="1"/>
  <c r="Y213" i="1"/>
  <c r="AE213" i="1" s="1"/>
  <c r="I213" i="1"/>
  <c r="J213" i="1"/>
  <c r="Z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/>
  <c r="I214" i="1"/>
  <c r="J214" i="1"/>
  <c r="Z214" i="1" s="1"/>
  <c r="AA214" i="1"/>
  <c r="K214" i="1"/>
  <c r="L214" i="1"/>
  <c r="M214" i="1"/>
  <c r="N214" i="1"/>
  <c r="O214" i="1"/>
  <c r="P214" i="1"/>
  <c r="A215" i="1"/>
  <c r="B215" i="1"/>
  <c r="C215" i="1"/>
  <c r="D215" i="1" s="1"/>
  <c r="X215" i="1" s="1"/>
  <c r="AA215" i="1" s="1"/>
  <c r="E215" i="1"/>
  <c r="F215" i="1"/>
  <c r="R215" i="1" s="1"/>
  <c r="S215" i="1" s="1"/>
  <c r="G215" i="1"/>
  <c r="H215" i="1"/>
  <c r="Y215" i="1"/>
  <c r="AE215" i="1" s="1"/>
  <c r="I215" i="1"/>
  <c r="J215" i="1"/>
  <c r="Z215" i="1"/>
  <c r="K215" i="1"/>
  <c r="L215" i="1"/>
  <c r="T215" i="1" s="1"/>
  <c r="M215" i="1"/>
  <c r="N215" i="1"/>
  <c r="O215" i="1"/>
  <c r="P215" i="1"/>
  <c r="A216" i="1"/>
  <c r="B216" i="1"/>
  <c r="C216" i="1"/>
  <c r="D216" i="1" s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 s="1"/>
  <c r="I217" i="1"/>
  <c r="J217" i="1"/>
  <c r="Z217" i="1"/>
  <c r="AA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R218" i="1" s="1"/>
  <c r="S218" i="1" s="1"/>
  <c r="G218" i="1"/>
  <c r="H218" i="1"/>
  <c r="Y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I219" i="1"/>
  <c r="J219" i="1"/>
  <c r="Z219" i="1"/>
  <c r="AA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R220" i="1" s="1"/>
  <c r="S220" i="1" s="1"/>
  <c r="F220" i="1"/>
  <c r="G220" i="1"/>
  <c r="H220" i="1"/>
  <c r="Y220" i="1" s="1"/>
  <c r="AE220" i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R221" i="1"/>
  <c r="S221" i="1"/>
  <c r="G221" i="1"/>
  <c r="H221" i="1"/>
  <c r="Y221" i="1" s="1"/>
  <c r="AE221" i="1" s="1"/>
  <c r="I221" i="1"/>
  <c r="J221" i="1"/>
  <c r="Z221" i="1" s="1"/>
  <c r="AA221" i="1" s="1"/>
  <c r="K221" i="1"/>
  <c r="L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M223" i="1"/>
  <c r="N223" i="1"/>
  <c r="O223" i="1"/>
  <c r="P223" i="1"/>
  <c r="A224" i="1"/>
  <c r="B224" i="1"/>
  <c r="C224" i="1"/>
  <c r="D224" i="1"/>
  <c r="X224" i="1"/>
  <c r="E224" i="1"/>
  <c r="R224" i="1" s="1"/>
  <c r="S224" i="1"/>
  <c r="F224" i="1"/>
  <c r="G224" i="1"/>
  <c r="H224" i="1"/>
  <c r="Y224" i="1"/>
  <c r="AE224" i="1" s="1"/>
  <c r="I224" i="1"/>
  <c r="J224" i="1"/>
  <c r="Z224" i="1"/>
  <c r="K224" i="1"/>
  <c r="L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/>
  <c r="I226" i="1"/>
  <c r="J226" i="1"/>
  <c r="Z226" i="1" s="1"/>
  <c r="AA226" i="1" s="1"/>
  <c r="K226" i="1"/>
  <c r="L226" i="1"/>
  <c r="T226" i="1" s="1"/>
  <c r="M226" i="1"/>
  <c r="N226" i="1"/>
  <c r="O226" i="1"/>
  <c r="P226" i="1"/>
  <c r="A227" i="1"/>
  <c r="B227" i="1"/>
  <c r="C227" i="1"/>
  <c r="D227" i="1" s="1"/>
  <c r="X227" i="1"/>
  <c r="E227" i="1"/>
  <c r="F227" i="1"/>
  <c r="R227" i="1"/>
  <c r="S227" i="1" s="1"/>
  <c r="G227" i="1"/>
  <c r="H227" i="1"/>
  <c r="Y227" i="1"/>
  <c r="AE227" i="1"/>
  <c r="I227" i="1"/>
  <c r="J227" i="1"/>
  <c r="Z227" i="1"/>
  <c r="AA227" i="1" s="1"/>
  <c r="K227" i="1"/>
  <c r="L227" i="1"/>
  <c r="M227" i="1"/>
  <c r="N227" i="1"/>
  <c r="O227" i="1"/>
  <c r="P227" i="1"/>
  <c r="A228" i="1"/>
  <c r="B228" i="1"/>
  <c r="C228" i="1"/>
  <c r="D228" i="1"/>
  <c r="X228" i="1" s="1"/>
  <c r="E228" i="1"/>
  <c r="R228" i="1" s="1"/>
  <c r="S228" i="1" s="1"/>
  <c r="F228" i="1"/>
  <c r="G228" i="1"/>
  <c r="H228" i="1"/>
  <c r="Y228" i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/>
  <c r="I229" i="1"/>
  <c r="J229" i="1"/>
  <c r="Z229" i="1" s="1"/>
  <c r="K229" i="1"/>
  <c r="L229" i="1"/>
  <c r="T229" i="1" s="1"/>
  <c r="M229" i="1"/>
  <c r="N229" i="1"/>
  <c r="O229" i="1"/>
  <c r="P229" i="1"/>
  <c r="A230" i="1"/>
  <c r="B230" i="1"/>
  <c r="C230" i="1"/>
  <c r="D230" i="1"/>
  <c r="X230" i="1" s="1"/>
  <c r="E230" i="1"/>
  <c r="R230" i="1" s="1"/>
  <c r="F230" i="1"/>
  <c r="G230" i="1"/>
  <c r="H230" i="1"/>
  <c r="Y230" i="1" s="1"/>
  <c r="AE230" i="1" s="1"/>
  <c r="I230" i="1"/>
  <c r="J230" i="1"/>
  <c r="Z230" i="1" s="1"/>
  <c r="K230" i="1"/>
  <c r="L230" i="1"/>
  <c r="M230" i="1"/>
  <c r="N230" i="1"/>
  <c r="O230" i="1"/>
  <c r="P230" i="1"/>
  <c r="A231" i="1"/>
  <c r="B231" i="1"/>
  <c r="C231" i="1"/>
  <c r="D231" i="1" s="1"/>
  <c r="X231" i="1"/>
  <c r="E231" i="1"/>
  <c r="R231" i="1" s="1"/>
  <c r="S231" i="1" s="1"/>
  <c r="F231" i="1"/>
  <c r="G231" i="1"/>
  <c r="H231" i="1"/>
  <c r="Y231" i="1" s="1"/>
  <c r="AE231" i="1"/>
  <c r="I231" i="1"/>
  <c r="J231" i="1"/>
  <c r="Z231" i="1" s="1"/>
  <c r="K231" i="1"/>
  <c r="T231" i="1" s="1"/>
  <c r="U231" i="1" s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 s="1"/>
  <c r="AA232" i="1" s="1"/>
  <c r="K232" i="1"/>
  <c r="T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R233" i="1" s="1"/>
  <c r="S233" i="1" s="1"/>
  <c r="G233" i="1"/>
  <c r="H233" i="1"/>
  <c r="Y233" i="1" s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G234" i="1"/>
  <c r="H234" i="1"/>
  <c r="Y234" i="1" s="1"/>
  <c r="AE234" i="1" s="1"/>
  <c r="I234" i="1"/>
  <c r="J234" i="1"/>
  <c r="Z234" i="1"/>
  <c r="K234" i="1"/>
  <c r="T234" i="1" s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/>
  <c r="G235" i="1"/>
  <c r="H235" i="1"/>
  <c r="Y235" i="1"/>
  <c r="AE235" i="1" s="1"/>
  <c r="I235" i="1"/>
  <c r="J235" i="1"/>
  <c r="Z235" i="1"/>
  <c r="AA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/>
  <c r="AA237" i="1" s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/>
  <c r="I239" i="1"/>
  <c r="J239" i="1"/>
  <c r="Z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R240" i="1" s="1"/>
  <c r="S240" i="1" s="1"/>
  <c r="G240" i="1"/>
  <c r="H240" i="1"/>
  <c r="Y240" i="1" s="1"/>
  <c r="AE240" i="1"/>
  <c r="I240" i="1"/>
  <c r="J240" i="1"/>
  <c r="Z240" i="1" s="1"/>
  <c r="K240" i="1"/>
  <c r="L240" i="1"/>
  <c r="T240" i="1" s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I241" i="1"/>
  <c r="J241" i="1"/>
  <c r="Z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 s="1"/>
  <c r="AA243" i="1" s="1"/>
  <c r="K243" i="1"/>
  <c r="L243" i="1"/>
  <c r="V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R245" i="1"/>
  <c r="S245" i="1"/>
  <c r="G245" i="1"/>
  <c r="H245" i="1"/>
  <c r="Y245" i="1"/>
  <c r="AE245" i="1" s="1"/>
  <c r="I245" i="1"/>
  <c r="J245" i="1"/>
  <c r="Z245" i="1"/>
  <c r="K245" i="1"/>
  <c r="L245" i="1"/>
  <c r="T245" i="1" s="1"/>
  <c r="M245" i="1"/>
  <c r="N245" i="1"/>
  <c r="O245" i="1"/>
  <c r="P245" i="1"/>
  <c r="A246" i="1"/>
  <c r="B246" i="1"/>
  <c r="C246" i="1"/>
  <c r="D246" i="1" s="1"/>
  <c r="X246" i="1"/>
  <c r="E246" i="1"/>
  <c r="F246" i="1"/>
  <c r="R246" i="1" s="1"/>
  <c r="S246" i="1" s="1"/>
  <c r="G246" i="1"/>
  <c r="H246" i="1"/>
  <c r="Y246" i="1"/>
  <c r="AE246" i="1" s="1"/>
  <c r="I246" i="1"/>
  <c r="J246" i="1"/>
  <c r="Z246" i="1"/>
  <c r="K246" i="1"/>
  <c r="L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/>
  <c r="I248" i="1"/>
  <c r="J248" i="1"/>
  <c r="Z248" i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R249" i="1" s="1"/>
  <c r="S249" i="1" s="1"/>
  <c r="F249" i="1"/>
  <c r="G249" i="1"/>
  <c r="H249" i="1"/>
  <c r="Y249" i="1"/>
  <c r="AE249" i="1"/>
  <c r="I249" i="1"/>
  <c r="J249" i="1"/>
  <c r="Z249" i="1" s="1"/>
  <c r="K249" i="1"/>
  <c r="L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R252" i="1"/>
  <c r="S252" i="1" s="1"/>
  <c r="G252" i="1"/>
  <c r="H252" i="1"/>
  <c r="Y252" i="1"/>
  <c r="AE252" i="1"/>
  <c r="I252" i="1"/>
  <c r="J252" i="1"/>
  <c r="Z252" i="1"/>
  <c r="AA252" i="1" s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 s="1"/>
  <c r="S253" i="1" s="1"/>
  <c r="G253" i="1"/>
  <c r="H253" i="1"/>
  <c r="Y253" i="1" s="1"/>
  <c r="AE253" i="1" s="1"/>
  <c r="I253" i="1"/>
  <c r="J253" i="1"/>
  <c r="Z253" i="1"/>
  <c r="K253" i="1"/>
  <c r="L253" i="1"/>
  <c r="V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R256" i="1" s="1"/>
  <c r="S256" i="1" s="1"/>
  <c r="G256" i="1"/>
  <c r="H256" i="1"/>
  <c r="Y256" i="1" s="1"/>
  <c r="AE256" i="1" s="1"/>
  <c r="I256" i="1"/>
  <c r="J256" i="1"/>
  <c r="Z256" i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M257" i="1"/>
  <c r="N257" i="1"/>
  <c r="O257" i="1"/>
  <c r="P257" i="1"/>
  <c r="A258" i="1"/>
  <c r="B258" i="1"/>
  <c r="C258" i="1"/>
  <c r="D258" i="1"/>
  <c r="X258" i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M259" i="1"/>
  <c r="N259" i="1"/>
  <c r="O259" i="1"/>
  <c r="P259" i="1"/>
  <c r="A260" i="1"/>
  <c r="B260" i="1"/>
  <c r="C260" i="1"/>
  <c r="D260" i="1"/>
  <c r="X260" i="1"/>
  <c r="E260" i="1"/>
  <c r="F260" i="1"/>
  <c r="R260" i="1"/>
  <c r="S260" i="1" s="1"/>
  <c r="G260" i="1"/>
  <c r="H260" i="1"/>
  <c r="Y260" i="1"/>
  <c r="AE260" i="1"/>
  <c r="I260" i="1"/>
  <c r="J260" i="1"/>
  <c r="Z260" i="1"/>
  <c r="AA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 s="1"/>
  <c r="AA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/>
  <c r="I263" i="1"/>
  <c r="J263" i="1"/>
  <c r="Z263" i="1"/>
  <c r="AA263" i="1" s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R264" i="1"/>
  <c r="S264" i="1"/>
  <c r="G264" i="1"/>
  <c r="H264" i="1"/>
  <c r="Y264" i="1" s="1"/>
  <c r="AE264" i="1"/>
  <c r="I264" i="1"/>
  <c r="J264" i="1"/>
  <c r="Z264" i="1"/>
  <c r="AA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/>
  <c r="I265" i="1"/>
  <c r="J265" i="1"/>
  <c r="Z265" i="1" s="1"/>
  <c r="AA265" i="1" s="1"/>
  <c r="K265" i="1"/>
  <c r="T265" i="1" s="1"/>
  <c r="L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 s="1"/>
  <c r="S267" i="1"/>
  <c r="G267" i="1"/>
  <c r="H267" i="1"/>
  <c r="Y267" i="1" s="1"/>
  <c r="AE267" i="1" s="1"/>
  <c r="I267" i="1"/>
  <c r="J267" i="1"/>
  <c r="Z267" i="1" s="1"/>
  <c r="K267" i="1"/>
  <c r="L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AA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AA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R271" i="1"/>
  <c r="S271" i="1"/>
  <c r="G271" i="1"/>
  <c r="H271" i="1"/>
  <c r="Y271" i="1"/>
  <c r="AE271" i="1" s="1"/>
  <c r="I271" i="1"/>
  <c r="J271" i="1"/>
  <c r="Z271" i="1"/>
  <c r="AA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R272" i="1" s="1"/>
  <c r="S272" i="1" s="1"/>
  <c r="G272" i="1"/>
  <c r="H272" i="1"/>
  <c r="Y272" i="1" s="1"/>
  <c r="AE272" i="1" s="1"/>
  <c r="I272" i="1"/>
  <c r="J272" i="1"/>
  <c r="Z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R274" i="1" s="1"/>
  <c r="G274" i="1"/>
  <c r="H274" i="1"/>
  <c r="Y274" i="1" s="1"/>
  <c r="AE274" i="1"/>
  <c r="I274" i="1"/>
  <c r="J274" i="1"/>
  <c r="Z274" i="1" s="1"/>
  <c r="AA274" i="1" s="1"/>
  <c r="K274" i="1"/>
  <c r="T274" i="1" s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R279" i="1" s="1"/>
  <c r="S279" i="1" s="1"/>
  <c r="G279" i="1"/>
  <c r="H279" i="1"/>
  <c r="Y279" i="1"/>
  <c r="AE279" i="1"/>
  <c r="I279" i="1"/>
  <c r="J279" i="1"/>
  <c r="Z279" i="1"/>
  <c r="AA279" i="1" s="1"/>
  <c r="K279" i="1"/>
  <c r="L279" i="1"/>
  <c r="M279" i="1"/>
  <c r="N279" i="1"/>
  <c r="O279" i="1"/>
  <c r="P279" i="1"/>
  <c r="A280" i="1"/>
  <c r="B280" i="1"/>
  <c r="C280" i="1"/>
  <c r="D280" i="1"/>
  <c r="X280" i="1"/>
  <c r="E280" i="1"/>
  <c r="F280" i="1"/>
  <c r="R280" i="1" s="1"/>
  <c r="S280" i="1" s="1"/>
  <c r="G280" i="1"/>
  <c r="H280" i="1"/>
  <c r="Y280" i="1"/>
  <c r="AE280" i="1"/>
  <c r="I280" i="1"/>
  <c r="J280" i="1"/>
  <c r="Z280" i="1" s="1"/>
  <c r="AA280" i="1" s="1"/>
  <c r="K280" i="1"/>
  <c r="L280" i="1"/>
  <c r="V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R282" i="1" s="1"/>
  <c r="S282" i="1" s="1"/>
  <c r="G282" i="1"/>
  <c r="H282" i="1"/>
  <c r="Y282" i="1" s="1"/>
  <c r="AE282" i="1" s="1"/>
  <c r="I282" i="1"/>
  <c r="J282" i="1"/>
  <c r="Z282" i="1" s="1"/>
  <c r="K282" i="1"/>
  <c r="L282" i="1"/>
  <c r="T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T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/>
  <c r="I287" i="1"/>
  <c r="J287" i="1"/>
  <c r="Z287" i="1"/>
  <c r="AA287" i="1" s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/>
  <c r="S288" i="1" s="1"/>
  <c r="G288" i="1"/>
  <c r="H288" i="1"/>
  <c r="Y288" i="1" s="1"/>
  <c r="AE288" i="1" s="1"/>
  <c r="I288" i="1"/>
  <c r="J288" i="1"/>
  <c r="Z288" i="1"/>
  <c r="AA288" i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AA292" i="1" s="1"/>
  <c r="K292" i="1"/>
  <c r="L292" i="1"/>
  <c r="M292" i="1"/>
  <c r="N292" i="1"/>
  <c r="O292" i="1"/>
  <c r="P292" i="1"/>
  <c r="A293" i="1"/>
  <c r="B293" i="1"/>
  <c r="C293" i="1"/>
  <c r="D293" i="1"/>
  <c r="X293" i="1" s="1"/>
  <c r="E293" i="1"/>
  <c r="F293" i="1"/>
  <c r="R293" i="1"/>
  <c r="S293" i="1"/>
  <c r="G293" i="1"/>
  <c r="H293" i="1"/>
  <c r="Y293" i="1" s="1"/>
  <c r="AE293" i="1" s="1"/>
  <c r="I293" i="1"/>
  <c r="J293" i="1"/>
  <c r="Z293" i="1"/>
  <c r="AA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R294" i="1"/>
  <c r="S294" i="1"/>
  <c r="G294" i="1"/>
  <c r="H294" i="1"/>
  <c r="Y294" i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R295" i="1" s="1"/>
  <c r="S295" i="1" s="1"/>
  <c r="F295" i="1"/>
  <c r="G295" i="1"/>
  <c r="H295" i="1"/>
  <c r="Y295" i="1"/>
  <c r="AE295" i="1" s="1"/>
  <c r="I295" i="1"/>
  <c r="J295" i="1"/>
  <c r="Z295" i="1" s="1"/>
  <c r="AA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 s="1"/>
  <c r="S296" i="1" s="1"/>
  <c r="G296" i="1"/>
  <c r="H296" i="1"/>
  <c r="Y296" i="1" s="1"/>
  <c r="AE296" i="1" s="1"/>
  <c r="I296" i="1"/>
  <c r="J296" i="1"/>
  <c r="Z296" i="1"/>
  <c r="AA296" i="1"/>
  <c r="K296" i="1"/>
  <c r="L296" i="1"/>
  <c r="V296" i="1" s="1"/>
  <c r="M296" i="1"/>
  <c r="N296" i="1"/>
  <c r="O296" i="1"/>
  <c r="P296" i="1"/>
  <c r="T296" i="1"/>
  <c r="A297" i="1"/>
  <c r="B297" i="1"/>
  <c r="C297" i="1"/>
  <c r="D297" i="1"/>
  <c r="X297" i="1" s="1"/>
  <c r="E297" i="1"/>
  <c r="R297" i="1"/>
  <c r="S297" i="1" s="1"/>
  <c r="F297" i="1"/>
  <c r="G297" i="1"/>
  <c r="H297" i="1"/>
  <c r="Y297" i="1" s="1"/>
  <c r="AE297" i="1" s="1"/>
  <c r="I297" i="1"/>
  <c r="J297" i="1"/>
  <c r="Z297" i="1"/>
  <c r="K297" i="1"/>
  <c r="T297" i="1" s="1"/>
  <c r="AC297" i="1" s="1"/>
  <c r="AD297" i="1" s="1"/>
  <c r="AF297" i="1" s="1"/>
  <c r="L297" i="1"/>
  <c r="M297" i="1"/>
  <c r="N297" i="1"/>
  <c r="O297" i="1"/>
  <c r="P297" i="1"/>
  <c r="A298" i="1"/>
  <c r="B298" i="1"/>
  <c r="C298" i="1"/>
  <c r="D298" i="1"/>
  <c r="X298" i="1"/>
  <c r="E298" i="1"/>
  <c r="R298" i="1"/>
  <c r="S298" i="1" s="1"/>
  <c r="F298" i="1"/>
  <c r="G298" i="1"/>
  <c r="H298" i="1"/>
  <c r="Y298" i="1"/>
  <c r="AE298" i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AA299" i="1" s="1"/>
  <c r="K299" i="1"/>
  <c r="L299" i="1"/>
  <c r="V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/>
  <c r="I300" i="1"/>
  <c r="J300" i="1"/>
  <c r="Z300" i="1"/>
  <c r="K300" i="1"/>
  <c r="L300" i="1"/>
  <c r="V300" i="1"/>
  <c r="M300" i="1"/>
  <c r="N300" i="1"/>
  <c r="O300" i="1"/>
  <c r="P300" i="1"/>
  <c r="A301" i="1"/>
  <c r="B301" i="1"/>
  <c r="C301" i="1"/>
  <c r="D301" i="1"/>
  <c r="X301" i="1" s="1"/>
  <c r="E301" i="1"/>
  <c r="R301" i="1"/>
  <c r="S301" i="1" s="1"/>
  <c r="F301" i="1"/>
  <c r="G301" i="1"/>
  <c r="H301" i="1"/>
  <c r="Y301" i="1" s="1"/>
  <c r="AE301" i="1" s="1"/>
  <c r="I301" i="1"/>
  <c r="J301" i="1"/>
  <c r="Z301" i="1" s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R302" i="1" s="1"/>
  <c r="S302" i="1" s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R304" i="1" s="1"/>
  <c r="G304" i="1"/>
  <c r="H304" i="1"/>
  <c r="Y304" i="1" s="1"/>
  <c r="AE304" i="1" s="1"/>
  <c r="I304" i="1"/>
  <c r="J304" i="1"/>
  <c r="Z304" i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R305" i="1"/>
  <c r="S305" i="1" s="1"/>
  <c r="G305" i="1"/>
  <c r="H305" i="1"/>
  <c r="Y305" i="1" s="1"/>
  <c r="AE305" i="1" s="1"/>
  <c r="I305" i="1"/>
  <c r="J305" i="1"/>
  <c r="Z305" i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 s="1"/>
  <c r="AE308" i="1" s="1"/>
  <c r="I308" i="1"/>
  <c r="J308" i="1"/>
  <c r="Z308" i="1" s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 s="1"/>
  <c r="AA309" i="1" s="1"/>
  <c r="K309" i="1"/>
  <c r="L309" i="1"/>
  <c r="T309" i="1" s="1"/>
  <c r="U309" i="1" s="1"/>
  <c r="V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 s="1"/>
  <c r="AA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AA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AE314" i="1" s="1"/>
  <c r="I314" i="1"/>
  <c r="J314" i="1"/>
  <c r="Z314" i="1"/>
  <c r="K314" i="1"/>
  <c r="L314" i="1"/>
  <c r="V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/>
  <c r="I315" i="1"/>
  <c r="J315" i="1"/>
  <c r="Z315" i="1" s="1"/>
  <c r="AA315" i="1" s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AA317" i="1" s="1"/>
  <c r="K317" i="1"/>
  <c r="L317" i="1"/>
  <c r="T317" i="1" s="1"/>
  <c r="M317" i="1"/>
  <c r="N317" i="1"/>
  <c r="O317" i="1"/>
  <c r="P317" i="1"/>
  <c r="A318" i="1"/>
  <c r="B318" i="1"/>
  <c r="C318" i="1"/>
  <c r="D318" i="1"/>
  <c r="X318" i="1" s="1"/>
  <c r="E318" i="1"/>
  <c r="R318" i="1" s="1"/>
  <c r="S318" i="1" s="1"/>
  <c r="F318" i="1"/>
  <c r="G318" i="1"/>
  <c r="H318" i="1"/>
  <c r="Y318" i="1" s="1"/>
  <c r="AE318" i="1" s="1"/>
  <c r="I318" i="1"/>
  <c r="J318" i="1"/>
  <c r="Z318" i="1"/>
  <c r="AA318" i="1" s="1"/>
  <c r="K318" i="1"/>
  <c r="L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/>
  <c r="AE319" i="1" s="1"/>
  <c r="I319" i="1"/>
  <c r="J319" i="1"/>
  <c r="Z319" i="1"/>
  <c r="AA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 s="1"/>
  <c r="I321" i="1"/>
  <c r="J321" i="1"/>
  <c r="Z321" i="1" s="1"/>
  <c r="AA321" i="1" s="1"/>
  <c r="K321" i="1"/>
  <c r="L321" i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AA323" i="1" s="1"/>
  <c r="K323" i="1"/>
  <c r="L323" i="1"/>
  <c r="V323" i="1" s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AA324" i="1" s="1"/>
  <c r="K324" i="1"/>
  <c r="L324" i="1"/>
  <c r="V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 s="1"/>
  <c r="X326" i="1"/>
  <c r="E326" i="1"/>
  <c r="F326" i="1"/>
  <c r="R326" i="1" s="1"/>
  <c r="G326" i="1"/>
  <c r="H326" i="1"/>
  <c r="Y326" i="1"/>
  <c r="AE326" i="1" s="1"/>
  <c r="I326" i="1"/>
  <c r="J326" i="1"/>
  <c r="Z326" i="1" s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R327" i="1" s="1"/>
  <c r="S327" i="1" s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S328" i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 s="1"/>
  <c r="K329" i="1"/>
  <c r="L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 s="1"/>
  <c r="I330" i="1"/>
  <c r="J330" i="1"/>
  <c r="Z330" i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R331" i="1"/>
  <c r="S331" i="1" s="1"/>
  <c r="G331" i="1"/>
  <c r="H331" i="1"/>
  <c r="Y331" i="1" s="1"/>
  <c r="AE331" i="1" s="1"/>
  <c r="I331" i="1"/>
  <c r="J331" i="1"/>
  <c r="Z331" i="1"/>
  <c r="AA331" i="1" s="1"/>
  <c r="K331" i="1"/>
  <c r="T331" i="1"/>
  <c r="U331" i="1" s="1"/>
  <c r="L331" i="1"/>
  <c r="M331" i="1"/>
  <c r="N331" i="1"/>
  <c r="O331" i="1"/>
  <c r="P331" i="1"/>
  <c r="A332" i="1"/>
  <c r="B332" i="1"/>
  <c r="C332" i="1"/>
  <c r="D332" i="1" s="1"/>
  <c r="X332" i="1" s="1"/>
  <c r="E332" i="1"/>
  <c r="R332" i="1" s="1"/>
  <c r="S332" i="1" s="1"/>
  <c r="F332" i="1"/>
  <c r="G332" i="1"/>
  <c r="H332" i="1"/>
  <c r="I332" i="1"/>
  <c r="J332" i="1"/>
  <c r="Z332" i="1"/>
  <c r="AA332" i="1" s="1"/>
  <c r="K332" i="1"/>
  <c r="T332" i="1"/>
  <c r="U332" i="1" s="1"/>
  <c r="L332" i="1"/>
  <c r="V332" i="1" s="1"/>
  <c r="M332" i="1"/>
  <c r="N332" i="1"/>
  <c r="O332" i="1"/>
  <c r="P332" i="1"/>
  <c r="Y332" i="1"/>
  <c r="AE332" i="1"/>
  <c r="A333" i="1"/>
  <c r="B333" i="1"/>
  <c r="C333" i="1"/>
  <c r="D333" i="1" s="1"/>
  <c r="X333" i="1" s="1"/>
  <c r="E333" i="1"/>
  <c r="R333" i="1"/>
  <c r="S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/>
  <c r="E334" i="1"/>
  <c r="R334" i="1" s="1"/>
  <c r="S334" i="1" s="1"/>
  <c r="F334" i="1"/>
  <c r="G334" i="1"/>
  <c r="H334" i="1"/>
  <c r="Y334" i="1" s="1"/>
  <c r="AE334" i="1" s="1"/>
  <c r="I334" i="1"/>
  <c r="J334" i="1"/>
  <c r="Z334" i="1"/>
  <c r="AA334" i="1" s="1"/>
  <c r="K334" i="1"/>
  <c r="T334" i="1" s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 s="1"/>
  <c r="K336" i="1"/>
  <c r="L336" i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/>
  <c r="AA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R338" i="1" s="1"/>
  <c r="G338" i="1"/>
  <c r="H338" i="1"/>
  <c r="Y338" i="1" s="1"/>
  <c r="AE338" i="1" s="1"/>
  <c r="I338" i="1"/>
  <c r="J338" i="1"/>
  <c r="Z338" i="1" s="1"/>
  <c r="AA338" i="1" s="1"/>
  <c r="K338" i="1"/>
  <c r="T338" i="1" s="1"/>
  <c r="L338" i="1"/>
  <c r="V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AE342" i="1" s="1"/>
  <c r="I342" i="1"/>
  <c r="J342" i="1"/>
  <c r="Z342" i="1" s="1"/>
  <c r="K342" i="1"/>
  <c r="L342" i="1"/>
  <c r="M342" i="1"/>
  <c r="N342" i="1"/>
  <c r="O342" i="1"/>
  <c r="P342" i="1"/>
  <c r="A343" i="1"/>
  <c r="B343" i="1"/>
  <c r="C343" i="1"/>
  <c r="D343" i="1"/>
  <c r="X343" i="1"/>
  <c r="E343" i="1"/>
  <c r="R343" i="1" s="1"/>
  <c r="S343" i="1" s="1"/>
  <c r="F343" i="1"/>
  <c r="G343" i="1"/>
  <c r="H343" i="1"/>
  <c r="Y343" i="1"/>
  <c r="AE343" i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/>
  <c r="AA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R345" i="1" s="1"/>
  <c r="S345" i="1"/>
  <c r="G345" i="1"/>
  <c r="H345" i="1"/>
  <c r="Y345" i="1" s="1"/>
  <c r="AE345" i="1" s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R346" i="1" s="1"/>
  <c r="G346" i="1"/>
  <c r="H346" i="1"/>
  <c r="Y346" i="1"/>
  <c r="I346" i="1"/>
  <c r="J346" i="1"/>
  <c r="Z346" i="1"/>
  <c r="AA346" i="1"/>
  <c r="K346" i="1"/>
  <c r="T346" i="1"/>
  <c r="U346" i="1" s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/>
  <c r="I347" i="1"/>
  <c r="J347" i="1"/>
  <c r="Z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/>
  <c r="AA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R350" i="1"/>
  <c r="S350" i="1" s="1"/>
  <c r="G350" i="1"/>
  <c r="H350" i="1"/>
  <c r="Y350" i="1" s="1"/>
  <c r="AE350" i="1" s="1"/>
  <c r="I350" i="1"/>
  <c r="J350" i="1"/>
  <c r="Z350" i="1"/>
  <c r="AA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I354" i="1"/>
  <c r="J354" i="1"/>
  <c r="Z354" i="1" s="1"/>
  <c r="K354" i="1"/>
  <c r="T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 s="1"/>
  <c r="I355" i="1"/>
  <c r="J355" i="1"/>
  <c r="Z355" i="1" s="1"/>
  <c r="AA355" i="1"/>
  <c r="K355" i="1"/>
  <c r="L355" i="1"/>
  <c r="T355" i="1" s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R357" i="1" s="1"/>
  <c r="S357" i="1" s="1"/>
  <c r="G357" i="1"/>
  <c r="H357" i="1"/>
  <c r="Y357" i="1"/>
  <c r="AE357" i="1" s="1"/>
  <c r="I357" i="1"/>
  <c r="J357" i="1"/>
  <c r="Z357" i="1"/>
  <c r="AA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 s="1"/>
  <c r="AA358" i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/>
  <c r="I359" i="1"/>
  <c r="J359" i="1"/>
  <c r="Z359" i="1" s="1"/>
  <c r="AA359" i="1" s="1"/>
  <c r="K359" i="1"/>
  <c r="T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R362" i="1"/>
  <c r="S362" i="1" s="1"/>
  <c r="F362" i="1"/>
  <c r="G362" i="1"/>
  <c r="H362" i="1"/>
  <c r="Y362" i="1"/>
  <c r="AE362" i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/>
  <c r="AA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R364" i="1" s="1"/>
  <c r="S364" i="1" s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AE366" i="1" s="1"/>
  <c r="I366" i="1"/>
  <c r="J366" i="1"/>
  <c r="Z366" i="1"/>
  <c r="K366" i="1"/>
  <c r="L366" i="1"/>
  <c r="T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S368" i="1"/>
  <c r="G368" i="1"/>
  <c r="H368" i="1"/>
  <c r="Y368" i="1" s="1"/>
  <c r="AE368" i="1" s="1"/>
  <c r="I368" i="1"/>
  <c r="J368" i="1"/>
  <c r="Z368" i="1"/>
  <c r="AA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R369" i="1" s="1"/>
  <c r="S369" i="1" s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/>
  <c r="E370" i="1"/>
  <c r="F370" i="1"/>
  <c r="R370" i="1" s="1"/>
  <c r="S370" i="1" s="1"/>
  <c r="G370" i="1"/>
  <c r="H370" i="1"/>
  <c r="Y370" i="1" s="1"/>
  <c r="AE370" i="1"/>
  <c r="I370" i="1"/>
  <c r="J370" i="1"/>
  <c r="Z370" i="1" s="1"/>
  <c r="AA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R371" i="1" s="1"/>
  <c r="S371" i="1" s="1"/>
  <c r="F371" i="1"/>
  <c r="G371" i="1"/>
  <c r="H371" i="1"/>
  <c r="Y371" i="1" s="1"/>
  <c r="AE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R373" i="1" s="1"/>
  <c r="S373" i="1" s="1"/>
  <c r="F373" i="1"/>
  <c r="G373" i="1"/>
  <c r="H373" i="1"/>
  <c r="Y373" i="1" s="1"/>
  <c r="AE373" i="1" s="1"/>
  <c r="I373" i="1"/>
  <c r="J373" i="1"/>
  <c r="Z373" i="1"/>
  <c r="AA373" i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AA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/>
  <c r="AA375" i="1" s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 s="1"/>
  <c r="AA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 s="1"/>
  <c r="AE383" i="1" s="1"/>
  <c r="I383" i="1"/>
  <c r="J383" i="1"/>
  <c r="Z383" i="1" s="1"/>
  <c r="AA383" i="1" s="1"/>
  <c r="K383" i="1"/>
  <c r="L383" i="1"/>
  <c r="T383" i="1" s="1"/>
  <c r="U383" i="1" s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 s="1"/>
  <c r="I384" i="1"/>
  <c r="J384" i="1"/>
  <c r="Z384" i="1"/>
  <c r="AA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AE385" i="1" s="1"/>
  <c r="I385" i="1"/>
  <c r="J385" i="1"/>
  <c r="Z385" i="1" s="1"/>
  <c r="AA385" i="1"/>
  <c r="K385" i="1"/>
  <c r="L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R388" i="1"/>
  <c r="S388" i="1" s="1"/>
  <c r="G388" i="1"/>
  <c r="H388" i="1"/>
  <c r="Y388" i="1" s="1"/>
  <c r="AE388" i="1" s="1"/>
  <c r="I388" i="1"/>
  <c r="J388" i="1"/>
  <c r="Z388" i="1"/>
  <c r="AA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R389" i="1" s="1"/>
  <c r="F389" i="1"/>
  <c r="G389" i="1"/>
  <c r="H389" i="1"/>
  <c r="Y389" i="1"/>
  <c r="AE389" i="1"/>
  <c r="I389" i="1"/>
  <c r="J389" i="1"/>
  <c r="Z389" i="1" s="1"/>
  <c r="AA389" i="1" s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R390" i="1"/>
  <c r="S390" i="1" s="1"/>
  <c r="F390" i="1"/>
  <c r="G390" i="1"/>
  <c r="H390" i="1"/>
  <c r="Y390" i="1" s="1"/>
  <c r="AE390" i="1" s="1"/>
  <c r="I390" i="1"/>
  <c r="J390" i="1"/>
  <c r="Z390" i="1"/>
  <c r="K390" i="1"/>
  <c r="L390" i="1"/>
  <c r="M390" i="1"/>
  <c r="N390" i="1"/>
  <c r="O390" i="1"/>
  <c r="P390" i="1"/>
  <c r="A391" i="1"/>
  <c r="B391" i="1"/>
  <c r="C391" i="1"/>
  <c r="D391" i="1"/>
  <c r="X391" i="1"/>
  <c r="E391" i="1"/>
  <c r="R391" i="1"/>
  <c r="S391" i="1" s="1"/>
  <c r="F391" i="1"/>
  <c r="G391" i="1"/>
  <c r="H391" i="1"/>
  <c r="Y391" i="1"/>
  <c r="AE391" i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/>
  <c r="K395" i="1"/>
  <c r="T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R396" i="1"/>
  <c r="S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R398" i="1"/>
  <c r="S398" i="1" s="1"/>
  <c r="G398" i="1"/>
  <c r="H398" i="1"/>
  <c r="Y398" i="1"/>
  <c r="AE398" i="1" s="1"/>
  <c r="I398" i="1"/>
  <c r="J398" i="1"/>
  <c r="Z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R406" i="1" s="1"/>
  <c r="S406" i="1" s="1"/>
  <c r="F406" i="1"/>
  <c r="G406" i="1"/>
  <c r="H406" i="1"/>
  <c r="Y406" i="1" s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/>
  <c r="X407" i="1"/>
  <c r="E407" i="1"/>
  <c r="F407" i="1"/>
  <c r="R407" i="1" s="1"/>
  <c r="G407" i="1"/>
  <c r="H407" i="1"/>
  <c r="Y407" i="1" s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/>
  <c r="I408" i="1"/>
  <c r="J408" i="1"/>
  <c r="Z408" i="1"/>
  <c r="AA408" i="1" s="1"/>
  <c r="K408" i="1"/>
  <c r="L408" i="1"/>
  <c r="M408" i="1"/>
  <c r="N408" i="1"/>
  <c r="O408" i="1"/>
  <c r="P408" i="1"/>
  <c r="A409" i="1"/>
  <c r="B409" i="1"/>
  <c r="C409" i="1"/>
  <c r="D409" i="1" s="1"/>
  <c r="X409" i="1"/>
  <c r="E409" i="1"/>
  <c r="R409" i="1"/>
  <c r="S409" i="1" s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T409" i="1" s="1"/>
  <c r="M409" i="1"/>
  <c r="N409" i="1"/>
  <c r="O409" i="1"/>
  <c r="P409" i="1"/>
  <c r="A410" i="1"/>
  <c r="B410" i="1"/>
  <c r="C410" i="1"/>
  <c r="D410" i="1" s="1"/>
  <c r="X410" i="1" s="1"/>
  <c r="E410" i="1"/>
  <c r="R410" i="1"/>
  <c r="F410" i="1"/>
  <c r="G410" i="1"/>
  <c r="H410" i="1"/>
  <c r="Y410" i="1" s="1"/>
  <c r="AE410" i="1" s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R411" i="1" s="1"/>
  <c r="S411" i="1" s="1"/>
  <c r="G411" i="1"/>
  <c r="H411" i="1"/>
  <c r="Y411" i="1"/>
  <c r="AE411" i="1" s="1"/>
  <c r="I411" i="1"/>
  <c r="J411" i="1"/>
  <c r="Z411" i="1" s="1"/>
  <c r="K411" i="1"/>
  <c r="T411" i="1" s="1"/>
  <c r="L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AA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K413" i="1"/>
  <c r="T413" i="1" s="1"/>
  <c r="U413" i="1" s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 s="1"/>
  <c r="AE414" i="1" s="1"/>
  <c r="I414" i="1"/>
  <c r="J414" i="1"/>
  <c r="Z414" i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 s="1"/>
  <c r="S415" i="1" s="1"/>
  <c r="G415" i="1"/>
  <c r="H415" i="1"/>
  <c r="Y415" i="1"/>
  <c r="AE415" i="1" s="1"/>
  <c r="I415" i="1"/>
  <c r="J415" i="1"/>
  <c r="Z415" i="1" s="1"/>
  <c r="K415" i="1"/>
  <c r="L415" i="1"/>
  <c r="T415" i="1" s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 s="1"/>
  <c r="AA416" i="1" s="1"/>
  <c r="K416" i="1"/>
  <c r="U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R418" i="1"/>
  <c r="S418" i="1" s="1"/>
  <c r="F418" i="1"/>
  <c r="G418" i="1"/>
  <c r="H418" i="1"/>
  <c r="Y418" i="1" s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 s="1"/>
  <c r="AA419" i="1" s="1"/>
  <c r="K419" i="1"/>
  <c r="L419" i="1"/>
  <c r="T419" i="1" s="1"/>
  <c r="U419" i="1" s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AA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R424" i="1" s="1"/>
  <c r="S424" i="1"/>
  <c r="G424" i="1"/>
  <c r="H424" i="1"/>
  <c r="Y424" i="1"/>
  <c r="AE424" i="1" s="1"/>
  <c r="I424" i="1"/>
  <c r="J424" i="1"/>
  <c r="Z424" i="1" s="1"/>
  <c r="AA424" i="1" s="1"/>
  <c r="K424" i="1"/>
  <c r="T424" i="1"/>
  <c r="U424" i="1" s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 s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/>
  <c r="AE434" i="1" s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/>
  <c r="X436" i="1" s="1"/>
  <c r="E436" i="1"/>
  <c r="F436" i="1"/>
  <c r="G436" i="1"/>
  <c r="H436" i="1"/>
  <c r="Y436" i="1"/>
  <c r="AE436" i="1"/>
  <c r="I436" i="1"/>
  <c r="J436" i="1"/>
  <c r="Z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S441" i="1" s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 s="1"/>
  <c r="AE445" i="1" s="1"/>
  <c r="I445" i="1"/>
  <c r="J445" i="1"/>
  <c r="Z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R446" i="1" s="1"/>
  <c r="S446" i="1" s="1"/>
  <c r="G446" i="1"/>
  <c r="H446" i="1"/>
  <c r="Y446" i="1" s="1"/>
  <c r="AE446" i="1" s="1"/>
  <c r="I446" i="1"/>
  <c r="J446" i="1"/>
  <c r="Z446" i="1" s="1"/>
  <c r="AA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/>
  <c r="S447" i="1" s="1"/>
  <c r="G447" i="1"/>
  <c r="H447" i="1"/>
  <c r="Y447" i="1"/>
  <c r="AE447" i="1" s="1"/>
  <c r="I447" i="1"/>
  <c r="J447" i="1"/>
  <c r="Z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R450" i="1" s="1"/>
  <c r="S450" i="1" s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R451" i="1" s="1"/>
  <c r="S451" i="1" s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S452" i="1" s="1"/>
  <c r="F452" i="1"/>
  <c r="G452" i="1"/>
  <c r="H452" i="1"/>
  <c r="Y452" i="1"/>
  <c r="AE452" i="1" s="1"/>
  <c r="I452" i="1"/>
  <c r="J452" i="1"/>
  <c r="Z452" i="1" s="1"/>
  <c r="K452" i="1"/>
  <c r="L452" i="1"/>
  <c r="V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R453" i="1" s="1"/>
  <c r="S453" i="1" s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 s="1"/>
  <c r="AA454" i="1" s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R455" i="1" s="1"/>
  <c r="S455" i="1" s="1"/>
  <c r="F455" i="1"/>
  <c r="G455" i="1"/>
  <c r="H455" i="1"/>
  <c r="Y455" i="1" s="1"/>
  <c r="AE455" i="1" s="1"/>
  <c r="I455" i="1"/>
  <c r="J455" i="1"/>
  <c r="Z455" i="1"/>
  <c r="K455" i="1"/>
  <c r="T455" i="1"/>
  <c r="U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R457" i="1" s="1"/>
  <c r="S457" i="1" s="1"/>
  <c r="F457" i="1"/>
  <c r="G457" i="1"/>
  <c r="H457" i="1"/>
  <c r="Y457" i="1" s="1"/>
  <c r="AE457" i="1" s="1"/>
  <c r="I457" i="1"/>
  <c r="J457" i="1"/>
  <c r="Z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S458" i="1" s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R459" i="1"/>
  <c r="S459" i="1"/>
  <c r="G459" i="1"/>
  <c r="H459" i="1"/>
  <c r="Y459" i="1" s="1"/>
  <c r="AE459" i="1" s="1"/>
  <c r="I459" i="1"/>
  <c r="J459" i="1"/>
  <c r="Z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 s="1"/>
  <c r="K461" i="1"/>
  <c r="L461" i="1"/>
  <c r="V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/>
  <c r="AE462" i="1" s="1"/>
  <c r="I462" i="1"/>
  <c r="J462" i="1"/>
  <c r="Z462" i="1"/>
  <c r="AA462" i="1" s="1"/>
  <c r="K462" i="1"/>
  <c r="L462" i="1"/>
  <c r="T462" i="1" s="1"/>
  <c r="U462" i="1" s="1"/>
  <c r="V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/>
  <c r="AE465" i="1" s="1"/>
  <c r="I465" i="1"/>
  <c r="J465" i="1"/>
  <c r="Z465" i="1" s="1"/>
  <c r="AA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R466" i="1" s="1"/>
  <c r="S466" i="1" s="1"/>
  <c r="F466" i="1"/>
  <c r="G466" i="1"/>
  <c r="H466" i="1"/>
  <c r="Y466" i="1"/>
  <c r="AE466" i="1" s="1"/>
  <c r="I466" i="1"/>
  <c r="J466" i="1"/>
  <c r="Z466" i="1" s="1"/>
  <c r="K466" i="1"/>
  <c r="L466" i="1"/>
  <c r="M466" i="1"/>
  <c r="N466" i="1"/>
  <c r="O466" i="1"/>
  <c r="P466" i="1"/>
  <c r="A467" i="1"/>
  <c r="B467" i="1"/>
  <c r="C467" i="1"/>
  <c r="D467" i="1"/>
  <c r="X467" i="1" s="1"/>
  <c r="AA467" i="1"/>
  <c r="E467" i="1"/>
  <c r="R467" i="1"/>
  <c r="S467" i="1" s="1"/>
  <c r="F467" i="1"/>
  <c r="G467" i="1"/>
  <c r="H467" i="1"/>
  <c r="Y467" i="1" s="1"/>
  <c r="AE467" i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R468" i="1" s="1"/>
  <c r="S468" i="1" s="1"/>
  <c r="G468" i="1"/>
  <c r="H468" i="1"/>
  <c r="Y468" i="1" s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R469" i="1"/>
  <c r="S469" i="1"/>
  <c r="G469" i="1"/>
  <c r="H469" i="1"/>
  <c r="Y469" i="1" s="1"/>
  <c r="AE469" i="1" s="1"/>
  <c r="I469" i="1"/>
  <c r="J469" i="1"/>
  <c r="Z469" i="1"/>
  <c r="AA469" i="1" s="1"/>
  <c r="K469" i="1"/>
  <c r="L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AA470" i="1" s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AE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R475" i="1" s="1"/>
  <c r="S475" i="1" s="1"/>
  <c r="G475" i="1"/>
  <c r="H475" i="1"/>
  <c r="Y475" i="1" s="1"/>
  <c r="AE475" i="1" s="1"/>
  <c r="I475" i="1"/>
  <c r="J475" i="1"/>
  <c r="Z475" i="1" s="1"/>
  <c r="AA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/>
  <c r="I476" i="1"/>
  <c r="J476" i="1"/>
  <c r="Z476" i="1" s="1"/>
  <c r="K476" i="1"/>
  <c r="L476" i="1"/>
  <c r="V476" i="1" s="1"/>
  <c r="M476" i="1"/>
  <c r="N476" i="1"/>
  <c r="O476" i="1"/>
  <c r="P476" i="1"/>
  <c r="A477" i="1"/>
  <c r="B477" i="1"/>
  <c r="C477" i="1"/>
  <c r="D477" i="1" s="1"/>
  <c r="X477" i="1" s="1"/>
  <c r="E477" i="1"/>
  <c r="R477" i="1" s="1"/>
  <c r="S477" i="1" s="1"/>
  <c r="F477" i="1"/>
  <c r="G477" i="1"/>
  <c r="H477" i="1"/>
  <c r="Y477" i="1" s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R478" i="1" s="1"/>
  <c r="S478" i="1" s="1"/>
  <c r="F478" i="1"/>
  <c r="G478" i="1"/>
  <c r="H478" i="1"/>
  <c r="Y478" i="1"/>
  <c r="AE478" i="1" s="1"/>
  <c r="I478" i="1"/>
  <c r="J478" i="1"/>
  <c r="Z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 s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T482" i="1" s="1"/>
  <c r="U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 s="1"/>
  <c r="I483" i="1"/>
  <c r="J483" i="1"/>
  <c r="Z483" i="1"/>
  <c r="K483" i="1"/>
  <c r="T483" i="1" s="1"/>
  <c r="U483" i="1" s="1"/>
  <c r="L483" i="1"/>
  <c r="V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/>
  <c r="K484" i="1"/>
  <c r="L484" i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 s="1"/>
  <c r="I485" i="1"/>
  <c r="J485" i="1"/>
  <c r="Z485" i="1" s="1"/>
  <c r="K485" i="1"/>
  <c r="L485" i="1"/>
  <c r="M485" i="1"/>
  <c r="N485" i="1"/>
  <c r="O485" i="1"/>
  <c r="P485" i="1"/>
  <c r="A486" i="1"/>
  <c r="B486" i="1"/>
  <c r="C486" i="1"/>
  <c r="D486" i="1"/>
  <c r="X486" i="1" s="1"/>
  <c r="E486" i="1"/>
  <c r="R486" i="1" s="1"/>
  <c r="S486" i="1" s="1"/>
  <c r="F486" i="1"/>
  <c r="G486" i="1"/>
  <c r="H486" i="1"/>
  <c r="Y486" i="1"/>
  <c r="AE486" i="1" s="1"/>
  <c r="I486" i="1"/>
  <c r="J486" i="1"/>
  <c r="Z486" i="1"/>
  <c r="AA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AA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K489" i="1"/>
  <c r="L489" i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K491" i="1"/>
  <c r="L491" i="1"/>
  <c r="V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/>
  <c r="I494" i="1"/>
  <c r="J494" i="1"/>
  <c r="Z494" i="1" s="1"/>
  <c r="K494" i="1"/>
  <c r="L494" i="1"/>
  <c r="V494" i="1" s="1"/>
  <c r="M494" i="1"/>
  <c r="N494" i="1"/>
  <c r="O494" i="1"/>
  <c r="P494" i="1"/>
  <c r="A495" i="1"/>
  <c r="B495" i="1"/>
  <c r="C495" i="1"/>
  <c r="D495" i="1"/>
  <c r="X495" i="1" s="1"/>
  <c r="E495" i="1"/>
  <c r="R495" i="1" s="1"/>
  <c r="S495" i="1" s="1"/>
  <c r="F495" i="1"/>
  <c r="G495" i="1"/>
  <c r="H495" i="1"/>
  <c r="Y495" i="1" s="1"/>
  <c r="AE495" i="1" s="1"/>
  <c r="I495" i="1"/>
  <c r="J495" i="1"/>
  <c r="Z495" i="1" s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R496" i="1" s="1"/>
  <c r="S496" i="1" s="1"/>
  <c r="G496" i="1"/>
  <c r="H496" i="1"/>
  <c r="Y496" i="1" s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T500" i="1"/>
  <c r="AC500" i="1"/>
  <c r="AD500" i="1" s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S501" i="1"/>
  <c r="F501" i="1"/>
  <c r="R501" i="1" s="1"/>
  <c r="G501" i="1"/>
  <c r="H501" i="1"/>
  <c r="Y501" i="1" s="1"/>
  <c r="AE501" i="1" s="1"/>
  <c r="I501" i="1"/>
  <c r="J501" i="1"/>
  <c r="Z501" i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 s="1"/>
  <c r="K502" i="1"/>
  <c r="L502" i="1"/>
  <c r="V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/>
  <c r="AE503" i="1" s="1"/>
  <c r="I503" i="1"/>
  <c r="J503" i="1"/>
  <c r="Z503" i="1"/>
  <c r="AA503" i="1"/>
  <c r="K503" i="1"/>
  <c r="L503" i="1"/>
  <c r="T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/>
  <c r="AA504" i="1" s="1"/>
  <c r="K504" i="1"/>
  <c r="T504" i="1" s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T505" i="1"/>
  <c r="AC505" i="1" s="1"/>
  <c r="AD505" i="1" s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 s="1"/>
  <c r="AE509" i="1" s="1"/>
  <c r="I509" i="1"/>
  <c r="J509" i="1"/>
  <c r="Z509" i="1"/>
  <c r="AA509" i="1"/>
  <c r="K509" i="1"/>
  <c r="T509" i="1" s="1"/>
  <c r="U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R512" i="1" s="1"/>
  <c r="F512" i="1"/>
  <c r="G512" i="1"/>
  <c r="H512" i="1"/>
  <c r="Y512" i="1" s="1"/>
  <c r="AE512" i="1" s="1"/>
  <c r="I512" i="1"/>
  <c r="J512" i="1"/>
  <c r="Z512" i="1"/>
  <c r="AA512" i="1"/>
  <c r="K512" i="1"/>
  <c r="L512" i="1"/>
  <c r="V512" i="1" s="1"/>
  <c r="M512" i="1"/>
  <c r="N512" i="1"/>
  <c r="O512" i="1"/>
  <c r="P512" i="1"/>
  <c r="A513" i="1"/>
  <c r="B513" i="1"/>
  <c r="C513" i="1"/>
  <c r="D513" i="1"/>
  <c r="X513" i="1" s="1"/>
  <c r="E513" i="1"/>
  <c r="S513" i="1"/>
  <c r="F513" i="1"/>
  <c r="R513" i="1" s="1"/>
  <c r="G513" i="1"/>
  <c r="H513" i="1"/>
  <c r="Y513" i="1"/>
  <c r="AE513" i="1" s="1"/>
  <c r="I513" i="1"/>
  <c r="J513" i="1"/>
  <c r="Z513" i="1" s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 s="1"/>
  <c r="AE514" i="1" s="1"/>
  <c r="I514" i="1"/>
  <c r="J514" i="1"/>
  <c r="Z514" i="1"/>
  <c r="K514" i="1"/>
  <c r="T514" i="1" s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/>
  <c r="AA515" i="1" s="1"/>
  <c r="K515" i="1"/>
  <c r="L515" i="1"/>
  <c r="T515" i="1" s="1"/>
  <c r="M515" i="1"/>
  <c r="N515" i="1"/>
  <c r="O515" i="1"/>
  <c r="P515" i="1"/>
  <c r="A516" i="1"/>
  <c r="B516" i="1"/>
  <c r="C516" i="1"/>
  <c r="D516" i="1"/>
  <c r="X516" i="1" s="1"/>
  <c r="E516" i="1"/>
  <c r="F516" i="1"/>
  <c r="R516" i="1" s="1"/>
  <c r="S516" i="1" s="1"/>
  <c r="G516" i="1"/>
  <c r="H516" i="1"/>
  <c r="Y516" i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R519" i="1" s="1"/>
  <c r="S519" i="1" s="1"/>
  <c r="G519" i="1"/>
  <c r="H519" i="1"/>
  <c r="Y519" i="1" s="1"/>
  <c r="AE519" i="1" s="1"/>
  <c r="I519" i="1"/>
  <c r="J519" i="1"/>
  <c r="Z519" i="1"/>
  <c r="K519" i="1"/>
  <c r="L519" i="1"/>
  <c r="V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R522" i="1" s="1"/>
  <c r="S522" i="1"/>
  <c r="G522" i="1"/>
  <c r="H522" i="1"/>
  <c r="Y522" i="1"/>
  <c r="AE522" i="1"/>
  <c r="I522" i="1"/>
  <c r="J522" i="1"/>
  <c r="Z522" i="1" s="1"/>
  <c r="AA522" i="1"/>
  <c r="K522" i="1"/>
  <c r="L522" i="1"/>
  <c r="V522" i="1"/>
  <c r="M522" i="1"/>
  <c r="N522" i="1"/>
  <c r="O522" i="1"/>
  <c r="P522" i="1"/>
  <c r="A523" i="1"/>
  <c r="B523" i="1"/>
  <c r="C523" i="1"/>
  <c r="D523" i="1"/>
  <c r="X523" i="1"/>
  <c r="E523" i="1"/>
  <c r="F523" i="1"/>
  <c r="R523" i="1" s="1"/>
  <c r="S523" i="1" s="1"/>
  <c r="G523" i="1"/>
  <c r="H523" i="1"/>
  <c r="Y523" i="1"/>
  <c r="AE523" i="1"/>
  <c r="I523" i="1"/>
  <c r="J523" i="1"/>
  <c r="Z523" i="1" s="1"/>
  <c r="AA523" i="1"/>
  <c r="K523" i="1"/>
  <c r="L523" i="1"/>
  <c r="M523" i="1"/>
  <c r="N523" i="1"/>
  <c r="O523" i="1"/>
  <c r="P523" i="1"/>
  <c r="A524" i="1"/>
  <c r="B524" i="1"/>
  <c r="C524" i="1"/>
  <c r="D524" i="1" s="1"/>
  <c r="X524" i="1" s="1"/>
  <c r="E524" i="1"/>
  <c r="F524" i="1"/>
  <c r="R524" i="1"/>
  <c r="S524" i="1" s="1"/>
  <c r="G524" i="1"/>
  <c r="H524" i="1"/>
  <c r="Y524" i="1" s="1"/>
  <c r="AE524" i="1" s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/>
  <c r="AA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 s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R529" i="1"/>
  <c r="S529" i="1"/>
  <c r="G529" i="1"/>
  <c r="H529" i="1"/>
  <c r="Y529" i="1" s="1"/>
  <c r="AE529" i="1" s="1"/>
  <c r="I529" i="1"/>
  <c r="J529" i="1"/>
  <c r="Z529" i="1"/>
  <c r="AA529" i="1"/>
  <c r="K529" i="1"/>
  <c r="L529" i="1"/>
  <c r="V529" i="1"/>
  <c r="M529" i="1"/>
  <c r="N529" i="1"/>
  <c r="O529" i="1"/>
  <c r="P529" i="1"/>
  <c r="A530" i="1"/>
  <c r="B530" i="1"/>
  <c r="C530" i="1"/>
  <c r="D530" i="1"/>
  <c r="X530" i="1" s="1"/>
  <c r="E530" i="1"/>
  <c r="F530" i="1"/>
  <c r="R530" i="1"/>
  <c r="S530" i="1"/>
  <c r="G530" i="1"/>
  <c r="H530" i="1"/>
  <c r="Y530" i="1" s="1"/>
  <c r="AE530" i="1" s="1"/>
  <c r="I530" i="1"/>
  <c r="J530" i="1"/>
  <c r="Z530" i="1"/>
  <c r="K530" i="1"/>
  <c r="L530" i="1"/>
  <c r="T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M531" i="1"/>
  <c r="N531" i="1"/>
  <c r="O531" i="1"/>
  <c r="P531" i="1"/>
  <c r="A532" i="1"/>
  <c r="B532" i="1"/>
  <c r="C532" i="1"/>
  <c r="D532" i="1"/>
  <c r="X532" i="1"/>
  <c r="E532" i="1"/>
  <c r="F532" i="1"/>
  <c r="R532" i="1" s="1"/>
  <c r="S532" i="1" s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R533" i="1"/>
  <c r="S533" i="1" s="1"/>
  <c r="F533" i="1"/>
  <c r="G533" i="1"/>
  <c r="H533" i="1"/>
  <c r="Y533" i="1" s="1"/>
  <c r="AE533" i="1"/>
  <c r="I533" i="1"/>
  <c r="J533" i="1"/>
  <c r="Z533" i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R535" i="1" s="1"/>
  <c r="S535" i="1"/>
  <c r="G535" i="1"/>
  <c r="H535" i="1"/>
  <c r="Y535" i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/>
  <c r="X539" i="1"/>
  <c r="E539" i="1"/>
  <c r="F539" i="1"/>
  <c r="G539" i="1"/>
  <c r="H539" i="1"/>
  <c r="I539" i="1"/>
  <c r="J539" i="1"/>
  <c r="Z539" i="1"/>
  <c r="AA539" i="1"/>
  <c r="K539" i="1"/>
  <c r="T539" i="1" s="1"/>
  <c r="U539" i="1" s="1"/>
  <c r="L539" i="1"/>
  <c r="M539" i="1"/>
  <c r="N539" i="1"/>
  <c r="O539" i="1"/>
  <c r="P539" i="1"/>
  <c r="V539" i="1"/>
  <c r="Y539" i="1"/>
  <c r="AE539" i="1" s="1"/>
  <c r="A540" i="1"/>
  <c r="B540" i="1"/>
  <c r="C540" i="1"/>
  <c r="D540" i="1"/>
  <c r="X540" i="1"/>
  <c r="E540" i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 s="1"/>
  <c r="I541" i="1"/>
  <c r="J541" i="1"/>
  <c r="Z541" i="1"/>
  <c r="AA541" i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 s="1"/>
  <c r="I542" i="1"/>
  <c r="J542" i="1"/>
  <c r="Z542" i="1" s="1"/>
  <c r="AA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/>
  <c r="AE543" i="1"/>
  <c r="I543" i="1"/>
  <c r="J543" i="1"/>
  <c r="Z543" i="1" s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/>
  <c r="E544" i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R546" i="1" s="1"/>
  <c r="G546" i="1"/>
  <c r="H546" i="1"/>
  <c r="Y546" i="1"/>
  <c r="AE546" i="1" s="1"/>
  <c r="I546" i="1"/>
  <c r="J546" i="1"/>
  <c r="Z546" i="1"/>
  <c r="AA546" i="1" s="1"/>
  <c r="K546" i="1"/>
  <c r="L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/>
  <c r="I547" i="1"/>
  <c r="J547" i="1"/>
  <c r="Z547" i="1" s="1"/>
  <c r="K547" i="1"/>
  <c r="L547" i="1"/>
  <c r="V547" i="1" s="1"/>
  <c r="T547" i="1"/>
  <c r="U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 s="1"/>
  <c r="AE548" i="1" s="1"/>
  <c r="I548" i="1"/>
  <c r="J548" i="1"/>
  <c r="Z548" i="1"/>
  <c r="AA548" i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R549" i="1" s="1"/>
  <c r="F549" i="1"/>
  <c r="S549" i="1"/>
  <c r="G549" i="1"/>
  <c r="H549" i="1"/>
  <c r="Y549" i="1" s="1"/>
  <c r="AE549" i="1" s="1"/>
  <c r="I549" i="1"/>
  <c r="J549" i="1"/>
  <c r="Z549" i="1"/>
  <c r="AA549" i="1"/>
  <c r="K549" i="1"/>
  <c r="L549" i="1"/>
  <c r="M549" i="1"/>
  <c r="N549" i="1"/>
  <c r="O549" i="1"/>
  <c r="P549" i="1"/>
  <c r="A550" i="1"/>
  <c r="B550" i="1"/>
  <c r="C550" i="1"/>
  <c r="D550" i="1" s="1"/>
  <c r="X550" i="1" s="1"/>
  <c r="E550" i="1"/>
  <c r="F550" i="1"/>
  <c r="R550" i="1" s="1"/>
  <c r="S550" i="1" s="1"/>
  <c r="G550" i="1"/>
  <c r="H550" i="1"/>
  <c r="Y550" i="1" s="1"/>
  <c r="AE550" i="1" s="1"/>
  <c r="I550" i="1"/>
  <c r="J550" i="1"/>
  <c r="Z550" i="1" s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/>
  <c r="I551" i="1"/>
  <c r="J551" i="1"/>
  <c r="Z551" i="1"/>
  <c r="AA551" i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/>
  <c r="G552" i="1"/>
  <c r="H552" i="1"/>
  <c r="Y552" i="1"/>
  <c r="AE552" i="1"/>
  <c r="I552" i="1"/>
  <c r="J552" i="1"/>
  <c r="Z552" i="1"/>
  <c r="AA552" i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R555" i="1"/>
  <c r="S555" i="1" s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S556" i="1" s="1"/>
  <c r="F556" i="1"/>
  <c r="G556" i="1"/>
  <c r="H556" i="1"/>
  <c r="Y556" i="1" s="1"/>
  <c r="AE556" i="1" s="1"/>
  <c r="I556" i="1"/>
  <c r="J556" i="1"/>
  <c r="Z556" i="1" s="1"/>
  <c r="AA556" i="1"/>
  <c r="K556" i="1"/>
  <c r="L556" i="1"/>
  <c r="V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/>
  <c r="K558" i="1"/>
  <c r="L558" i="1"/>
  <c r="V558" i="1"/>
  <c r="M558" i="1"/>
  <c r="N558" i="1"/>
  <c r="O558" i="1"/>
  <c r="P558" i="1"/>
  <c r="T558" i="1"/>
  <c r="A559" i="1"/>
  <c r="B559" i="1"/>
  <c r="C559" i="1"/>
  <c r="D559" i="1" s="1"/>
  <c r="X559" i="1" s="1"/>
  <c r="E559" i="1"/>
  <c r="R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 s="1"/>
  <c r="AE561" i="1" s="1"/>
  <c r="I561" i="1"/>
  <c r="J561" i="1"/>
  <c r="Z561" i="1" s="1"/>
  <c r="AA561" i="1"/>
  <c r="K561" i="1"/>
  <c r="T561" i="1"/>
  <c r="U561" i="1"/>
  <c r="L561" i="1"/>
  <c r="V561" i="1" s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 s="1"/>
  <c r="AE562" i="1" s="1"/>
  <c r="I562" i="1"/>
  <c r="J562" i="1"/>
  <c r="Z562" i="1"/>
  <c r="AA562" i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G563" i="1"/>
  <c r="H563" i="1"/>
  <c r="Y563" i="1" s="1"/>
  <c r="AE563" i="1" s="1"/>
  <c r="I563" i="1"/>
  <c r="J563" i="1"/>
  <c r="Z563" i="1" s="1"/>
  <c r="AA563" i="1" s="1"/>
  <c r="K563" i="1"/>
  <c r="L563" i="1"/>
  <c r="T563" i="1"/>
  <c r="U563" i="1" s="1"/>
  <c r="AC563" i="1"/>
  <c r="AD563" i="1" s="1"/>
  <c r="AF563" i="1" s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 s="1"/>
  <c r="AA564" i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/>
  <c r="AE565" i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I566" i="1"/>
  <c r="J566" i="1"/>
  <c r="Z566" i="1"/>
  <c r="AA566" i="1" s="1"/>
  <c r="K566" i="1"/>
  <c r="T566" i="1" s="1"/>
  <c r="L566" i="1"/>
  <c r="V566" i="1"/>
  <c r="M566" i="1"/>
  <c r="N566" i="1"/>
  <c r="O566" i="1"/>
  <c r="P566" i="1"/>
  <c r="AE566" i="1"/>
  <c r="A567" i="1"/>
  <c r="B567" i="1"/>
  <c r="C567" i="1"/>
  <c r="D567" i="1" s="1"/>
  <c r="X567" i="1"/>
  <c r="E567" i="1"/>
  <c r="F567" i="1"/>
  <c r="R567" i="1"/>
  <c r="S567" i="1" s="1"/>
  <c r="G567" i="1"/>
  <c r="H567" i="1"/>
  <c r="Y567" i="1" s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T567" i="1"/>
  <c r="A568" i="1"/>
  <c r="B568" i="1"/>
  <c r="C568" i="1"/>
  <c r="D568" i="1"/>
  <c r="X568" i="1"/>
  <c r="E568" i="1"/>
  <c r="F568" i="1"/>
  <c r="G568" i="1"/>
  <c r="H568" i="1"/>
  <c r="Y568" i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 s="1"/>
  <c r="AE569" i="1" s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R571" i="1" s="1"/>
  <c r="S571" i="1"/>
  <c r="G571" i="1"/>
  <c r="H571" i="1"/>
  <c r="Y571" i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/>
  <c r="K572" i="1"/>
  <c r="L572" i="1"/>
  <c r="V572" i="1" s="1"/>
  <c r="M572" i="1"/>
  <c r="N572" i="1"/>
  <c r="O572" i="1"/>
  <c r="P572" i="1"/>
  <c r="A573" i="1"/>
  <c r="B573" i="1"/>
  <c r="C573" i="1"/>
  <c r="D573" i="1" s="1"/>
  <c r="X573" i="1" s="1"/>
  <c r="E573" i="1"/>
  <c r="F573" i="1"/>
  <c r="R573" i="1" s="1"/>
  <c r="S573" i="1"/>
  <c r="G573" i="1"/>
  <c r="H573" i="1"/>
  <c r="Y573" i="1" s="1"/>
  <c r="AE573" i="1" s="1"/>
  <c r="I573" i="1"/>
  <c r="J573" i="1"/>
  <c r="Z573" i="1"/>
  <c r="AA573" i="1"/>
  <c r="K573" i="1"/>
  <c r="L573" i="1"/>
  <c r="V573" i="1"/>
  <c r="M573" i="1"/>
  <c r="N573" i="1"/>
  <c r="O573" i="1"/>
  <c r="P573" i="1"/>
  <c r="A574" i="1"/>
  <c r="B574" i="1"/>
  <c r="C574" i="1"/>
  <c r="D574" i="1"/>
  <c r="X574" i="1" s="1"/>
  <c r="E574" i="1"/>
  <c r="F574" i="1"/>
  <c r="R574" i="1" s="1"/>
  <c r="S574" i="1"/>
  <c r="G574" i="1"/>
  <c r="H574" i="1"/>
  <c r="Y574" i="1" s="1"/>
  <c r="AE574" i="1" s="1"/>
  <c r="I574" i="1"/>
  <c r="J574" i="1"/>
  <c r="Z574" i="1" s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/>
  <c r="G575" i="1"/>
  <c r="H575" i="1"/>
  <c r="Y575" i="1" s="1"/>
  <c r="AE575" i="1" s="1"/>
  <c r="I575" i="1"/>
  <c r="J575" i="1"/>
  <c r="Z575" i="1"/>
  <c r="AA575" i="1"/>
  <c r="K575" i="1"/>
  <c r="L575" i="1"/>
  <c r="V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U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R577" i="1"/>
  <c r="S577" i="1" s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V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/>
  <c r="I580" i="1"/>
  <c r="J580" i="1"/>
  <c r="Z580" i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/>
  <c r="AE581" i="1" s="1"/>
  <c r="I581" i="1"/>
  <c r="J581" i="1"/>
  <c r="Z581" i="1" s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/>
  <c r="I583" i="1"/>
  <c r="J583" i="1"/>
  <c r="Z583" i="1"/>
  <c r="AA583" i="1" s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 s="1"/>
  <c r="S585" i="1" s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/>
  <c r="S586" i="1" s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 s="1"/>
  <c r="AA595" i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 s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 s="1"/>
  <c r="AE622" i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 s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/>
  <c r="I631" i="1"/>
  <c r="J631" i="1"/>
  <c r="Z631" i="1"/>
  <c r="AA631" i="1" s="1"/>
  <c r="AB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 s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/>
  <c r="K644" i="1"/>
  <c r="L644" i="1"/>
  <c r="V644" i="1"/>
  <c r="M644" i="1"/>
  <c r="N644" i="1"/>
  <c r="O644" i="1"/>
  <c r="P644" i="1"/>
  <c r="X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 s="1"/>
  <c r="X649" i="1" s="1"/>
  <c r="E649" i="1"/>
  <c r="F649" i="1"/>
  <c r="R649" i="1"/>
  <c r="S649" i="1" s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Y649" i="1"/>
  <c r="AE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I651" i="1"/>
  <c r="J651" i="1"/>
  <c r="Z651" i="1" s="1"/>
  <c r="AA651" i="1" s="1"/>
  <c r="K651" i="1"/>
  <c r="L651" i="1"/>
  <c r="T651" i="1" s="1"/>
  <c r="M651" i="1"/>
  <c r="N651" i="1"/>
  <c r="O651" i="1"/>
  <c r="P651" i="1"/>
  <c r="R651" i="1"/>
  <c r="S651" i="1" s="1"/>
  <c r="V651" i="1"/>
  <c r="AE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X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E655" i="1"/>
  <c r="F655" i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/>
  <c r="X658" i="1" s="1"/>
  <c r="E658" i="1"/>
  <c r="R658" i="1" s="1"/>
  <c r="F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R659" i="1" s="1"/>
  <c r="S659" i="1" s="1"/>
  <c r="G659" i="1"/>
  <c r="H659" i="1"/>
  <c r="I659" i="1"/>
  <c r="J659" i="1"/>
  <c r="Z659" i="1" s="1"/>
  <c r="AA659" i="1" s="1"/>
  <c r="K659" i="1"/>
  <c r="L659" i="1"/>
  <c r="T659" i="1" s="1"/>
  <c r="AB659" i="1" s="1"/>
  <c r="M659" i="1"/>
  <c r="N659" i="1"/>
  <c r="O659" i="1"/>
  <c r="P659" i="1"/>
  <c r="V659" i="1"/>
  <c r="X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AB660" i="1" s="1"/>
  <c r="K660" i="1"/>
  <c r="T660" i="1" s="1"/>
  <c r="L660" i="1"/>
  <c r="M660" i="1"/>
  <c r="N660" i="1"/>
  <c r="O660" i="1"/>
  <c r="P660" i="1"/>
  <c r="V660" i="1"/>
  <c r="AE660" i="1"/>
  <c r="A661" i="1"/>
  <c r="B661" i="1"/>
  <c r="C661" i="1"/>
  <c r="D661" i="1"/>
  <c r="E661" i="1"/>
  <c r="F661" i="1"/>
  <c r="G661" i="1"/>
  <c r="H661" i="1"/>
  <c r="Y661" i="1" s="1"/>
  <c r="AE661" i="1" s="1"/>
  <c r="AF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E663" i="1"/>
  <c r="F663" i="1"/>
  <c r="R663" i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X665" i="1" s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/>
  <c r="X666" i="1" s="1"/>
  <c r="E666" i="1"/>
  <c r="F666" i="1"/>
  <c r="R666" i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 s="1"/>
  <c r="I667" i="1"/>
  <c r="J667" i="1"/>
  <c r="Z667" i="1" s="1"/>
  <c r="K667" i="1"/>
  <c r="L667" i="1"/>
  <c r="V667" i="1" s="1"/>
  <c r="M667" i="1"/>
  <c r="N667" i="1"/>
  <c r="O667" i="1"/>
  <c r="P667" i="1"/>
  <c r="AA667" i="1"/>
  <c r="AE667" i="1"/>
  <c r="A668" i="1"/>
  <c r="B668" i="1"/>
  <c r="C668" i="1"/>
  <c r="D668" i="1"/>
  <c r="X668" i="1" s="1"/>
  <c r="E668" i="1"/>
  <c r="F668" i="1"/>
  <c r="R668" i="1" s="1"/>
  <c r="G668" i="1"/>
  <c r="H668" i="1"/>
  <c r="Y668" i="1" s="1"/>
  <c r="AE668" i="1" s="1"/>
  <c r="I668" i="1"/>
  <c r="J668" i="1"/>
  <c r="Z668" i="1"/>
  <c r="K668" i="1"/>
  <c r="T668" i="1" s="1"/>
  <c r="L668" i="1"/>
  <c r="M668" i="1"/>
  <c r="N668" i="1"/>
  <c r="O668" i="1"/>
  <c r="P668" i="1"/>
  <c r="S668" i="1"/>
  <c r="AA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 s="1"/>
  <c r="X671" i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R673" i="1" s="1"/>
  <c r="S673" i="1" s="1"/>
  <c r="F673" i="1"/>
  <c r="G673" i="1"/>
  <c r="H673" i="1"/>
  <c r="Y673" i="1" s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R674" i="1"/>
  <c r="S674" i="1" s="1"/>
  <c r="V674" i="1"/>
  <c r="Z674" i="1"/>
  <c r="AA674" i="1" s="1"/>
  <c r="A675" i="1"/>
  <c r="B675" i="1"/>
  <c r="C675" i="1"/>
  <c r="D675" i="1" s="1"/>
  <c r="X675" i="1" s="1"/>
  <c r="E675" i="1"/>
  <c r="F675" i="1"/>
  <c r="G675" i="1"/>
  <c r="H675" i="1"/>
  <c r="Y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G677" i="1"/>
  <c r="H677" i="1"/>
  <c r="Y677" i="1"/>
  <c r="AE677" i="1" s="1"/>
  <c r="I677" i="1"/>
  <c r="J677" i="1"/>
  <c r="Z677" i="1" s="1"/>
  <c r="AA677" i="1" s="1"/>
  <c r="K677" i="1"/>
  <c r="T677" i="1" s="1"/>
  <c r="L677" i="1"/>
  <c r="M677" i="1"/>
  <c r="N677" i="1"/>
  <c r="O677" i="1"/>
  <c r="P677" i="1"/>
  <c r="S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 s="1"/>
  <c r="I679" i="1"/>
  <c r="J679" i="1"/>
  <c r="Z679" i="1" s="1"/>
  <c r="AA679" i="1" s="1"/>
  <c r="K679" i="1"/>
  <c r="L679" i="1"/>
  <c r="M679" i="1"/>
  <c r="N679" i="1"/>
  <c r="O679" i="1"/>
  <c r="P679" i="1"/>
  <c r="AE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AB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/>
  <c r="V683" i="1"/>
  <c r="A684" i="1"/>
  <c r="B684" i="1"/>
  <c r="C684" i="1"/>
  <c r="D684" i="1"/>
  <c r="X684" i="1" s="1"/>
  <c r="E684" i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R685" i="1" s="1"/>
  <c r="S685" i="1" s="1"/>
  <c r="F685" i="1"/>
  <c r="G685" i="1"/>
  <c r="H685" i="1"/>
  <c r="Y685" i="1"/>
  <c r="AE685" i="1" s="1"/>
  <c r="I685" i="1"/>
  <c r="J685" i="1"/>
  <c r="Z685" i="1" s="1"/>
  <c r="AA685" i="1" s="1"/>
  <c r="K685" i="1"/>
  <c r="T685" i="1" s="1"/>
  <c r="L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/>
  <c r="X687" i="1" s="1"/>
  <c r="E687" i="1"/>
  <c r="R687" i="1" s="1"/>
  <c r="S687" i="1" s="1"/>
  <c r="F687" i="1"/>
  <c r="G687" i="1"/>
  <c r="H687" i="1"/>
  <c r="Y687" i="1" s="1"/>
  <c r="AE687" i="1" s="1"/>
  <c r="I687" i="1"/>
  <c r="J687" i="1"/>
  <c r="Z687" i="1" s="1"/>
  <c r="K687" i="1"/>
  <c r="L687" i="1"/>
  <c r="M687" i="1"/>
  <c r="N687" i="1"/>
  <c r="O687" i="1"/>
  <c r="P687" i="1"/>
  <c r="AA687" i="1"/>
  <c r="A688" i="1"/>
  <c r="B688" i="1"/>
  <c r="C688" i="1"/>
  <c r="D688" i="1" s="1"/>
  <c r="X688" i="1" s="1"/>
  <c r="E688" i="1"/>
  <c r="F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R689" i="1" s="1"/>
  <c r="S689" i="1" s="1"/>
  <c r="F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 s="1"/>
  <c r="AE690" i="1"/>
  <c r="I690" i="1"/>
  <c r="J690" i="1"/>
  <c r="Z690" i="1"/>
  <c r="AA690" i="1" s="1"/>
  <c r="AB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/>
  <c r="E691" i="1"/>
  <c r="F691" i="1"/>
  <c r="R691" i="1" s="1"/>
  <c r="S691" i="1" s="1"/>
  <c r="G691" i="1"/>
  <c r="H691" i="1"/>
  <c r="Y691" i="1" s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R692" i="1" s="1"/>
  <c r="S692" i="1" s="1"/>
  <c r="F692" i="1"/>
  <c r="G692" i="1"/>
  <c r="H692" i="1"/>
  <c r="Y692" i="1" s="1"/>
  <c r="AE692" i="1" s="1"/>
  <c r="I692" i="1"/>
  <c r="J692" i="1"/>
  <c r="Z692" i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/>
  <c r="X693" i="1"/>
  <c r="E693" i="1"/>
  <c r="R693" i="1" s="1"/>
  <c r="F693" i="1"/>
  <c r="G693" i="1"/>
  <c r="H693" i="1"/>
  <c r="Y693" i="1"/>
  <c r="I693" i="1"/>
  <c r="J693" i="1"/>
  <c r="Z693" i="1"/>
  <c r="AA693" i="1" s="1"/>
  <c r="K693" i="1"/>
  <c r="L693" i="1"/>
  <c r="M693" i="1"/>
  <c r="N693" i="1"/>
  <c r="O693" i="1"/>
  <c r="P693" i="1"/>
  <c r="S693" i="1"/>
  <c r="AE693" i="1"/>
  <c r="A694" i="1"/>
  <c r="B694" i="1"/>
  <c r="C694" i="1"/>
  <c r="D694" i="1"/>
  <c r="X694" i="1" s="1"/>
  <c r="E694" i="1"/>
  <c r="R694" i="1" s="1"/>
  <c r="S694" i="1" s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 s="1"/>
  <c r="X695" i="1"/>
  <c r="E695" i="1"/>
  <c r="F695" i="1"/>
  <c r="R695" i="1" s="1"/>
  <c r="S695" i="1" s="1"/>
  <c r="G695" i="1"/>
  <c r="H695" i="1"/>
  <c r="Y695" i="1" s="1"/>
  <c r="I695" i="1"/>
  <c r="J695" i="1"/>
  <c r="Z695" i="1" s="1"/>
  <c r="K695" i="1"/>
  <c r="L695" i="1"/>
  <c r="M695" i="1"/>
  <c r="N695" i="1"/>
  <c r="O695" i="1"/>
  <c r="P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 s="1"/>
  <c r="X697" i="1" s="1"/>
  <c r="E697" i="1"/>
  <c r="F697" i="1"/>
  <c r="R697" i="1" s="1"/>
  <c r="S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/>
  <c r="E698" i="1"/>
  <c r="F698" i="1"/>
  <c r="G698" i="1"/>
  <c r="H698" i="1"/>
  <c r="Y698" i="1" s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 s="1"/>
  <c r="X700" i="1"/>
  <c r="E700" i="1"/>
  <c r="F700" i="1"/>
  <c r="R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S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/>
  <c r="E703" i="1"/>
  <c r="F703" i="1"/>
  <c r="R703" i="1" s="1"/>
  <c r="G703" i="1"/>
  <c r="H703" i="1"/>
  <c r="Y703" i="1"/>
  <c r="I703" i="1"/>
  <c r="J703" i="1"/>
  <c r="K703" i="1"/>
  <c r="T703" i="1" s="1"/>
  <c r="U703" i="1" s="1"/>
  <c r="L703" i="1"/>
  <c r="M703" i="1"/>
  <c r="N703" i="1"/>
  <c r="O703" i="1"/>
  <c r="P703" i="1"/>
  <c r="S703" i="1"/>
  <c r="Z703" i="1"/>
  <c r="AA703" i="1" s="1"/>
  <c r="AE703" i="1"/>
  <c r="A704" i="1"/>
  <c r="B704" i="1"/>
  <c r="C704" i="1"/>
  <c r="D704" i="1"/>
  <c r="X704" i="1" s="1"/>
  <c r="E704" i="1"/>
  <c r="R704" i="1" s="1"/>
  <c r="F704" i="1"/>
  <c r="S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F705" i="1"/>
  <c r="R705" i="1"/>
  <c r="S705" i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R706" i="1" s="1"/>
  <c r="S706" i="1" s="1"/>
  <c r="F706" i="1"/>
  <c r="G706" i="1"/>
  <c r="H706" i="1"/>
  <c r="Y706" i="1" s="1"/>
  <c r="AE706" i="1" s="1"/>
  <c r="I706" i="1"/>
  <c r="J706" i="1"/>
  <c r="Z706" i="1" s="1"/>
  <c r="K706" i="1"/>
  <c r="L706" i="1"/>
  <c r="M706" i="1"/>
  <c r="N706" i="1"/>
  <c r="O706" i="1"/>
  <c r="P706" i="1"/>
  <c r="V706" i="1"/>
  <c r="AA706" i="1"/>
  <c r="A707" i="1"/>
  <c r="B707" i="1"/>
  <c r="C707" i="1"/>
  <c r="D707" i="1" s="1"/>
  <c r="X707" i="1" s="1"/>
  <c r="E707" i="1"/>
  <c r="F707" i="1"/>
  <c r="G707" i="1"/>
  <c r="H707" i="1"/>
  <c r="Y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E707" i="1"/>
  <c r="A708" i="1"/>
  <c r="B708" i="1"/>
  <c r="C708" i="1"/>
  <c r="D708" i="1" s="1"/>
  <c r="X708" i="1" s="1"/>
  <c r="E708" i="1"/>
  <c r="R708" i="1" s="1"/>
  <c r="S708" i="1" s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R709" i="1" s="1"/>
  <c r="S709" i="1" s="1"/>
  <c r="F709" i="1"/>
  <c r="G709" i="1"/>
  <c r="H709" i="1"/>
  <c r="Y709" i="1" s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F711" i="1"/>
  <c r="R711" i="1" s="1"/>
  <c r="G711" i="1"/>
  <c r="H711" i="1"/>
  <c r="Y711" i="1"/>
  <c r="I711" i="1"/>
  <c r="J711" i="1"/>
  <c r="K711" i="1"/>
  <c r="L711" i="1"/>
  <c r="M711" i="1"/>
  <c r="N711" i="1"/>
  <c r="O711" i="1"/>
  <c r="P711" i="1"/>
  <c r="S711" i="1"/>
  <c r="Z711" i="1"/>
  <c r="AA711" i="1" s="1"/>
  <c r="AE711" i="1"/>
  <c r="A712" i="1"/>
  <c r="B712" i="1"/>
  <c r="C712" i="1"/>
  <c r="D712" i="1" s="1"/>
  <c r="X712" i="1" s="1"/>
  <c r="E712" i="1"/>
  <c r="F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/>
  <c r="X719" i="1" s="1"/>
  <c r="E719" i="1"/>
  <c r="R719" i="1" s="1"/>
  <c r="S719" i="1" s="1"/>
  <c r="F719" i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AE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F721" i="1"/>
  <c r="R721" i="1"/>
  <c r="S721" i="1" s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/>
  <c r="E724" i="1"/>
  <c r="R724" i="1" s="1"/>
  <c r="S724" i="1" s="1"/>
  <c r="F724" i="1"/>
  <c r="G724" i="1"/>
  <c r="H724" i="1"/>
  <c r="Y724" i="1" s="1"/>
  <c r="AE724" i="1" s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S732" i="1"/>
  <c r="Z732" i="1"/>
  <c r="AA732" i="1" s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I737" i="1"/>
  <c r="J737" i="1"/>
  <c r="Z737" i="1" s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/>
  <c r="AE745" i="1"/>
  <c r="I745" i="1"/>
  <c r="J745" i="1"/>
  <c r="Z745" i="1" s="1"/>
  <c r="K745" i="1"/>
  <c r="T745" i="1" s="1"/>
  <c r="AC745" i="1" s="1"/>
  <c r="AD745" i="1" s="1"/>
  <c r="L745" i="1"/>
  <c r="M745" i="1"/>
  <c r="N745" i="1"/>
  <c r="O745" i="1"/>
  <c r="P745" i="1"/>
  <c r="AA745" i="1"/>
  <c r="A746" i="1"/>
  <c r="B746" i="1"/>
  <c r="C746" i="1"/>
  <c r="D746" i="1" s="1"/>
  <c r="X746" i="1" s="1"/>
  <c r="E746" i="1"/>
  <c r="R746" i="1" s="1"/>
  <c r="F746" i="1"/>
  <c r="G746" i="1"/>
  <c r="H746" i="1"/>
  <c r="Y746" i="1" s="1"/>
  <c r="AE746" i="1" s="1"/>
  <c r="I746" i="1"/>
  <c r="J746" i="1"/>
  <c r="K746" i="1"/>
  <c r="T746" i="1" s="1"/>
  <c r="AC746" i="1" s="1"/>
  <c r="AD746" i="1" s="1"/>
  <c r="L746" i="1"/>
  <c r="M746" i="1"/>
  <c r="N746" i="1"/>
  <c r="O746" i="1"/>
  <c r="P746" i="1"/>
  <c r="S746" i="1"/>
  <c r="Z746" i="1"/>
  <c r="AA746" i="1" s="1"/>
  <c r="A747" i="1"/>
  <c r="B747" i="1"/>
  <c r="C747" i="1"/>
  <c r="D747" i="1"/>
  <c r="X747" i="1" s="1"/>
  <c r="E747" i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R750" i="1" s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S750" i="1"/>
  <c r="Z750" i="1"/>
  <c r="AA750" i="1" s="1"/>
  <c r="A751" i="1"/>
  <c r="B751" i="1"/>
  <c r="C751" i="1"/>
  <c r="D751" i="1" s="1"/>
  <c r="X751" i="1"/>
  <c r="E751" i="1"/>
  <c r="F751" i="1"/>
  <c r="R751" i="1" s="1"/>
  <c r="S751" i="1" s="1"/>
  <c r="G751" i="1"/>
  <c r="H751" i="1"/>
  <c r="Y751" i="1" s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Z753" i="1" s="1"/>
  <c r="K753" i="1"/>
  <c r="L753" i="1"/>
  <c r="M753" i="1"/>
  <c r="N753" i="1"/>
  <c r="O753" i="1"/>
  <c r="P753" i="1"/>
  <c r="AA753" i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/>
  <c r="AE754" i="1" s="1"/>
  <c r="I754" i="1"/>
  <c r="J754" i="1"/>
  <c r="K754" i="1"/>
  <c r="L754" i="1"/>
  <c r="T754" i="1"/>
  <c r="AC754" i="1" s="1"/>
  <c r="AD754" i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/>
  <c r="AE757" i="1" s="1"/>
  <c r="I757" i="1"/>
  <c r="J757" i="1"/>
  <c r="K757" i="1"/>
  <c r="L757" i="1"/>
  <c r="T757" i="1"/>
  <c r="AC757" i="1" s="1"/>
  <c r="AD757" i="1"/>
  <c r="M757" i="1"/>
  <c r="N757" i="1"/>
  <c r="O757" i="1"/>
  <c r="P757" i="1"/>
  <c r="Z757" i="1"/>
  <c r="AA757" i="1" s="1"/>
  <c r="A758" i="1"/>
  <c r="B758" i="1"/>
  <c r="C758" i="1"/>
  <c r="D758" i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/>
  <c r="E760" i="1"/>
  <c r="F760" i="1"/>
  <c r="R760" i="1" s="1"/>
  <c r="S760" i="1" s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/>
  <c r="X762" i="1" s="1"/>
  <c r="E762" i="1"/>
  <c r="R762" i="1" s="1"/>
  <c r="S762" i="1" s="1"/>
  <c r="F762" i="1"/>
  <c r="G762" i="1"/>
  <c r="H762" i="1"/>
  <c r="Y762" i="1"/>
  <c r="AE762" i="1" s="1"/>
  <c r="I762" i="1"/>
  <c r="J762" i="1"/>
  <c r="Z762" i="1" s="1"/>
  <c r="K762" i="1"/>
  <c r="L762" i="1"/>
  <c r="M762" i="1"/>
  <c r="N762" i="1"/>
  <c r="O762" i="1"/>
  <c r="P762" i="1"/>
  <c r="AA762" i="1"/>
  <c r="A763" i="1"/>
  <c r="B763" i="1"/>
  <c r="C763" i="1"/>
  <c r="D763" i="1" s="1"/>
  <c r="X763" i="1"/>
  <c r="E763" i="1"/>
  <c r="F763" i="1"/>
  <c r="G763" i="1"/>
  <c r="H763" i="1"/>
  <c r="Y763" i="1" s="1"/>
  <c r="AE763" i="1" s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 s="1"/>
  <c r="E768" i="1"/>
  <c r="F768" i="1"/>
  <c r="G768" i="1"/>
  <c r="H768" i="1"/>
  <c r="Y768" i="1" s="1"/>
  <c r="AE768" i="1" s="1"/>
  <c r="I768" i="1"/>
  <c r="J768" i="1"/>
  <c r="K768" i="1"/>
  <c r="L768" i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/>
  <c r="X769" i="1" s="1"/>
  <c r="E769" i="1"/>
  <c r="F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 s="1"/>
  <c r="S771" i="1" s="1"/>
  <c r="F771" i="1"/>
  <c r="G771" i="1"/>
  <c r="H771" i="1"/>
  <c r="Y771" i="1"/>
  <c r="AE771" i="1" s="1"/>
  <c r="AF771" i="1" s="1"/>
  <c r="AG771" i="1" s="1"/>
  <c r="AH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Z775" i="1" s="1"/>
  <c r="AA775" i="1" s="1"/>
  <c r="AB775" i="1" s="1"/>
  <c r="K775" i="1"/>
  <c r="L775" i="1"/>
  <c r="T775" i="1"/>
  <c r="AC775" i="1" s="1"/>
  <c r="AD775" i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/>
  <c r="I778" i="1"/>
  <c r="J778" i="1"/>
  <c r="Z778" i="1" s="1"/>
  <c r="AA778" i="1" s="1"/>
  <c r="K778" i="1"/>
  <c r="L778" i="1"/>
  <c r="T778" i="1"/>
  <c r="AC778" i="1" s="1"/>
  <c r="AD778" i="1"/>
  <c r="M778" i="1"/>
  <c r="N778" i="1"/>
  <c r="O778" i="1"/>
  <c r="P778" i="1"/>
  <c r="A779" i="1"/>
  <c r="B779" i="1"/>
  <c r="C779" i="1"/>
  <c r="D779" i="1" s="1"/>
  <c r="X779" i="1" s="1"/>
  <c r="E779" i="1"/>
  <c r="R779" i="1" s="1"/>
  <c r="F779" i="1"/>
  <c r="G779" i="1"/>
  <c r="H779" i="1"/>
  <c r="Y779" i="1" s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S779" i="1"/>
  <c r="Z779" i="1"/>
  <c r="AA779" i="1"/>
  <c r="A780" i="1"/>
  <c r="B780" i="1"/>
  <c r="C780" i="1"/>
  <c r="D780" i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Z782" i="1"/>
  <c r="AA782" i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G787" i="1"/>
  <c r="H787" i="1"/>
  <c r="Y787" i="1"/>
  <c r="AE787" i="1" s="1"/>
  <c r="I787" i="1"/>
  <c r="J787" i="1"/>
  <c r="K787" i="1"/>
  <c r="L787" i="1"/>
  <c r="T787" i="1" s="1"/>
  <c r="U787" i="1" s="1"/>
  <c r="M787" i="1"/>
  <c r="N787" i="1"/>
  <c r="O787" i="1"/>
  <c r="P787" i="1"/>
  <c r="S787" i="1"/>
  <c r="Z787" i="1"/>
  <c r="AA787" i="1" s="1"/>
  <c r="A788" i="1"/>
  <c r="B788" i="1"/>
  <c r="C788" i="1"/>
  <c r="D788" i="1"/>
  <c r="X788" i="1" s="1"/>
  <c r="E788" i="1"/>
  <c r="R788" i="1" s="1"/>
  <c r="S788" i="1" s="1"/>
  <c r="F788" i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/>
  <c r="X790" i="1" s="1"/>
  <c r="E790" i="1"/>
  <c r="F790" i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/>
  <c r="A791" i="1"/>
  <c r="B791" i="1"/>
  <c r="C791" i="1"/>
  <c r="D791" i="1"/>
  <c r="X791" i="1" s="1"/>
  <c r="E791" i="1"/>
  <c r="F791" i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/>
  <c r="K792" i="1"/>
  <c r="L792" i="1"/>
  <c r="V792" i="1" s="1"/>
  <c r="M792" i="1"/>
  <c r="N792" i="1"/>
  <c r="O792" i="1"/>
  <c r="P792" i="1"/>
  <c r="AA792" i="1"/>
  <c r="A793" i="1"/>
  <c r="B793" i="1"/>
  <c r="C793" i="1"/>
  <c r="D793" i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/>
  <c r="X795" i="1" s="1"/>
  <c r="E795" i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 s="1"/>
  <c r="E796" i="1"/>
  <c r="F796" i="1"/>
  <c r="R796" i="1" s="1"/>
  <c r="S796" i="1" s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/>
  <c r="X798" i="1" s="1"/>
  <c r="E798" i="1"/>
  <c r="F798" i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 s="1"/>
  <c r="E799" i="1"/>
  <c r="F799" i="1"/>
  <c r="R799" i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 s="1"/>
  <c r="E800" i="1"/>
  <c r="F800" i="1"/>
  <c r="G800" i="1"/>
  <c r="H800" i="1"/>
  <c r="Y800" i="1" s="1"/>
  <c r="I800" i="1"/>
  <c r="J800" i="1"/>
  <c r="Z800" i="1"/>
  <c r="K800" i="1"/>
  <c r="L800" i="1"/>
  <c r="V800" i="1" s="1"/>
  <c r="M800" i="1"/>
  <c r="N800" i="1"/>
  <c r="O800" i="1"/>
  <c r="P800" i="1"/>
  <c r="AA800" i="1"/>
  <c r="AE800" i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/>
  <c r="X803" i="1" s="1"/>
  <c r="E803" i="1"/>
  <c r="F803" i="1"/>
  <c r="R803" i="1" s="1"/>
  <c r="S803" i="1"/>
  <c r="G803" i="1"/>
  <c r="H803" i="1"/>
  <c r="I803" i="1"/>
  <c r="J803" i="1"/>
  <c r="Z803" i="1"/>
  <c r="AA803" i="1" s="1"/>
  <c r="AB803" i="1" s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/>
  <c r="X804" i="1" s="1"/>
  <c r="E804" i="1"/>
  <c r="F804" i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R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S806" i="1"/>
  <c r="Z806" i="1"/>
  <c r="AA806" i="1" s="1"/>
  <c r="A807" i="1"/>
  <c r="B807" i="1"/>
  <c r="C807" i="1"/>
  <c r="D807" i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 s="1"/>
  <c r="E808" i="1"/>
  <c r="F808" i="1"/>
  <c r="G808" i="1"/>
  <c r="H808" i="1"/>
  <c r="Y808" i="1" s="1"/>
  <c r="I808" i="1"/>
  <c r="J808" i="1"/>
  <c r="Z808" i="1"/>
  <c r="K808" i="1"/>
  <c r="L808" i="1"/>
  <c r="V808" i="1" s="1"/>
  <c r="M808" i="1"/>
  <c r="N808" i="1"/>
  <c r="O808" i="1"/>
  <c r="P808" i="1"/>
  <c r="AA808" i="1"/>
  <c r="AE808" i="1"/>
  <c r="A809" i="1"/>
  <c r="B809" i="1"/>
  <c r="C809" i="1"/>
  <c r="D809" i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/>
  <c r="X811" i="1" s="1"/>
  <c r="E811" i="1"/>
  <c r="F811" i="1"/>
  <c r="R811" i="1"/>
  <c r="S811" i="1" s="1"/>
  <c r="G811" i="1"/>
  <c r="H811" i="1"/>
  <c r="I811" i="1"/>
  <c r="J811" i="1"/>
  <c r="Z811" i="1"/>
  <c r="AA811" i="1" s="1"/>
  <c r="K811" i="1"/>
  <c r="T811" i="1" s="1"/>
  <c r="L811" i="1"/>
  <c r="V811" i="1" s="1"/>
  <c r="M811" i="1"/>
  <c r="N811" i="1"/>
  <c r="O811" i="1"/>
  <c r="P811" i="1"/>
  <c r="Y811" i="1"/>
  <c r="AE811" i="1"/>
  <c r="A812" i="1"/>
  <c r="B812" i="1"/>
  <c r="C812" i="1"/>
  <c r="D812" i="1"/>
  <c r="X812" i="1" s="1"/>
  <c r="E812" i="1"/>
  <c r="F812" i="1"/>
  <c r="R812" i="1" s="1"/>
  <c r="S812" i="1" s="1"/>
  <c r="G812" i="1"/>
  <c r="H812" i="1"/>
  <c r="I812" i="1"/>
  <c r="J812" i="1"/>
  <c r="Z812" i="1"/>
  <c r="AA812" i="1" s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/>
  <c r="X813" i="1" s="1"/>
  <c r="E813" i="1"/>
  <c r="F813" i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/>
  <c r="X815" i="1" s="1"/>
  <c r="E815" i="1"/>
  <c r="F815" i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B817" i="1" s="1"/>
  <c r="A818" i="1"/>
  <c r="B818" i="1"/>
  <c r="C818" i="1"/>
  <c r="D818" i="1"/>
  <c r="X818" i="1" s="1"/>
  <c r="E818" i="1"/>
  <c r="F818" i="1"/>
  <c r="R818" i="1" s="1"/>
  <c r="S818" i="1" s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/>
  <c r="A819" i="1"/>
  <c r="B819" i="1"/>
  <c r="C819" i="1"/>
  <c r="D819" i="1"/>
  <c r="X819" i="1" s="1"/>
  <c r="E819" i="1"/>
  <c r="F819" i="1"/>
  <c r="R819" i="1"/>
  <c r="S819" i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/>
  <c r="X820" i="1" s="1"/>
  <c r="E820" i="1"/>
  <c r="F820" i="1"/>
  <c r="R820" i="1"/>
  <c r="S820" i="1" s="1"/>
  <c r="G820" i="1"/>
  <c r="H820" i="1"/>
  <c r="I820" i="1"/>
  <c r="J820" i="1"/>
  <c r="Z820" i="1"/>
  <c r="AA820" i="1" s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 s="1"/>
  <c r="S823" i="1"/>
  <c r="G823" i="1"/>
  <c r="H823" i="1"/>
  <c r="I823" i="1"/>
  <c r="J823" i="1"/>
  <c r="Z823" i="1"/>
  <c r="AA823" i="1" s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/>
  <c r="X824" i="1" s="1"/>
  <c r="E824" i="1"/>
  <c r="F824" i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/>
  <c r="E832" i="1"/>
  <c r="R832" i="1" s="1"/>
  <c r="S832" i="1" s="1"/>
  <c r="F832" i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/>
  <c r="G833" i="1"/>
  <c r="H833" i="1"/>
  <c r="Y833" i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G837" i="1"/>
  <c r="H837" i="1"/>
  <c r="Y837" i="1" s="1"/>
  <c r="AE837" i="1" s="1"/>
  <c r="I837" i="1"/>
  <c r="J837" i="1"/>
  <c r="Z837" i="1" s="1"/>
  <c r="AA837" i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B838" i="1" s="1"/>
  <c r="A839" i="1"/>
  <c r="B839" i="1"/>
  <c r="C839" i="1"/>
  <c r="D839" i="1" s="1"/>
  <c r="X839" i="1" s="1"/>
  <c r="E839" i="1"/>
  <c r="F839" i="1"/>
  <c r="R839" i="1" s="1"/>
  <c r="S839" i="1" s="1"/>
  <c r="G839" i="1"/>
  <c r="H839" i="1"/>
  <c r="Y839" i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 s="1"/>
  <c r="X840" i="1" s="1"/>
  <c r="E840" i="1"/>
  <c r="R840" i="1" s="1"/>
  <c r="S840" i="1" s="1"/>
  <c r="F840" i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 s="1"/>
  <c r="I841" i="1"/>
  <c r="J841" i="1"/>
  <c r="K841" i="1"/>
  <c r="L841" i="1"/>
  <c r="V841" i="1" s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S845" i="1" s="1"/>
  <c r="G845" i="1"/>
  <c r="H845" i="1"/>
  <c r="Y845" i="1" s="1"/>
  <c r="AE845" i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R848" i="1" s="1"/>
  <c r="S848" i="1" s="1"/>
  <c r="F848" i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/>
  <c r="E851" i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R854" i="1" s="1"/>
  <c r="S854" i="1" s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B857" i="1" s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R861" i="1" s="1"/>
  <c r="G861" i="1"/>
  <c r="H861" i="1"/>
  <c r="Y861" i="1" s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T862" i="1" s="1"/>
  <c r="U862" i="1" s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/>
  <c r="E863" i="1"/>
  <c r="R863" i="1" s="1"/>
  <c r="S863" i="1" s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T863" i="1" s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R865" i="1" s="1"/>
  <c r="S865" i="1"/>
  <c r="G865" i="1"/>
  <c r="H865" i="1"/>
  <c r="Y865" i="1" s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 s="1"/>
  <c r="X867" i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/>
  <c r="G869" i="1"/>
  <c r="H869" i="1"/>
  <c r="Y869" i="1" s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R870" i="1" s="1"/>
  <c r="S870" i="1" s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/>
  <c r="E871" i="1"/>
  <c r="R871" i="1" s="1"/>
  <c r="S871" i="1" s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/>
  <c r="G872" i="1"/>
  <c r="H872" i="1"/>
  <c r="Y872" i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 s="1"/>
  <c r="X875" i="1" s="1"/>
  <c r="E875" i="1"/>
  <c r="F875" i="1"/>
  <c r="G875" i="1"/>
  <c r="H875" i="1"/>
  <c r="Y875" i="1" s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R877" i="1" s="1"/>
  <c r="S877" i="1" s="1"/>
  <c r="G877" i="1"/>
  <c r="H877" i="1"/>
  <c r="Y877" i="1" s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/>
  <c r="E879" i="1"/>
  <c r="F879" i="1"/>
  <c r="G879" i="1"/>
  <c r="H879" i="1"/>
  <c r="Y879" i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R880" i="1" s="1"/>
  <c r="S880" i="1" s="1"/>
  <c r="F880" i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T882" i="1" s="1"/>
  <c r="AB882" i="1" s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F884" i="1"/>
  <c r="R884" i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F885" i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R886" i="1" s="1"/>
  <c r="S886" i="1" s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R889" i="1" s="1"/>
  <c r="S889" i="1" s="1"/>
  <c r="F889" i="1"/>
  <c r="G889" i="1"/>
  <c r="H889" i="1"/>
  <c r="Y889" i="1" s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R893" i="1" s="1"/>
  <c r="G893" i="1"/>
  <c r="H893" i="1"/>
  <c r="Y893" i="1" s="1"/>
  <c r="AE893" i="1" s="1"/>
  <c r="I893" i="1"/>
  <c r="J893" i="1"/>
  <c r="Z893" i="1" s="1"/>
  <c r="AA893" i="1" s="1"/>
  <c r="AB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T895" i="1" s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/>
  <c r="AB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/>
  <c r="E899" i="1"/>
  <c r="F899" i="1"/>
  <c r="R899" i="1" s="1"/>
  <c r="S899" i="1" s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 s="1"/>
  <c r="G900" i="1"/>
  <c r="H900" i="1"/>
  <c r="Y900" i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R902" i="1" s="1"/>
  <c r="S902" i="1" s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AB903" i="1" s="1"/>
  <c r="K903" i="1"/>
  <c r="T903" i="1" s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/>
  <c r="AE905" i="1" s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K907" i="1"/>
  <c r="L907" i="1"/>
  <c r="T907" i="1" s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R910" i="1" s="1"/>
  <c r="S910" i="1" s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/>
  <c r="G913" i="1"/>
  <c r="H913" i="1"/>
  <c r="Y913" i="1" s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T914" i="1" s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R916" i="1" s="1"/>
  <c r="S916" i="1" s="1"/>
  <c r="F916" i="1"/>
  <c r="G916" i="1"/>
  <c r="H916" i="1"/>
  <c r="Y916" i="1"/>
  <c r="AE916" i="1" s="1"/>
  <c r="I916" i="1"/>
  <c r="J916" i="1"/>
  <c r="Z916" i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/>
  <c r="G917" i="1"/>
  <c r="H917" i="1"/>
  <c r="Y917" i="1" s="1"/>
  <c r="AE917" i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R918" i="1" s="1"/>
  <c r="S918" i="1" s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/>
  <c r="E919" i="1"/>
  <c r="F919" i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R920" i="1" s="1"/>
  <c r="S920" i="1" s="1"/>
  <c r="F920" i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/>
  <c r="E921" i="1"/>
  <c r="R921" i="1" s="1"/>
  <c r="F921" i="1"/>
  <c r="G921" i="1"/>
  <c r="H921" i="1"/>
  <c r="Y921" i="1" s="1"/>
  <c r="AE921" i="1" s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R923" i="1" s="1"/>
  <c r="S923" i="1" s="1"/>
  <c r="G923" i="1"/>
  <c r="H923" i="1"/>
  <c r="Y923" i="1" s="1"/>
  <c r="AE923" i="1" s="1"/>
  <c r="I923" i="1"/>
  <c r="J923" i="1"/>
  <c r="K923" i="1"/>
  <c r="L923" i="1"/>
  <c r="T923" i="1" s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/>
  <c r="E927" i="1"/>
  <c r="R927" i="1" s="1"/>
  <c r="F927" i="1"/>
  <c r="G927" i="1"/>
  <c r="H927" i="1"/>
  <c r="Y927" i="1" s="1"/>
  <c r="AE927" i="1" s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/>
  <c r="X928" i="1" s="1"/>
  <c r="E928" i="1"/>
  <c r="F928" i="1"/>
  <c r="R928" i="1"/>
  <c r="S928" i="1" s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/>
  <c r="E931" i="1"/>
  <c r="F931" i="1"/>
  <c r="G931" i="1"/>
  <c r="H931" i="1"/>
  <c r="Y931" i="1" s="1"/>
  <c r="AE931" i="1" s="1"/>
  <c r="I931" i="1"/>
  <c r="J931" i="1"/>
  <c r="Z931" i="1" s="1"/>
  <c r="K931" i="1"/>
  <c r="L931" i="1"/>
  <c r="T931" i="1" s="1"/>
  <c r="U931" i="1" s="1"/>
  <c r="M931" i="1"/>
  <c r="N931" i="1"/>
  <c r="O931" i="1"/>
  <c r="P931" i="1"/>
  <c r="AA931" i="1"/>
  <c r="A932" i="1"/>
  <c r="B932" i="1"/>
  <c r="C932" i="1"/>
  <c r="D932" i="1"/>
  <c r="X932" i="1" s="1"/>
  <c r="E932" i="1"/>
  <c r="F932" i="1"/>
  <c r="R932" i="1"/>
  <c r="S932" i="1" s="1"/>
  <c r="G932" i="1"/>
  <c r="H932" i="1"/>
  <c r="Y932" i="1"/>
  <c r="AE932" i="1" s="1"/>
  <c r="I932" i="1"/>
  <c r="J932" i="1"/>
  <c r="Z932" i="1"/>
  <c r="AA932" i="1"/>
  <c r="K932" i="1"/>
  <c r="T932" i="1" s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/>
  <c r="I933" i="1"/>
  <c r="J933" i="1"/>
  <c r="Z933" i="1" s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/>
  <c r="E935" i="1"/>
  <c r="R935" i="1" s="1"/>
  <c r="S935" i="1" s="1"/>
  <c r="F935" i="1"/>
  <c r="G935" i="1"/>
  <c r="H935" i="1"/>
  <c r="Y935" i="1" s="1"/>
  <c r="AE935" i="1" s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/>
  <c r="X936" i="1" s="1"/>
  <c r="E936" i="1"/>
  <c r="F936" i="1"/>
  <c r="R936" i="1"/>
  <c r="S936" i="1" s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/>
  <c r="X938" i="1" s="1"/>
  <c r="E938" i="1"/>
  <c r="F938" i="1"/>
  <c r="G938" i="1"/>
  <c r="H938" i="1"/>
  <c r="Y938" i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 s="1"/>
  <c r="X939" i="1" s="1"/>
  <c r="E939" i="1"/>
  <c r="F939" i="1"/>
  <c r="G939" i="1"/>
  <c r="H939" i="1"/>
  <c r="Y939" i="1" s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R940" i="1" s="1"/>
  <c r="S940" i="1" s="1"/>
  <c r="F940" i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 s="1"/>
  <c r="AE943" i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/>
  <c r="G945" i="1"/>
  <c r="H945" i="1"/>
  <c r="Y945" i="1" s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R946" i="1" s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/>
  <c r="I949" i="1"/>
  <c r="J949" i="1"/>
  <c r="Z949" i="1" s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 s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R952" i="1" s="1"/>
  <c r="S952" i="1" s="1"/>
  <c r="F952" i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/>
  <c r="E953" i="1"/>
  <c r="F953" i="1"/>
  <c r="R953" i="1" s="1"/>
  <c r="S953" i="1" s="1"/>
  <c r="G953" i="1"/>
  <c r="H953" i="1"/>
  <c r="Y953" i="1" s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/>
  <c r="E955" i="1"/>
  <c r="F955" i="1"/>
  <c r="G955" i="1"/>
  <c r="H955" i="1"/>
  <c r="Y955" i="1" s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 s="1"/>
  <c r="K956" i="1"/>
  <c r="T956" i="1" s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B958" i="1" s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Z959" i="1" s="1"/>
  <c r="K959" i="1"/>
  <c r="T959" i="1" s="1"/>
  <c r="AC959" i="1" s="1"/>
  <c r="L959" i="1"/>
  <c r="M959" i="1"/>
  <c r="N959" i="1"/>
  <c r="O959" i="1"/>
  <c r="P959" i="1"/>
  <c r="AA959" i="1"/>
  <c r="A960" i="1"/>
  <c r="B960" i="1"/>
  <c r="C960" i="1"/>
  <c r="D960" i="1"/>
  <c r="X960" i="1" s="1"/>
  <c r="E960" i="1"/>
  <c r="F960" i="1"/>
  <c r="R960" i="1"/>
  <c r="S960" i="1" s="1"/>
  <c r="G960" i="1"/>
  <c r="H960" i="1"/>
  <c r="Y960" i="1"/>
  <c r="AE960" i="1" s="1"/>
  <c r="I960" i="1"/>
  <c r="J960" i="1"/>
  <c r="Z960" i="1"/>
  <c r="AA960" i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/>
  <c r="I961" i="1"/>
  <c r="J961" i="1"/>
  <c r="K961" i="1"/>
  <c r="L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K962" i="1"/>
  <c r="L962" i="1"/>
  <c r="M962" i="1"/>
  <c r="N962" i="1"/>
  <c r="O962" i="1"/>
  <c r="P962" i="1"/>
  <c r="AA962" i="1"/>
  <c r="A963" i="1"/>
  <c r="B963" i="1"/>
  <c r="C963" i="1"/>
  <c r="D963" i="1"/>
  <c r="X963" i="1" s="1"/>
  <c r="E963" i="1"/>
  <c r="F963" i="1"/>
  <c r="G963" i="1"/>
  <c r="H963" i="1"/>
  <c r="Y963" i="1" s="1"/>
  <c r="AE963" i="1" s="1"/>
  <c r="I963" i="1"/>
  <c r="J963" i="1"/>
  <c r="Z963" i="1" s="1"/>
  <c r="K963" i="1"/>
  <c r="T963" i="1" s="1"/>
  <c r="U963" i="1" s="1"/>
  <c r="L963" i="1"/>
  <c r="V963" i="1"/>
  <c r="M963" i="1"/>
  <c r="N963" i="1"/>
  <c r="O963" i="1"/>
  <c r="P963" i="1"/>
  <c r="AA963" i="1"/>
  <c r="AB963" i="1" s="1"/>
  <c r="A964" i="1"/>
  <c r="B964" i="1"/>
  <c r="C964" i="1"/>
  <c r="D964" i="1"/>
  <c r="X964" i="1" s="1"/>
  <c r="E964" i="1"/>
  <c r="F964" i="1"/>
  <c r="R964" i="1"/>
  <c r="S964" i="1"/>
  <c r="G964" i="1"/>
  <c r="H964" i="1"/>
  <c r="Y964" i="1"/>
  <c r="AE964" i="1" s="1"/>
  <c r="I964" i="1"/>
  <c r="J964" i="1"/>
  <c r="K964" i="1"/>
  <c r="T964" i="1"/>
  <c r="U964" i="1"/>
  <c r="L964" i="1"/>
  <c r="V964" i="1"/>
  <c r="M964" i="1"/>
  <c r="N964" i="1"/>
  <c r="O964" i="1"/>
  <c r="P964" i="1"/>
  <c r="Z964" i="1"/>
  <c r="AA964" i="1"/>
  <c r="AB964" i="1" s="1"/>
  <c r="A965" i="1"/>
  <c r="B965" i="1"/>
  <c r="C965" i="1"/>
  <c r="D965" i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 s="1"/>
  <c r="G966" i="1"/>
  <c r="H966" i="1"/>
  <c r="Y966" i="1"/>
  <c r="AE966" i="1" s="1"/>
  <c r="I966" i="1"/>
  <c r="J966" i="1"/>
  <c r="K966" i="1"/>
  <c r="T966" i="1"/>
  <c r="U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R967" i="1" s="1"/>
  <c r="S967" i="1" s="1"/>
  <c r="F967" i="1"/>
  <c r="G967" i="1"/>
  <c r="H967" i="1"/>
  <c r="Y967" i="1"/>
  <c r="AE967" i="1" s="1"/>
  <c r="I967" i="1"/>
  <c r="J967" i="1"/>
  <c r="K967" i="1"/>
  <c r="L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/>
  <c r="G968" i="1"/>
  <c r="H968" i="1"/>
  <c r="Y968" i="1"/>
  <c r="AE968" i="1" s="1"/>
  <c r="I968" i="1"/>
  <c r="J968" i="1"/>
  <c r="Z968" i="1"/>
  <c r="AA968" i="1"/>
  <c r="K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K969" i="1"/>
  <c r="L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 s="1"/>
  <c r="AA970" i="1" s="1"/>
  <c r="AB970" i="1" s="1"/>
  <c r="K970" i="1"/>
  <c r="T970" i="1" s="1"/>
  <c r="U970" i="1" s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/>
  <c r="E972" i="1"/>
  <c r="F972" i="1"/>
  <c r="R972" i="1" s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/>
  <c r="X974" i="1" s="1"/>
  <c r="E974" i="1"/>
  <c r="R974" i="1" s="1"/>
  <c r="S974" i="1" s="1"/>
  <c r="F974" i="1"/>
  <c r="G974" i="1"/>
  <c r="H974" i="1"/>
  <c r="Y974" i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 s="1"/>
  <c r="X975" i="1"/>
  <c r="E975" i="1"/>
  <c r="F975" i="1"/>
  <c r="R975" i="1" s="1"/>
  <c r="S975" i="1"/>
  <c r="G975" i="1"/>
  <c r="H975" i="1"/>
  <c r="Y975" i="1" s="1"/>
  <c r="AE975" i="1" s="1"/>
  <c r="I975" i="1"/>
  <c r="J975" i="1"/>
  <c r="Z975" i="1" s="1"/>
  <c r="AA975" i="1" s="1"/>
  <c r="K975" i="1"/>
  <c r="T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/>
  <c r="G978" i="1"/>
  <c r="H978" i="1"/>
  <c r="Y978" i="1"/>
  <c r="AE978" i="1"/>
  <c r="I978" i="1"/>
  <c r="J978" i="1"/>
  <c r="K978" i="1"/>
  <c r="L978" i="1"/>
  <c r="V978" i="1" s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/>
  <c r="AE979" i="1" s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/>
  <c r="AE980" i="1" s="1"/>
  <c r="I980" i="1"/>
  <c r="J980" i="1"/>
  <c r="Z980" i="1" s="1"/>
  <c r="AA980" i="1" s="1"/>
  <c r="K980" i="1"/>
  <c r="T980" i="1" s="1"/>
  <c r="L980" i="1"/>
  <c r="M980" i="1"/>
  <c r="N980" i="1"/>
  <c r="O980" i="1"/>
  <c r="P980" i="1"/>
  <c r="A981" i="1"/>
  <c r="B981" i="1"/>
  <c r="C981" i="1"/>
  <c r="D981" i="1" s="1"/>
  <c r="X981" i="1"/>
  <c r="E981" i="1"/>
  <c r="F981" i="1"/>
  <c r="R981" i="1" s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982" i="1"/>
  <c r="B982" i="1"/>
  <c r="C982" i="1"/>
  <c r="D982" i="1"/>
  <c r="X982" i="1" s="1"/>
  <c r="E982" i="1"/>
  <c r="F982" i="1"/>
  <c r="G982" i="1"/>
  <c r="H982" i="1"/>
  <c r="Y982" i="1"/>
  <c r="AE982" i="1"/>
  <c r="I982" i="1"/>
  <c r="J982" i="1"/>
  <c r="Z982" i="1" s="1"/>
  <c r="AA982" i="1" s="1"/>
  <c r="AB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R983" i="1" s="1"/>
  <c r="S983" i="1" s="1"/>
  <c r="F983" i="1"/>
  <c r="G983" i="1"/>
  <c r="H983" i="1"/>
  <c r="Y983" i="1"/>
  <c r="AE983" i="1"/>
  <c r="I983" i="1"/>
  <c r="J983" i="1"/>
  <c r="Z983" i="1" s="1"/>
  <c r="K983" i="1"/>
  <c r="L983" i="1"/>
  <c r="V983" i="1"/>
  <c r="M983" i="1"/>
  <c r="N983" i="1"/>
  <c r="O983" i="1"/>
  <c r="P983" i="1"/>
  <c r="T983" i="1"/>
  <c r="AA983" i="1"/>
  <c r="A984" i="1"/>
  <c r="B984" i="1"/>
  <c r="C984" i="1"/>
  <c r="D984" i="1"/>
  <c r="X984" i="1"/>
  <c r="E984" i="1"/>
  <c r="R984" i="1" s="1"/>
  <c r="S984" i="1" s="1"/>
  <c r="F984" i="1"/>
  <c r="G984" i="1"/>
  <c r="H984" i="1"/>
  <c r="Y984" i="1" s="1"/>
  <c r="AE984" i="1" s="1"/>
  <c r="I984" i="1"/>
  <c r="J984" i="1"/>
  <c r="K984" i="1"/>
  <c r="T984" i="1" s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Z985" i="1" s="1"/>
  <c r="AA985" i="1" s="1"/>
  <c r="AB985" i="1" s="1"/>
  <c r="K985" i="1"/>
  <c r="L985" i="1"/>
  <c r="V985" i="1" s="1"/>
  <c r="M985" i="1"/>
  <c r="N985" i="1"/>
  <c r="O985" i="1"/>
  <c r="P985" i="1"/>
  <c r="A986" i="1"/>
  <c r="B986" i="1"/>
  <c r="C986" i="1"/>
  <c r="D986" i="1" s="1"/>
  <c r="X986" i="1"/>
  <c r="E986" i="1"/>
  <c r="R986" i="1" s="1"/>
  <c r="S986" i="1" s="1"/>
  <c r="F986" i="1"/>
  <c r="G986" i="1"/>
  <c r="H986" i="1"/>
  <c r="Y986" i="1" s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 s="1"/>
  <c r="E989" i="1"/>
  <c r="F989" i="1"/>
  <c r="G989" i="1"/>
  <c r="H989" i="1"/>
  <c r="Y989" i="1" s="1"/>
  <c r="AE989" i="1"/>
  <c r="I989" i="1"/>
  <c r="J989" i="1"/>
  <c r="K989" i="1"/>
  <c r="T989" i="1" s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G990" i="1"/>
  <c r="H990" i="1"/>
  <c r="Y990" i="1" s="1"/>
  <c r="AE990" i="1" s="1"/>
  <c r="I990" i="1"/>
  <c r="J990" i="1"/>
  <c r="Z990" i="1" s="1"/>
  <c r="AA990" i="1" s="1"/>
  <c r="K990" i="1"/>
  <c r="L990" i="1"/>
  <c r="T990" i="1" s="1"/>
  <c r="U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 s="1"/>
  <c r="G991" i="1"/>
  <c r="H991" i="1"/>
  <c r="Y991" i="1"/>
  <c r="AE991" i="1"/>
  <c r="I991" i="1"/>
  <c r="J991" i="1"/>
  <c r="Z991" i="1" s="1"/>
  <c r="K991" i="1"/>
  <c r="T991" i="1" s="1"/>
  <c r="L991" i="1"/>
  <c r="V991" i="1"/>
  <c r="M991" i="1"/>
  <c r="N991" i="1"/>
  <c r="O991" i="1"/>
  <c r="P991" i="1"/>
  <c r="AA991" i="1"/>
  <c r="A992" i="1"/>
  <c r="B992" i="1"/>
  <c r="C992" i="1"/>
  <c r="D992" i="1"/>
  <c r="X992" i="1" s="1"/>
  <c r="E992" i="1"/>
  <c r="F992" i="1"/>
  <c r="R992" i="1"/>
  <c r="S992" i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/>
  <c r="AE993" i="1" s="1"/>
  <c r="I993" i="1"/>
  <c r="J993" i="1"/>
  <c r="K993" i="1"/>
  <c r="L993" i="1"/>
  <c r="T993" i="1" s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K994" i="1"/>
  <c r="L994" i="1"/>
  <c r="V994" i="1" s="1"/>
  <c r="M994" i="1"/>
  <c r="N994" i="1"/>
  <c r="O994" i="1"/>
  <c r="P994" i="1"/>
  <c r="AA994" i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V996" i="1" s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/>
  <c r="X998" i="1"/>
  <c r="E998" i="1"/>
  <c r="F998" i="1"/>
  <c r="R998" i="1"/>
  <c r="S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/>
  <c r="E999" i="1"/>
  <c r="R999" i="1" s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A1000" i="1"/>
  <c r="B1000" i="1"/>
  <c r="C1000" i="1"/>
  <c r="D1000" i="1" s="1"/>
  <c r="X1000" i="1" s="1"/>
  <c r="E1000" i="1"/>
  <c r="F1000" i="1"/>
  <c r="G1000" i="1"/>
  <c r="H1000" i="1"/>
  <c r="Y1000" i="1" s="1"/>
  <c r="AE1000" i="1"/>
  <c r="I1000" i="1"/>
  <c r="J1000" i="1"/>
  <c r="Z1000" i="1" s="1"/>
  <c r="AA1000" i="1" s="1"/>
  <c r="K1000" i="1"/>
  <c r="T1000" i="1"/>
  <c r="L1000" i="1"/>
  <c r="V1000" i="1" s="1"/>
  <c r="M1000" i="1"/>
  <c r="N1000" i="1"/>
  <c r="O1000" i="1"/>
  <c r="P1000" i="1"/>
  <c r="T556" i="1"/>
  <c r="R473" i="1"/>
  <c r="S473" i="1"/>
  <c r="T106" i="1"/>
  <c r="V282" i="1"/>
  <c r="R539" i="1"/>
  <c r="S539" i="1"/>
  <c r="R525" i="1"/>
  <c r="S525" i="1" s="1"/>
  <c r="AA519" i="1"/>
  <c r="T510" i="1"/>
  <c r="T506" i="1"/>
  <c r="U506" i="1" s="1"/>
  <c r="R464" i="1"/>
  <c r="S464" i="1"/>
  <c r="V288" i="1"/>
  <c r="T288" i="1"/>
  <c r="AC288" i="1" s="1"/>
  <c r="AD288" i="1" s="1"/>
  <c r="V89" i="1"/>
  <c r="R384" i="1"/>
  <c r="S384" i="1" s="1"/>
  <c r="R307" i="1"/>
  <c r="S307" i="1"/>
  <c r="R71" i="1"/>
  <c r="S71" i="1" s="1"/>
  <c r="AA316" i="1"/>
  <c r="R316" i="1"/>
  <c r="S316" i="1" s="1"/>
  <c r="R502" i="1"/>
  <c r="S502" i="1"/>
  <c r="R494" i="1"/>
  <c r="S494" i="1" s="1"/>
  <c r="R489" i="1"/>
  <c r="S489" i="1"/>
  <c r="R404" i="1"/>
  <c r="S404" i="1" s="1"/>
  <c r="R360" i="1"/>
  <c r="S360" i="1"/>
  <c r="R320" i="1"/>
  <c r="S320" i="1" s="1"/>
  <c r="AA159" i="1"/>
  <c r="T150" i="1"/>
  <c r="R149" i="1"/>
  <c r="S149" i="1" s="1"/>
  <c r="R86" i="1"/>
  <c r="S86" i="1"/>
  <c r="R70" i="1"/>
  <c r="S70" i="1"/>
  <c r="R59" i="1"/>
  <c r="S59" i="1"/>
  <c r="T643" i="1"/>
  <c r="T629" i="1"/>
  <c r="T619" i="1"/>
  <c r="AC619" i="1"/>
  <c r="AD619" i="1"/>
  <c r="AF619" i="1"/>
  <c r="T20" i="1"/>
  <c r="T637" i="1"/>
  <c r="T612" i="1"/>
  <c r="AC612" i="1"/>
  <c r="AD612" i="1"/>
  <c r="T611" i="1"/>
  <c r="V605" i="1"/>
  <c r="T596" i="1"/>
  <c r="T554" i="1"/>
  <c r="AC554" i="1"/>
  <c r="AD554" i="1" s="1"/>
  <c r="V80" i="1"/>
  <c r="T647" i="1"/>
  <c r="T646" i="1"/>
  <c r="U646" i="1"/>
  <c r="T644" i="1"/>
  <c r="U644" i="1" s="1"/>
  <c r="T634" i="1"/>
  <c r="U634" i="1" s="1"/>
  <c r="T626" i="1"/>
  <c r="U626" i="1"/>
  <c r="T614" i="1"/>
  <c r="T613" i="1"/>
  <c r="T584" i="1"/>
  <c r="R581" i="1"/>
  <c r="S581" i="1"/>
  <c r="T575" i="1"/>
  <c r="U575" i="1"/>
  <c r="V563" i="1"/>
  <c r="T548" i="1"/>
  <c r="R540" i="1"/>
  <c r="S540" i="1" s="1"/>
  <c r="R537" i="1"/>
  <c r="S537" i="1"/>
  <c r="T534" i="1"/>
  <c r="R521" i="1"/>
  <c r="S521" i="1" s="1"/>
  <c r="R518" i="1"/>
  <c r="S518" i="1" s="1"/>
  <c r="V515" i="1"/>
  <c r="S512" i="1"/>
  <c r="T479" i="1"/>
  <c r="U479" i="1"/>
  <c r="T460" i="1"/>
  <c r="U460" i="1" s="1"/>
  <c r="T458" i="1"/>
  <c r="U458" i="1" s="1"/>
  <c r="R355" i="1"/>
  <c r="S355" i="1"/>
  <c r="V352" i="1"/>
  <c r="U284" i="1"/>
  <c r="R454" i="1"/>
  <c r="S454" i="1"/>
  <c r="R416" i="1"/>
  <c r="S416" i="1" s="1"/>
  <c r="R408" i="1"/>
  <c r="S408" i="1"/>
  <c r="R405" i="1"/>
  <c r="S405" i="1" s="1"/>
  <c r="R365" i="1"/>
  <c r="S365" i="1"/>
  <c r="T357" i="1"/>
  <c r="U357" i="1" s="1"/>
  <c r="R347" i="1"/>
  <c r="S347" i="1"/>
  <c r="T345" i="1"/>
  <c r="R336" i="1"/>
  <c r="S336" i="1" s="1"/>
  <c r="T330" i="1"/>
  <c r="AA157" i="1"/>
  <c r="R44" i="1"/>
  <c r="S44" i="1" s="1"/>
  <c r="S410" i="1"/>
  <c r="R400" i="1"/>
  <c r="S400" i="1"/>
  <c r="S389" i="1"/>
  <c r="AA351" i="1"/>
  <c r="R351" i="1"/>
  <c r="S351" i="1" s="1"/>
  <c r="AA326" i="1"/>
  <c r="AA313" i="1"/>
  <c r="R313" i="1"/>
  <c r="S313" i="1"/>
  <c r="R292" i="1"/>
  <c r="S292" i="1"/>
  <c r="R290" i="1"/>
  <c r="S290" i="1" s="1"/>
  <c r="R284" i="1"/>
  <c r="S284" i="1"/>
  <c r="R76" i="1"/>
  <c r="S76" i="1" s="1"/>
  <c r="R67" i="1"/>
  <c r="S67" i="1"/>
  <c r="R32" i="1"/>
  <c r="S32" i="1" s="1"/>
  <c r="V175" i="1"/>
  <c r="R20" i="1"/>
  <c r="S20" i="1"/>
  <c r="T696" i="1"/>
  <c r="V696" i="1"/>
  <c r="T320" i="1"/>
  <c r="V320" i="1"/>
  <c r="R997" i="1"/>
  <c r="S997" i="1"/>
  <c r="V980" i="1"/>
  <c r="U980" i="1"/>
  <c r="R979" i="1"/>
  <c r="S979" i="1" s="1"/>
  <c r="R957" i="1"/>
  <c r="S957" i="1"/>
  <c r="R941" i="1"/>
  <c r="S941" i="1" s="1"/>
  <c r="R925" i="1"/>
  <c r="S925" i="1"/>
  <c r="R909" i="1"/>
  <c r="S909" i="1" s="1"/>
  <c r="S893" i="1"/>
  <c r="S861" i="1"/>
  <c r="R829" i="1"/>
  <c r="S829" i="1"/>
  <c r="T786" i="1"/>
  <c r="T771" i="1"/>
  <c r="AC771" i="1" s="1"/>
  <c r="AD771" i="1" s="1"/>
  <c r="T749" i="1"/>
  <c r="AC749" i="1"/>
  <c r="AD749" i="1"/>
  <c r="AF749" i="1" s="1"/>
  <c r="T695" i="1"/>
  <c r="V695" i="1"/>
  <c r="T689" i="1"/>
  <c r="V689" i="1"/>
  <c r="V663" i="1"/>
  <c r="T663" i="1"/>
  <c r="V655" i="1"/>
  <c r="T655" i="1"/>
  <c r="V337" i="1"/>
  <c r="T337" i="1"/>
  <c r="U337" i="1"/>
  <c r="V982" i="1"/>
  <c r="T982" i="1"/>
  <c r="U982" i="1"/>
  <c r="V992" i="1"/>
  <c r="T992" i="1"/>
  <c r="U992" i="1" s="1"/>
  <c r="T702" i="1"/>
  <c r="V702" i="1"/>
  <c r="T676" i="1"/>
  <c r="V676" i="1"/>
  <c r="T669" i="1"/>
  <c r="AB669" i="1" s="1"/>
  <c r="V669" i="1"/>
  <c r="V984" i="1"/>
  <c r="V971" i="1"/>
  <c r="T971" i="1"/>
  <c r="U971" i="1"/>
  <c r="AC970" i="1"/>
  <c r="AD970" i="1" s="1"/>
  <c r="T738" i="1"/>
  <c r="V738" i="1"/>
  <c r="T727" i="1"/>
  <c r="V727" i="1"/>
  <c r="T721" i="1"/>
  <c r="V721" i="1"/>
  <c r="V661" i="1"/>
  <c r="T661" i="1"/>
  <c r="AC661" i="1" s="1"/>
  <c r="AD661" i="1" s="1"/>
  <c r="V653" i="1"/>
  <c r="T653" i="1"/>
  <c r="T996" i="1"/>
  <c r="R995" i="1"/>
  <c r="S995" i="1"/>
  <c r="V990" i="1"/>
  <c r="T985" i="1"/>
  <c r="T978" i="1"/>
  <c r="AC978" i="1" s="1"/>
  <c r="AD978" i="1" s="1"/>
  <c r="U978" i="1"/>
  <c r="S972" i="1"/>
  <c r="T965" i="1"/>
  <c r="U965" i="1" s="1"/>
  <c r="R937" i="1"/>
  <c r="S937" i="1" s="1"/>
  <c r="S921" i="1"/>
  <c r="R905" i="1"/>
  <c r="S905" i="1" s="1"/>
  <c r="R873" i="1"/>
  <c r="S873" i="1"/>
  <c r="R841" i="1"/>
  <c r="S841" i="1" s="1"/>
  <c r="R825" i="1"/>
  <c r="S825" i="1"/>
  <c r="T774" i="1"/>
  <c r="U774" i="1" s="1"/>
  <c r="AC774" i="1"/>
  <c r="AD774" i="1" s="1"/>
  <c r="T760" i="1"/>
  <c r="AC760" i="1"/>
  <c r="AD760" i="1" s="1"/>
  <c r="AF760" i="1" s="1"/>
  <c r="T753" i="1"/>
  <c r="AC753" i="1"/>
  <c r="AD753" i="1"/>
  <c r="AF753" i="1" s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AC645" i="1" s="1"/>
  <c r="T742" i="1"/>
  <c r="AC742" i="1" s="1"/>
  <c r="AD742" i="1" s="1"/>
  <c r="T739" i="1"/>
  <c r="AC739" i="1" s="1"/>
  <c r="AD739" i="1" s="1"/>
  <c r="T735" i="1"/>
  <c r="AC735" i="1"/>
  <c r="AD735" i="1" s="1"/>
  <c r="T726" i="1"/>
  <c r="V726" i="1"/>
  <c r="T720" i="1"/>
  <c r="T719" i="1"/>
  <c r="AB719" i="1"/>
  <c r="V719" i="1"/>
  <c r="T713" i="1"/>
  <c r="AB713" i="1" s="1"/>
  <c r="T694" i="1"/>
  <c r="V694" i="1"/>
  <c r="T688" i="1"/>
  <c r="AC688" i="1" s="1"/>
  <c r="AD688" i="1" s="1"/>
  <c r="T687" i="1"/>
  <c r="V687" i="1"/>
  <c r="T681" i="1"/>
  <c r="AB681" i="1" s="1"/>
  <c r="T664" i="1"/>
  <c r="R660" i="1"/>
  <c r="S660" i="1" s="1"/>
  <c r="T658" i="1"/>
  <c r="U658" i="1"/>
  <c r="T656" i="1"/>
  <c r="AB656" i="1" s="1"/>
  <c r="R652" i="1"/>
  <c r="S652" i="1"/>
  <c r="T650" i="1"/>
  <c r="T648" i="1"/>
  <c r="AB648" i="1"/>
  <c r="T642" i="1"/>
  <c r="T640" i="1"/>
  <c r="AB640" i="1"/>
  <c r="R636" i="1"/>
  <c r="S636" i="1"/>
  <c r="R631" i="1"/>
  <c r="S631" i="1"/>
  <c r="R628" i="1"/>
  <c r="S628" i="1" s="1"/>
  <c r="T600" i="1"/>
  <c r="AC600" i="1"/>
  <c r="AD600" i="1"/>
  <c r="AF600" i="1" s="1"/>
  <c r="T599" i="1"/>
  <c r="AB599" i="1"/>
  <c r="U598" i="1"/>
  <c r="AB598" i="1"/>
  <c r="T594" i="1"/>
  <c r="U594" i="1"/>
  <c r="V594" i="1"/>
  <c r="V564" i="1"/>
  <c r="T564" i="1"/>
  <c r="U564" i="1"/>
  <c r="R547" i="1"/>
  <c r="S547" i="1" s="1"/>
  <c r="V541" i="1"/>
  <c r="T541" i="1"/>
  <c r="U541" i="1"/>
  <c r="V507" i="1"/>
  <c r="R959" i="1"/>
  <c r="S959" i="1"/>
  <c r="R955" i="1"/>
  <c r="S955" i="1" s="1"/>
  <c r="R951" i="1"/>
  <c r="S951" i="1"/>
  <c r="R947" i="1"/>
  <c r="S947" i="1" s="1"/>
  <c r="R943" i="1"/>
  <c r="S943" i="1"/>
  <c r="R939" i="1"/>
  <c r="S939" i="1" s="1"/>
  <c r="R931" i="1"/>
  <c r="S931" i="1" s="1"/>
  <c r="S927" i="1"/>
  <c r="R919" i="1"/>
  <c r="S919" i="1"/>
  <c r="R915" i="1"/>
  <c r="S915" i="1"/>
  <c r="R911" i="1"/>
  <c r="S911" i="1"/>
  <c r="R907" i="1"/>
  <c r="S907" i="1" s="1"/>
  <c r="R903" i="1"/>
  <c r="S903" i="1"/>
  <c r="R895" i="1"/>
  <c r="S895" i="1"/>
  <c r="R891" i="1"/>
  <c r="S891" i="1" s="1"/>
  <c r="R887" i="1"/>
  <c r="S887" i="1"/>
  <c r="R883" i="1"/>
  <c r="S883" i="1"/>
  <c r="R879" i="1"/>
  <c r="S879" i="1"/>
  <c r="R875" i="1"/>
  <c r="S875" i="1" s="1"/>
  <c r="R867" i="1"/>
  <c r="S867" i="1"/>
  <c r="R859" i="1"/>
  <c r="S859" i="1" s="1"/>
  <c r="R855" i="1"/>
  <c r="S855" i="1"/>
  <c r="R851" i="1"/>
  <c r="S851" i="1" s="1"/>
  <c r="R847" i="1"/>
  <c r="S847" i="1"/>
  <c r="R843" i="1"/>
  <c r="S843" i="1" s="1"/>
  <c r="R835" i="1"/>
  <c r="S835" i="1"/>
  <c r="R831" i="1"/>
  <c r="S831" i="1"/>
  <c r="R827" i="1"/>
  <c r="S827" i="1" s="1"/>
  <c r="T784" i="1"/>
  <c r="AC784" i="1"/>
  <c r="AD784" i="1"/>
  <c r="T780" i="1"/>
  <c r="AC780" i="1" s="1"/>
  <c r="AD780" i="1"/>
  <c r="T776" i="1"/>
  <c r="AC776" i="1" s="1"/>
  <c r="AD776" i="1" s="1"/>
  <c r="T772" i="1"/>
  <c r="AC772" i="1"/>
  <c r="AD772" i="1" s="1"/>
  <c r="AF772" i="1" s="1"/>
  <c r="T769" i="1"/>
  <c r="AC769" i="1"/>
  <c r="AD769" i="1" s="1"/>
  <c r="T765" i="1"/>
  <c r="AC765" i="1" s="1"/>
  <c r="AD765" i="1" s="1"/>
  <c r="R763" i="1"/>
  <c r="S763" i="1"/>
  <c r="T762" i="1"/>
  <c r="AC762" i="1"/>
  <c r="AD762" i="1"/>
  <c r="T759" i="1"/>
  <c r="AC759" i="1" s="1"/>
  <c r="AD759" i="1" s="1"/>
  <c r="T755" i="1"/>
  <c r="AC755" i="1"/>
  <c r="AD755" i="1" s="1"/>
  <c r="T751" i="1"/>
  <c r="AC751" i="1"/>
  <c r="AD751" i="1" s="1"/>
  <c r="T747" i="1"/>
  <c r="AC747" i="1"/>
  <c r="AD747" i="1"/>
  <c r="V739" i="1"/>
  <c r="T737" i="1"/>
  <c r="AC737" i="1"/>
  <c r="AD737" i="1" s="1"/>
  <c r="V735" i="1"/>
  <c r="T729" i="1"/>
  <c r="AC729" i="1"/>
  <c r="AD729" i="1"/>
  <c r="AB727" i="1"/>
  <c r="V725" i="1"/>
  <c r="AB721" i="1"/>
  <c r="T710" i="1"/>
  <c r="V710" i="1"/>
  <c r="T704" i="1"/>
  <c r="V703" i="1"/>
  <c r="V700" i="1"/>
  <c r="T697" i="1"/>
  <c r="AB697" i="1"/>
  <c r="AB695" i="1"/>
  <c r="V693" i="1"/>
  <c r="T678" i="1"/>
  <c r="V678" i="1"/>
  <c r="T672" i="1"/>
  <c r="V671" i="1"/>
  <c r="V668" i="1"/>
  <c r="V638" i="1"/>
  <c r="T638" i="1"/>
  <c r="AC638" i="1"/>
  <c r="AD638" i="1"/>
  <c r="AF638" i="1" s="1"/>
  <c r="R637" i="1"/>
  <c r="S637" i="1"/>
  <c r="V630" i="1"/>
  <c r="T630" i="1"/>
  <c r="U630" i="1" s="1"/>
  <c r="R629" i="1"/>
  <c r="S629" i="1"/>
  <c r="T627" i="1"/>
  <c r="AB627" i="1" s="1"/>
  <c r="T616" i="1"/>
  <c r="T615" i="1"/>
  <c r="T603" i="1"/>
  <c r="AB603" i="1" s="1"/>
  <c r="AB602" i="1"/>
  <c r="T568" i="1"/>
  <c r="U568" i="1" s="1"/>
  <c r="U567" i="1"/>
  <c r="AC567" i="1"/>
  <c r="AD567" i="1"/>
  <c r="AF567" i="1" s="1"/>
  <c r="T565" i="1"/>
  <c r="AC565" i="1"/>
  <c r="AD565" i="1"/>
  <c r="V538" i="1"/>
  <c r="T538" i="1"/>
  <c r="U538" i="1" s="1"/>
  <c r="S999" i="1"/>
  <c r="R985" i="1"/>
  <c r="S985" i="1" s="1"/>
  <c r="R976" i="1"/>
  <c r="S976" i="1"/>
  <c r="R969" i="1"/>
  <c r="S969" i="1" s="1"/>
  <c r="R965" i="1"/>
  <c r="S965" i="1" s="1"/>
  <c r="R963" i="1"/>
  <c r="S963" i="1"/>
  <c r="R958" i="1"/>
  <c r="S958" i="1" s="1"/>
  <c r="R954" i="1"/>
  <c r="S954" i="1"/>
  <c r="R950" i="1"/>
  <c r="S950" i="1" s="1"/>
  <c r="S946" i="1"/>
  <c r="R942" i="1"/>
  <c r="S942" i="1" s="1"/>
  <c r="R938" i="1"/>
  <c r="S938" i="1" s="1"/>
  <c r="R934" i="1"/>
  <c r="S934" i="1" s="1"/>
  <c r="R930" i="1"/>
  <c r="S930" i="1"/>
  <c r="R926" i="1"/>
  <c r="S926" i="1" s="1"/>
  <c r="R922" i="1"/>
  <c r="S922" i="1" s="1"/>
  <c r="R914" i="1"/>
  <c r="S914" i="1"/>
  <c r="R898" i="1"/>
  <c r="S898" i="1"/>
  <c r="R894" i="1"/>
  <c r="S894" i="1" s="1"/>
  <c r="R890" i="1"/>
  <c r="S890" i="1"/>
  <c r="R878" i="1"/>
  <c r="S878" i="1" s="1"/>
  <c r="R874" i="1"/>
  <c r="S874" i="1" s="1"/>
  <c r="R866" i="1"/>
  <c r="S866" i="1"/>
  <c r="R862" i="1"/>
  <c r="S862" i="1" s="1"/>
  <c r="R858" i="1"/>
  <c r="S858" i="1" s="1"/>
  <c r="R850" i="1"/>
  <c r="S850" i="1"/>
  <c r="R846" i="1"/>
  <c r="S846" i="1" s="1"/>
  <c r="R842" i="1"/>
  <c r="S842" i="1" s="1"/>
  <c r="R838" i="1"/>
  <c r="S838" i="1" s="1"/>
  <c r="R834" i="1"/>
  <c r="S834" i="1"/>
  <c r="R830" i="1"/>
  <c r="S830" i="1" s="1"/>
  <c r="R826" i="1"/>
  <c r="S826" i="1" s="1"/>
  <c r="T785" i="1"/>
  <c r="AC785" i="1" s="1"/>
  <c r="AD785" i="1" s="1"/>
  <c r="T781" i="1"/>
  <c r="AC781" i="1"/>
  <c r="AD781" i="1" s="1"/>
  <c r="T777" i="1"/>
  <c r="T773" i="1"/>
  <c r="AC773" i="1"/>
  <c r="AD773" i="1"/>
  <c r="T770" i="1"/>
  <c r="AC770" i="1" s="1"/>
  <c r="AD770" i="1" s="1"/>
  <c r="T766" i="1"/>
  <c r="T763" i="1"/>
  <c r="AC763" i="1"/>
  <c r="AD763" i="1"/>
  <c r="AF763" i="1" s="1"/>
  <c r="T756" i="1"/>
  <c r="AC756" i="1"/>
  <c r="AD756" i="1"/>
  <c r="T752" i="1"/>
  <c r="AC752" i="1" s="1"/>
  <c r="AD752" i="1" s="1"/>
  <c r="T748" i="1"/>
  <c r="AB748" i="1" s="1"/>
  <c r="AC748" i="1"/>
  <c r="AD748" i="1" s="1"/>
  <c r="T744" i="1"/>
  <c r="AC744" i="1"/>
  <c r="AD744" i="1" s="1"/>
  <c r="T741" i="1"/>
  <c r="AC741" i="1"/>
  <c r="AD741" i="1"/>
  <c r="T740" i="1"/>
  <c r="AC740" i="1" s="1"/>
  <c r="AD740" i="1"/>
  <c r="T736" i="1"/>
  <c r="T733" i="1"/>
  <c r="AC733" i="1"/>
  <c r="AD733" i="1" s="1"/>
  <c r="T732" i="1"/>
  <c r="AC732" i="1"/>
  <c r="AD732" i="1" s="1"/>
  <c r="AF732" i="1" s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V664" i="1"/>
  <c r="T662" i="1"/>
  <c r="U662" i="1" s="1"/>
  <c r="R661" i="1"/>
  <c r="S661" i="1"/>
  <c r="U659" i="1"/>
  <c r="AC659" i="1"/>
  <c r="AD659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/>
  <c r="R634" i="1"/>
  <c r="S634" i="1" s="1"/>
  <c r="R633" i="1"/>
  <c r="S633" i="1"/>
  <c r="R632" i="1"/>
  <c r="S632" i="1" s="1"/>
  <c r="T618" i="1"/>
  <c r="V613" i="1"/>
  <c r="V606" i="1"/>
  <c r="T606" i="1"/>
  <c r="U606" i="1"/>
  <c r="R605" i="1"/>
  <c r="S605" i="1" s="1"/>
  <c r="T588" i="1"/>
  <c r="AB588" i="1"/>
  <c r="V588" i="1"/>
  <c r="U566" i="1"/>
  <c r="AC566" i="1"/>
  <c r="AD566" i="1"/>
  <c r="AF566" i="1" s="1"/>
  <c r="T544" i="1"/>
  <c r="T734" i="1"/>
  <c r="AC734" i="1"/>
  <c r="AD734" i="1"/>
  <c r="T730" i="1"/>
  <c r="AC730" i="1" s="1"/>
  <c r="AD730" i="1" s="1"/>
  <c r="T723" i="1"/>
  <c r="U723" i="1" s="1"/>
  <c r="T722" i="1"/>
  <c r="T715" i="1"/>
  <c r="AB715" i="1" s="1"/>
  <c r="T714" i="1"/>
  <c r="AB709" i="1"/>
  <c r="T707" i="1"/>
  <c r="AB707" i="1"/>
  <c r="T706" i="1"/>
  <c r="T699" i="1"/>
  <c r="AB699" i="1"/>
  <c r="T698" i="1"/>
  <c r="T691" i="1"/>
  <c r="AB691" i="1"/>
  <c r="T690" i="1"/>
  <c r="AB685" i="1"/>
  <c r="T683" i="1"/>
  <c r="T682" i="1"/>
  <c r="AB677" i="1"/>
  <c r="T675" i="1"/>
  <c r="AB675" i="1"/>
  <c r="T674" i="1"/>
  <c r="T667" i="1"/>
  <c r="U667" i="1" s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U631" i="1" s="1"/>
  <c r="T628" i="1"/>
  <c r="AC628" i="1"/>
  <c r="AD628" i="1" s="1"/>
  <c r="R620" i="1"/>
  <c r="S620" i="1"/>
  <c r="T610" i="1"/>
  <c r="U610" i="1"/>
  <c r="T608" i="1"/>
  <c r="R604" i="1"/>
  <c r="S604" i="1"/>
  <c r="V542" i="1"/>
  <c r="T542" i="1"/>
  <c r="U542" i="1"/>
  <c r="V362" i="1"/>
  <c r="T362" i="1"/>
  <c r="U362" i="1" s="1"/>
  <c r="R627" i="1"/>
  <c r="S627" i="1"/>
  <c r="R626" i="1"/>
  <c r="S626" i="1"/>
  <c r="R625" i="1"/>
  <c r="S625" i="1"/>
  <c r="R624" i="1"/>
  <c r="S624" i="1" s="1"/>
  <c r="R623" i="1"/>
  <c r="S623" i="1" s="1"/>
  <c r="T620" i="1"/>
  <c r="AC620" i="1"/>
  <c r="AD620" i="1"/>
  <c r="AF620" i="1"/>
  <c r="AG620" i="1" s="1"/>
  <c r="AH620" i="1" s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/>
  <c r="R600" i="1"/>
  <c r="S600" i="1"/>
  <c r="R599" i="1"/>
  <c r="S599" i="1"/>
  <c r="T595" i="1"/>
  <c r="R594" i="1"/>
  <c r="S594" i="1"/>
  <c r="R588" i="1"/>
  <c r="S588" i="1" s="1"/>
  <c r="T571" i="1"/>
  <c r="U571" i="1"/>
  <c r="R568" i="1"/>
  <c r="S568" i="1" s="1"/>
  <c r="R565" i="1"/>
  <c r="S565" i="1"/>
  <c r="T559" i="1"/>
  <c r="R554" i="1"/>
  <c r="S554" i="1"/>
  <c r="T552" i="1"/>
  <c r="R545" i="1"/>
  <c r="S545" i="1" s="1"/>
  <c r="T543" i="1"/>
  <c r="U543" i="1"/>
  <c r="T533" i="1"/>
  <c r="V517" i="1"/>
  <c r="R479" i="1"/>
  <c r="S479" i="1"/>
  <c r="V345" i="1"/>
  <c r="R597" i="1"/>
  <c r="S597" i="1" s="1"/>
  <c r="R587" i="1"/>
  <c r="S587" i="1"/>
  <c r="R584" i="1"/>
  <c r="S584" i="1"/>
  <c r="R583" i="1"/>
  <c r="S583" i="1"/>
  <c r="R582" i="1"/>
  <c r="S582" i="1" s="1"/>
  <c r="T572" i="1"/>
  <c r="AC572" i="1"/>
  <c r="AD572" i="1" s="1"/>
  <c r="R569" i="1"/>
  <c r="S569" i="1"/>
  <c r="AB566" i="1"/>
  <c r="R566" i="1"/>
  <c r="S566" i="1" s="1"/>
  <c r="R560" i="1"/>
  <c r="S560" i="1"/>
  <c r="S546" i="1"/>
  <c r="R536" i="1"/>
  <c r="S536" i="1"/>
  <c r="R534" i="1"/>
  <c r="S534" i="1"/>
  <c r="R510" i="1"/>
  <c r="S510" i="1"/>
  <c r="R506" i="1"/>
  <c r="S506" i="1" s="1"/>
  <c r="R504" i="1"/>
  <c r="S504" i="1"/>
  <c r="R503" i="1"/>
  <c r="S503" i="1" s="1"/>
  <c r="AA450" i="1"/>
  <c r="R352" i="1"/>
  <c r="S352" i="1" s="1"/>
  <c r="AE346" i="1"/>
  <c r="V259" i="1"/>
  <c r="T168" i="1"/>
  <c r="U168" i="1"/>
  <c r="V168" i="1"/>
  <c r="R216" i="1"/>
  <c r="S216" i="1"/>
  <c r="R159" i="1"/>
  <c r="S159" i="1" s="1"/>
  <c r="V153" i="1"/>
  <c r="R141" i="1"/>
  <c r="S141" i="1"/>
  <c r="U500" i="1"/>
  <c r="T474" i="1"/>
  <c r="U474" i="1"/>
  <c r="T450" i="1"/>
  <c r="U450" i="1" s="1"/>
  <c r="AA327" i="1"/>
  <c r="T312" i="1"/>
  <c r="T310" i="1"/>
  <c r="R542" i="1"/>
  <c r="S542" i="1" s="1"/>
  <c r="R538" i="1"/>
  <c r="S538" i="1" s="1"/>
  <c r="R509" i="1"/>
  <c r="S509" i="1"/>
  <c r="R505" i="1"/>
  <c r="S505" i="1"/>
  <c r="R499" i="1"/>
  <c r="S499" i="1" s="1"/>
  <c r="T495" i="1"/>
  <c r="U495" i="1" s="1"/>
  <c r="T470" i="1"/>
  <c r="U470" i="1"/>
  <c r="AA456" i="1"/>
  <c r="T452" i="1"/>
  <c r="T446" i="1"/>
  <c r="R375" i="1"/>
  <c r="S375" i="1"/>
  <c r="R367" i="1"/>
  <c r="S367" i="1"/>
  <c r="AA366" i="1"/>
  <c r="R366" i="1"/>
  <c r="S366" i="1" s="1"/>
  <c r="R356" i="1"/>
  <c r="S356" i="1"/>
  <c r="S346" i="1"/>
  <c r="R339" i="1"/>
  <c r="S339" i="1"/>
  <c r="R335" i="1"/>
  <c r="S335" i="1"/>
  <c r="R329" i="1"/>
  <c r="S329" i="1" s="1"/>
  <c r="R319" i="1"/>
  <c r="S319" i="1" s="1"/>
  <c r="AA312" i="1"/>
  <c r="R310" i="1"/>
  <c r="S310" i="1"/>
  <c r="T305" i="1"/>
  <c r="AB305" i="1"/>
  <c r="R289" i="1"/>
  <c r="S289" i="1"/>
  <c r="R285" i="1"/>
  <c r="S285" i="1" s="1"/>
  <c r="R283" i="1"/>
  <c r="S283" i="1"/>
  <c r="R281" i="1"/>
  <c r="S281" i="1"/>
  <c r="R277" i="1"/>
  <c r="S277" i="1"/>
  <c r="R254" i="1"/>
  <c r="S254" i="1" s="1"/>
  <c r="R238" i="1"/>
  <c r="S238" i="1"/>
  <c r="AA236" i="1"/>
  <c r="S230" i="1"/>
  <c r="R226" i="1"/>
  <c r="S226" i="1"/>
  <c r="S212" i="1"/>
  <c r="V139" i="1"/>
  <c r="R110" i="1"/>
  <c r="S110" i="1"/>
  <c r="S105" i="1"/>
  <c r="R99" i="1"/>
  <c r="S99" i="1" s="1"/>
  <c r="R97" i="1"/>
  <c r="S97" i="1"/>
  <c r="R89" i="1"/>
  <c r="S89" i="1"/>
  <c r="R78" i="1"/>
  <c r="S78" i="1"/>
  <c r="R77" i="1"/>
  <c r="S77" i="1" s="1"/>
  <c r="R73" i="1"/>
  <c r="S73" i="1"/>
  <c r="R72" i="1"/>
  <c r="S72" i="1"/>
  <c r="T253" i="1"/>
  <c r="T140" i="1"/>
  <c r="U140" i="1"/>
  <c r="T107" i="1"/>
  <c r="R74" i="1"/>
  <c r="S74" i="1"/>
  <c r="R62" i="1"/>
  <c r="S62" i="1"/>
  <c r="R37" i="1"/>
  <c r="S37" i="1"/>
  <c r="R25" i="1"/>
  <c r="S25" i="1" s="1"/>
  <c r="U636" i="1"/>
  <c r="AC636" i="1"/>
  <c r="AD636" i="1" s="1"/>
  <c r="AF636" i="1" s="1"/>
  <c r="U635" i="1"/>
  <c r="AC635" i="1"/>
  <c r="AD635" i="1" s="1"/>
  <c r="AB635" i="1"/>
  <c r="AB634" i="1"/>
  <c r="AC631" i="1"/>
  <c r="AD631" i="1" s="1"/>
  <c r="U628" i="1"/>
  <c r="AC596" i="1"/>
  <c r="AD596" i="1" s="1"/>
  <c r="U624" i="1"/>
  <c r="AC624" i="1"/>
  <c r="AD624" i="1" s="1"/>
  <c r="U623" i="1"/>
  <c r="AB623" i="1"/>
  <c r="AC623" i="1"/>
  <c r="AD623" i="1"/>
  <c r="AF623" i="1"/>
  <c r="U600" i="1"/>
  <c r="AC599" i="1"/>
  <c r="AD599" i="1" s="1"/>
  <c r="AC644" i="1"/>
  <c r="AD644" i="1" s="1"/>
  <c r="AB643" i="1"/>
  <c r="U632" i="1"/>
  <c r="AC632" i="1"/>
  <c r="AD632" i="1"/>
  <c r="AB626" i="1"/>
  <c r="U619" i="1"/>
  <c r="U612" i="1"/>
  <c r="U565" i="1"/>
  <c r="AC561" i="1"/>
  <c r="AD561" i="1"/>
  <c r="AA376" i="1"/>
  <c r="V359" i="1"/>
  <c r="V341" i="1"/>
  <c r="V331" i="1"/>
  <c r="V327" i="1"/>
  <c r="V279" i="1"/>
  <c r="T279" i="1"/>
  <c r="AC279" i="1"/>
  <c r="AD279" i="1" s="1"/>
  <c r="AF279" i="1" s="1"/>
  <c r="V263" i="1"/>
  <c r="AB644" i="1"/>
  <c r="AB636" i="1"/>
  <c r="AB567" i="1"/>
  <c r="AG566" i="1"/>
  <c r="AH566" i="1" s="1"/>
  <c r="AB539" i="1"/>
  <c r="T532" i="1"/>
  <c r="AC532" i="1" s="1"/>
  <c r="V532" i="1"/>
  <c r="T326" i="1"/>
  <c r="T116" i="1"/>
  <c r="U116" i="1"/>
  <c r="V116" i="1"/>
  <c r="V634" i="1"/>
  <c r="AB632" i="1"/>
  <c r="V626" i="1"/>
  <c r="T607" i="1"/>
  <c r="AC576" i="1"/>
  <c r="AD576" i="1"/>
  <c r="AF576" i="1"/>
  <c r="AG576" i="1" s="1"/>
  <c r="AH576" i="1" s="1"/>
  <c r="AB565" i="1"/>
  <c r="V544" i="1"/>
  <c r="V530" i="1"/>
  <c r="T521" i="1"/>
  <c r="V521" i="1"/>
  <c r="T512" i="1"/>
  <c r="U512" i="1"/>
  <c r="AA378" i="1"/>
  <c r="V328" i="1"/>
  <c r="T328" i="1"/>
  <c r="U328" i="1" s="1"/>
  <c r="V321" i="1"/>
  <c r="T321" i="1"/>
  <c r="V317" i="1"/>
  <c r="AA300" i="1"/>
  <c r="V287" i="1"/>
  <c r="T287" i="1"/>
  <c r="AA284" i="1"/>
  <c r="T114" i="1"/>
  <c r="U114" i="1"/>
  <c r="V114" i="1"/>
  <c r="AB630" i="1"/>
  <c r="V505" i="1"/>
  <c r="U505" i="1"/>
  <c r="V488" i="1"/>
  <c r="V467" i="1"/>
  <c r="T467" i="1"/>
  <c r="U467" i="1"/>
  <c r="V355" i="1"/>
  <c r="T335" i="1"/>
  <c r="AA276" i="1"/>
  <c r="V647" i="1"/>
  <c r="V639" i="1"/>
  <c r="V631" i="1"/>
  <c r="V623" i="1"/>
  <c r="V615" i="1"/>
  <c r="AB604" i="1"/>
  <c r="V599" i="1"/>
  <c r="V499" i="1"/>
  <c r="T499" i="1"/>
  <c r="U499" i="1"/>
  <c r="V482" i="1"/>
  <c r="V469" i="1"/>
  <c r="T469" i="1"/>
  <c r="V361" i="1"/>
  <c r="T361" i="1"/>
  <c r="T350" i="1"/>
  <c r="AA339" i="1"/>
  <c r="V293" i="1"/>
  <c r="T293" i="1"/>
  <c r="AA290" i="1"/>
  <c r="AB290" i="1" s="1"/>
  <c r="V277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V453" i="1"/>
  <c r="T453" i="1"/>
  <c r="R646" i="1"/>
  <c r="S646" i="1" s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T592" i="1"/>
  <c r="AC592" i="1" s="1"/>
  <c r="AD592" i="1" s="1"/>
  <c r="T580" i="1"/>
  <c r="U580" i="1"/>
  <c r="V568" i="1"/>
  <c r="R564" i="1"/>
  <c r="S564" i="1"/>
  <c r="R562" i="1"/>
  <c r="S562" i="1"/>
  <c r="T560" i="1"/>
  <c r="V551" i="1"/>
  <c r="T550" i="1"/>
  <c r="T535" i="1"/>
  <c r="V527" i="1"/>
  <c r="T518" i="1"/>
  <c r="R507" i="1"/>
  <c r="S507" i="1"/>
  <c r="V503" i="1"/>
  <c r="R500" i="1"/>
  <c r="S500" i="1"/>
  <c r="R470" i="1"/>
  <c r="S470" i="1"/>
  <c r="T461" i="1"/>
  <c r="U461" i="1"/>
  <c r="S413" i="1"/>
  <c r="R397" i="1"/>
  <c r="S397" i="1"/>
  <c r="V360" i="1"/>
  <c r="V344" i="1"/>
  <c r="T344" i="1"/>
  <c r="AA340" i="1"/>
  <c r="S338" i="1"/>
  <c r="V301" i="1"/>
  <c r="T301" i="1"/>
  <c r="AA298" i="1"/>
  <c r="V285" i="1"/>
  <c r="T285" i="1"/>
  <c r="AB285" i="1"/>
  <c r="AA282" i="1"/>
  <c r="AA266" i="1"/>
  <c r="V262" i="1"/>
  <c r="AA329" i="1"/>
  <c r="AA314" i="1"/>
  <c r="AA307" i="1"/>
  <c r="T299" i="1"/>
  <c r="AC299" i="1"/>
  <c r="AD299" i="1"/>
  <c r="V283" i="1"/>
  <c r="T283" i="1"/>
  <c r="AC283" i="1"/>
  <c r="AD283" i="1"/>
  <c r="AF283" i="1" s="1"/>
  <c r="AA272" i="1"/>
  <c r="V163" i="1"/>
  <c r="T109" i="1"/>
  <c r="R596" i="1"/>
  <c r="S596" i="1"/>
  <c r="S559" i="1"/>
  <c r="R557" i="1"/>
  <c r="S557" i="1"/>
  <c r="R551" i="1"/>
  <c r="S551" i="1"/>
  <c r="R543" i="1"/>
  <c r="S543" i="1"/>
  <c r="R541" i="1"/>
  <c r="S541" i="1" s="1"/>
  <c r="T536" i="1"/>
  <c r="U536" i="1"/>
  <c r="T528" i="1"/>
  <c r="R515" i="1"/>
  <c r="S515" i="1" s="1"/>
  <c r="R511" i="1"/>
  <c r="S511" i="1"/>
  <c r="R493" i="1"/>
  <c r="S493" i="1"/>
  <c r="R488" i="1"/>
  <c r="S488" i="1"/>
  <c r="R484" i="1"/>
  <c r="S484" i="1" s="1"/>
  <c r="R482" i="1"/>
  <c r="S482" i="1" s="1"/>
  <c r="R433" i="1"/>
  <c r="S433" i="1"/>
  <c r="R425" i="1"/>
  <c r="S425" i="1"/>
  <c r="AA345" i="1"/>
  <c r="T308" i="1"/>
  <c r="AC308" i="1"/>
  <c r="AD308" i="1" s="1"/>
  <c r="S304" i="1"/>
  <c r="AA302" i="1"/>
  <c r="AA301" i="1"/>
  <c r="V297" i="1"/>
  <c r="AA294" i="1"/>
  <c r="V289" i="1"/>
  <c r="T289" i="1"/>
  <c r="AA286" i="1"/>
  <c r="AA278" i="1"/>
  <c r="R278" i="1"/>
  <c r="S278" i="1"/>
  <c r="R270" i="1"/>
  <c r="S270" i="1" s="1"/>
  <c r="AA152" i="1"/>
  <c r="T88" i="1"/>
  <c r="V88" i="1"/>
  <c r="AA297" i="1"/>
  <c r="AB297" i="1"/>
  <c r="AA281" i="1"/>
  <c r="AA277" i="1"/>
  <c r="AA275" i="1"/>
  <c r="AA269" i="1"/>
  <c r="AA267" i="1"/>
  <c r="AA186" i="1"/>
  <c r="V154" i="1"/>
  <c r="T111" i="1"/>
  <c r="V111" i="1"/>
  <c r="AA448" i="1"/>
  <c r="R431" i="1"/>
  <c r="S431" i="1" s="1"/>
  <c r="R419" i="1"/>
  <c r="S419" i="1" s="1"/>
  <c r="S407" i="1"/>
  <c r="R403" i="1"/>
  <c r="S403" i="1"/>
  <c r="R387" i="1"/>
  <c r="S387" i="1" s="1"/>
  <c r="R379" i="1"/>
  <c r="S379" i="1"/>
  <c r="R342" i="1"/>
  <c r="S342" i="1" s="1"/>
  <c r="R341" i="1"/>
  <c r="S341" i="1"/>
  <c r="S326" i="1"/>
  <c r="R325" i="1"/>
  <c r="S325" i="1" s="1"/>
  <c r="AA320" i="1"/>
  <c r="R309" i="1"/>
  <c r="S309" i="1" s="1"/>
  <c r="R306" i="1"/>
  <c r="S306" i="1"/>
  <c r="AA303" i="1"/>
  <c r="R303" i="1"/>
  <c r="S303" i="1"/>
  <c r="S211" i="1"/>
  <c r="AA175" i="1"/>
  <c r="AA166" i="1"/>
  <c r="V162" i="1"/>
  <c r="V152" i="1"/>
  <c r="T143" i="1"/>
  <c r="V143" i="1"/>
  <c r="S136" i="1"/>
  <c r="R134" i="1"/>
  <c r="S134" i="1" s="1"/>
  <c r="V22" i="1"/>
  <c r="T22" i="1"/>
  <c r="AB22" i="1"/>
  <c r="V19" i="1"/>
  <c r="T115" i="1"/>
  <c r="U115" i="1"/>
  <c r="V115" i="1"/>
  <c r="AA113" i="1"/>
  <c r="AA110" i="1"/>
  <c r="V101" i="1"/>
  <c r="T101" i="1"/>
  <c r="R229" i="1"/>
  <c r="S229" i="1" s="1"/>
  <c r="R205" i="1"/>
  <c r="S205" i="1" s="1"/>
  <c r="R197" i="1"/>
  <c r="S197" i="1" s="1"/>
  <c r="AA139" i="1"/>
  <c r="S139" i="1"/>
  <c r="R138" i="1"/>
  <c r="S138" i="1" s="1"/>
  <c r="S121" i="1"/>
  <c r="T117" i="1"/>
  <c r="V117" i="1"/>
  <c r="AA108" i="1"/>
  <c r="R108" i="1"/>
  <c r="S108" i="1"/>
  <c r="AA105" i="1"/>
  <c r="AB105" i="1" s="1"/>
  <c r="AA91" i="1"/>
  <c r="V56" i="1"/>
  <c r="AA38" i="1"/>
  <c r="AA73" i="1"/>
  <c r="R36" i="1"/>
  <c r="S36" i="1"/>
  <c r="AF970" i="1"/>
  <c r="AC992" i="1"/>
  <c r="AD992" i="1" s="1"/>
  <c r="AF992" i="1" s="1"/>
  <c r="AC980" i="1"/>
  <c r="AD980" i="1" s="1"/>
  <c r="AC971" i="1"/>
  <c r="AD971" i="1" s="1"/>
  <c r="AC963" i="1"/>
  <c r="AD963" i="1" s="1"/>
  <c r="T822" i="1"/>
  <c r="AB822" i="1" s="1"/>
  <c r="T818" i="1"/>
  <c r="AB818" i="1" s="1"/>
  <c r="T814" i="1"/>
  <c r="AB814" i="1"/>
  <c r="T798" i="1"/>
  <c r="U798" i="1" s="1"/>
  <c r="T794" i="1"/>
  <c r="AB794" i="1"/>
  <c r="AF758" i="1"/>
  <c r="AF746" i="1"/>
  <c r="AG746" i="1" s="1"/>
  <c r="AF742" i="1"/>
  <c r="AF731" i="1"/>
  <c r="AG731" i="1" s="1"/>
  <c r="AH731" i="1" s="1"/>
  <c r="AC708" i="1"/>
  <c r="AD708" i="1" s="1"/>
  <c r="AC700" i="1"/>
  <c r="AD700" i="1" s="1"/>
  <c r="U700" i="1"/>
  <c r="AC692" i="1"/>
  <c r="AD692" i="1"/>
  <c r="U692" i="1"/>
  <c r="AC684" i="1"/>
  <c r="AD684" i="1"/>
  <c r="AF684" i="1" s="1"/>
  <c r="U684" i="1"/>
  <c r="AC676" i="1"/>
  <c r="AD676" i="1"/>
  <c r="U676" i="1"/>
  <c r="AC668" i="1"/>
  <c r="AD668" i="1" s="1"/>
  <c r="U668" i="1"/>
  <c r="U572" i="1"/>
  <c r="V905" i="1"/>
  <c r="T905" i="1"/>
  <c r="V904" i="1"/>
  <c r="T904" i="1"/>
  <c r="V901" i="1"/>
  <c r="V898" i="1"/>
  <c r="T898" i="1"/>
  <c r="AB898" i="1" s="1"/>
  <c r="V896" i="1"/>
  <c r="T896" i="1"/>
  <c r="V890" i="1"/>
  <c r="T890" i="1"/>
  <c r="V883" i="1"/>
  <c r="T883" i="1"/>
  <c r="V881" i="1"/>
  <c r="T881" i="1"/>
  <c r="V879" i="1"/>
  <c r="T879" i="1"/>
  <c r="V878" i="1"/>
  <c r="T878" i="1"/>
  <c r="AB878" i="1"/>
  <c r="V876" i="1"/>
  <c r="T876" i="1"/>
  <c r="V875" i="1"/>
  <c r="T875" i="1"/>
  <c r="AB875" i="1" s="1"/>
  <c r="V874" i="1"/>
  <c r="V873" i="1"/>
  <c r="T873" i="1"/>
  <c r="V872" i="1"/>
  <c r="T872" i="1"/>
  <c r="V871" i="1"/>
  <c r="T871" i="1"/>
  <c r="V870" i="1"/>
  <c r="V868" i="1"/>
  <c r="V867" i="1"/>
  <c r="T867" i="1"/>
  <c r="V866" i="1"/>
  <c r="T866" i="1"/>
  <c r="V865" i="1"/>
  <c r="T865" i="1"/>
  <c r="V864" i="1"/>
  <c r="T864" i="1"/>
  <c r="V863" i="1"/>
  <c r="V862" i="1"/>
  <c r="V861" i="1"/>
  <c r="T861" i="1"/>
  <c r="AB861" i="1" s="1"/>
  <c r="V860" i="1"/>
  <c r="T860" i="1"/>
  <c r="V858" i="1"/>
  <c r="T858" i="1"/>
  <c r="V857" i="1"/>
  <c r="T857" i="1"/>
  <c r="V856" i="1"/>
  <c r="T856" i="1"/>
  <c r="V855" i="1"/>
  <c r="T855" i="1"/>
  <c r="AB855" i="1" s="1"/>
  <c r="V854" i="1"/>
  <c r="T854" i="1"/>
  <c r="AB854" i="1"/>
  <c r="V853" i="1"/>
  <c r="T853" i="1"/>
  <c r="AB853" i="1" s="1"/>
  <c r="V852" i="1"/>
  <c r="T852" i="1"/>
  <c r="V851" i="1"/>
  <c r="T851" i="1"/>
  <c r="AB851" i="1" s="1"/>
  <c r="V850" i="1"/>
  <c r="T850" i="1"/>
  <c r="AB850" i="1" s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T841" i="1"/>
  <c r="V840" i="1"/>
  <c r="T840" i="1"/>
  <c r="V839" i="1"/>
  <c r="T839" i="1"/>
  <c r="V838" i="1"/>
  <c r="T838" i="1"/>
  <c r="V837" i="1"/>
  <c r="T837" i="1"/>
  <c r="V836" i="1"/>
  <c r="T836" i="1"/>
  <c r="U836" i="1" s="1"/>
  <c r="V835" i="1"/>
  <c r="T835" i="1"/>
  <c r="V834" i="1"/>
  <c r="T834" i="1"/>
  <c r="AB834" i="1"/>
  <c r="V833" i="1"/>
  <c r="T833" i="1"/>
  <c r="AB833" i="1" s="1"/>
  <c r="V832" i="1"/>
  <c r="T832" i="1"/>
  <c r="AB832" i="1" s="1"/>
  <c r="V831" i="1"/>
  <c r="T831" i="1"/>
  <c r="V830" i="1"/>
  <c r="T830" i="1"/>
  <c r="U830" i="1" s="1"/>
  <c r="AB830" i="1"/>
  <c r="V829" i="1"/>
  <c r="T829" i="1"/>
  <c r="V828" i="1"/>
  <c r="T828" i="1"/>
  <c r="V827" i="1"/>
  <c r="T827" i="1"/>
  <c r="V826" i="1"/>
  <c r="T826" i="1"/>
  <c r="V825" i="1"/>
  <c r="T825" i="1"/>
  <c r="AB825" i="1" s="1"/>
  <c r="V824" i="1"/>
  <c r="T824" i="1"/>
  <c r="T823" i="1"/>
  <c r="AB823" i="1" s="1"/>
  <c r="AB819" i="1"/>
  <c r="T819" i="1"/>
  <c r="AC819" i="1" s="1"/>
  <c r="T815" i="1"/>
  <c r="AB811" i="1"/>
  <c r="T807" i="1"/>
  <c r="AB807" i="1" s="1"/>
  <c r="T803" i="1"/>
  <c r="AB799" i="1"/>
  <c r="T799" i="1"/>
  <c r="U799" i="1" s="1"/>
  <c r="AB795" i="1"/>
  <c r="T795" i="1"/>
  <c r="T791" i="1"/>
  <c r="AF783" i="1"/>
  <c r="AF779" i="1"/>
  <c r="AG779" i="1" s="1"/>
  <c r="AH779" i="1" s="1"/>
  <c r="AF775" i="1"/>
  <c r="AF767" i="1"/>
  <c r="AG767" i="1" s="1"/>
  <c r="AH767" i="1" s="1"/>
  <c r="AF755" i="1"/>
  <c r="AG755" i="1" s="1"/>
  <c r="AH755" i="1" s="1"/>
  <c r="AF751" i="1"/>
  <c r="AF747" i="1"/>
  <c r="AG747" i="1" s="1"/>
  <c r="AH747" i="1" s="1"/>
  <c r="AF730" i="1"/>
  <c r="AG730" i="1" s="1"/>
  <c r="AF624" i="1"/>
  <c r="AC995" i="1"/>
  <c r="AD995" i="1" s="1"/>
  <c r="AF995" i="1" s="1"/>
  <c r="AC982" i="1"/>
  <c r="AD982" i="1"/>
  <c r="AC966" i="1"/>
  <c r="AD966" i="1" s="1"/>
  <c r="AC964" i="1"/>
  <c r="AD964" i="1"/>
  <c r="T810" i="1"/>
  <c r="T806" i="1"/>
  <c r="AB806" i="1"/>
  <c r="T802" i="1"/>
  <c r="AF778" i="1"/>
  <c r="AF774" i="1"/>
  <c r="AG774" i="1" s="1"/>
  <c r="AH774" i="1" s="1"/>
  <c r="AF735" i="1"/>
  <c r="V958" i="1"/>
  <c r="T958" i="1"/>
  <c r="V957" i="1"/>
  <c r="T957" i="1"/>
  <c r="V956" i="1"/>
  <c r="AB956" i="1"/>
  <c r="V955" i="1"/>
  <c r="T955" i="1"/>
  <c r="V954" i="1"/>
  <c r="T954" i="1"/>
  <c r="AB954" i="1"/>
  <c r="V953" i="1"/>
  <c r="T953" i="1"/>
  <c r="AB953" i="1"/>
  <c r="V952" i="1"/>
  <c r="T952" i="1"/>
  <c r="AB952" i="1"/>
  <c r="V951" i="1"/>
  <c r="T951" i="1"/>
  <c r="AC951" i="1" s="1"/>
  <c r="AD951" i="1" s="1"/>
  <c r="V950" i="1"/>
  <c r="T950" i="1"/>
  <c r="V948" i="1"/>
  <c r="T948" i="1"/>
  <c r="V946" i="1"/>
  <c r="T946" i="1"/>
  <c r="V945" i="1"/>
  <c r="T945" i="1"/>
  <c r="V939" i="1"/>
  <c r="T939" i="1"/>
  <c r="AB939" i="1" s="1"/>
  <c r="V935" i="1"/>
  <c r="T935" i="1"/>
  <c r="V934" i="1"/>
  <c r="T934" i="1"/>
  <c r="AB934" i="1"/>
  <c r="V926" i="1"/>
  <c r="T926" i="1"/>
  <c r="AB926" i="1" s="1"/>
  <c r="V924" i="1"/>
  <c r="V920" i="1"/>
  <c r="T920" i="1"/>
  <c r="AB920" i="1" s="1"/>
  <c r="V919" i="1"/>
  <c r="T919" i="1"/>
  <c r="V918" i="1"/>
  <c r="V917" i="1"/>
  <c r="T917" i="1"/>
  <c r="AB917" i="1"/>
  <c r="V916" i="1"/>
  <c r="T916" i="1"/>
  <c r="V914" i="1"/>
  <c r="V913" i="1"/>
  <c r="T913" i="1"/>
  <c r="AB913" i="1" s="1"/>
  <c r="V910" i="1"/>
  <c r="T910" i="1"/>
  <c r="V907" i="1"/>
  <c r="V906" i="1"/>
  <c r="T906" i="1"/>
  <c r="V902" i="1"/>
  <c r="T902" i="1"/>
  <c r="AB902" i="1" s="1"/>
  <c r="V899" i="1"/>
  <c r="T899" i="1"/>
  <c r="AB899" i="1" s="1"/>
  <c r="V895" i="1"/>
  <c r="AB895" i="1"/>
  <c r="V893" i="1"/>
  <c r="T893" i="1"/>
  <c r="V892" i="1"/>
  <c r="T892" i="1"/>
  <c r="AC892" i="1" s="1"/>
  <c r="AD892" i="1" s="1"/>
  <c r="V891" i="1"/>
  <c r="T891" i="1"/>
  <c r="V889" i="1"/>
  <c r="T889" i="1"/>
  <c r="V888" i="1"/>
  <c r="T888" i="1"/>
  <c r="AB888" i="1" s="1"/>
  <c r="V887" i="1"/>
  <c r="T887" i="1"/>
  <c r="AB887" i="1" s="1"/>
  <c r="V885" i="1"/>
  <c r="T885" i="1"/>
  <c r="V880" i="1"/>
  <c r="T880" i="1"/>
  <c r="AB880" i="1"/>
  <c r="AB993" i="1"/>
  <c r="AB989" i="1"/>
  <c r="AB980" i="1"/>
  <c r="AB978" i="1"/>
  <c r="AB971" i="1"/>
  <c r="AB966" i="1"/>
  <c r="AB929" i="1"/>
  <c r="AB907" i="1"/>
  <c r="AB890" i="1"/>
  <c r="AB879" i="1"/>
  <c r="AB872" i="1"/>
  <c r="AB863" i="1"/>
  <c r="AB860" i="1"/>
  <c r="AB856" i="1"/>
  <c r="AB852" i="1"/>
  <c r="AB849" i="1"/>
  <c r="AB848" i="1"/>
  <c r="AB847" i="1"/>
  <c r="AB845" i="1"/>
  <c r="AB839" i="1"/>
  <c r="AB836" i="1"/>
  <c r="AB835" i="1"/>
  <c r="AB831" i="1"/>
  <c r="AB828" i="1"/>
  <c r="AB827" i="1"/>
  <c r="AB824" i="1"/>
  <c r="T820" i="1"/>
  <c r="AC820" i="1" s="1"/>
  <c r="AB816" i="1"/>
  <c r="T816" i="1"/>
  <c r="AB812" i="1"/>
  <c r="T812" i="1"/>
  <c r="AB808" i="1"/>
  <c r="T808" i="1"/>
  <c r="AC808" i="1" s="1"/>
  <c r="T804" i="1"/>
  <c r="AB804" i="1" s="1"/>
  <c r="T800" i="1"/>
  <c r="T796" i="1"/>
  <c r="AB796" i="1" s="1"/>
  <c r="T792" i="1"/>
  <c r="T788" i="1"/>
  <c r="AF780" i="1"/>
  <c r="AG780" i="1" s="1"/>
  <c r="AH780" i="1" s="1"/>
  <c r="AF776" i="1"/>
  <c r="AF764" i="1"/>
  <c r="AF756" i="1"/>
  <c r="AG756" i="1" s="1"/>
  <c r="AH756" i="1" s="1"/>
  <c r="AF752" i="1"/>
  <c r="AG752" i="1" s="1"/>
  <c r="AH752" i="1" s="1"/>
  <c r="AF744" i="1"/>
  <c r="AF737" i="1"/>
  <c r="AG737" i="1" s="1"/>
  <c r="AH737" i="1" s="1"/>
  <c r="AC728" i="1"/>
  <c r="AD728" i="1"/>
  <c r="AF728" i="1" s="1"/>
  <c r="U728" i="1"/>
  <c r="AC720" i="1"/>
  <c r="AD720" i="1" s="1"/>
  <c r="AF720" i="1" s="1"/>
  <c r="U720" i="1"/>
  <c r="AC712" i="1"/>
  <c r="AD712" i="1"/>
  <c r="U712" i="1"/>
  <c r="AC704" i="1"/>
  <c r="AD704" i="1" s="1"/>
  <c r="U704" i="1"/>
  <c r="U688" i="1"/>
  <c r="AC680" i="1"/>
  <c r="AD680" i="1" s="1"/>
  <c r="AF680" i="1" s="1"/>
  <c r="U680" i="1"/>
  <c r="AC672" i="1"/>
  <c r="AD672" i="1" s="1"/>
  <c r="U672" i="1"/>
  <c r="T585" i="1"/>
  <c r="AB585" i="1" s="1"/>
  <c r="AC990" i="1"/>
  <c r="AD990" i="1" s="1"/>
  <c r="T790" i="1"/>
  <c r="AF762" i="1"/>
  <c r="AF754" i="1"/>
  <c r="AF750" i="1"/>
  <c r="V960" i="1"/>
  <c r="T960" i="1"/>
  <c r="V959" i="1"/>
  <c r="V949" i="1"/>
  <c r="T949" i="1"/>
  <c r="V947" i="1"/>
  <c r="T947" i="1"/>
  <c r="V944" i="1"/>
  <c r="T944" i="1"/>
  <c r="AB944" i="1"/>
  <c r="V943" i="1"/>
  <c r="T943" i="1"/>
  <c r="V942" i="1"/>
  <c r="T942" i="1"/>
  <c r="V941" i="1"/>
  <c r="T941" i="1"/>
  <c r="V940" i="1"/>
  <c r="T940" i="1"/>
  <c r="AB940" i="1" s="1"/>
  <c r="V938" i="1"/>
  <c r="T938" i="1"/>
  <c r="V937" i="1"/>
  <c r="T937" i="1"/>
  <c r="U937" i="1" s="1"/>
  <c r="V936" i="1"/>
  <c r="T936" i="1"/>
  <c r="V933" i="1"/>
  <c r="T933" i="1"/>
  <c r="AB933" i="1" s="1"/>
  <c r="V932" i="1"/>
  <c r="AB932" i="1"/>
  <c r="V931" i="1"/>
  <c r="V930" i="1"/>
  <c r="T930" i="1"/>
  <c r="AC930" i="1" s="1"/>
  <c r="V929" i="1"/>
  <c r="T929" i="1"/>
  <c r="V928" i="1"/>
  <c r="T928" i="1"/>
  <c r="V927" i="1"/>
  <c r="T927" i="1"/>
  <c r="V925" i="1"/>
  <c r="T925" i="1"/>
  <c r="V923" i="1"/>
  <c r="V922" i="1"/>
  <c r="T922" i="1"/>
  <c r="V915" i="1"/>
  <c r="T915" i="1"/>
  <c r="V912" i="1"/>
  <c r="T912" i="1"/>
  <c r="V911" i="1"/>
  <c r="T911" i="1"/>
  <c r="V909" i="1"/>
  <c r="T909" i="1"/>
  <c r="V903" i="1"/>
  <c r="V900" i="1"/>
  <c r="T900" i="1"/>
  <c r="AB900" i="1"/>
  <c r="V897" i="1"/>
  <c r="T897" i="1"/>
  <c r="V894" i="1"/>
  <c r="T894" i="1"/>
  <c r="U894" i="1" s="1"/>
  <c r="V886" i="1"/>
  <c r="T886" i="1"/>
  <c r="V884" i="1"/>
  <c r="T884" i="1"/>
  <c r="AB884" i="1" s="1"/>
  <c r="AB995" i="1"/>
  <c r="AB992" i="1"/>
  <c r="AB990" i="1"/>
  <c r="T821" i="1"/>
  <c r="AB821" i="1"/>
  <c r="T817" i="1"/>
  <c r="T813" i="1"/>
  <c r="AB813" i="1" s="1"/>
  <c r="T809" i="1"/>
  <c r="AB809" i="1" s="1"/>
  <c r="T805" i="1"/>
  <c r="T801" i="1"/>
  <c r="T797" i="1"/>
  <c r="T793" i="1"/>
  <c r="T789" i="1"/>
  <c r="AB789" i="1"/>
  <c r="AF785" i="1"/>
  <c r="AG785" i="1" s="1"/>
  <c r="AH785" i="1" s="1"/>
  <c r="AF781" i="1"/>
  <c r="AF773" i="1"/>
  <c r="AF769" i="1"/>
  <c r="AF765" i="1"/>
  <c r="AG765" i="1" s="1"/>
  <c r="AH765" i="1" s="1"/>
  <c r="AF761" i="1"/>
  <c r="AF757" i="1"/>
  <c r="AG753" i="1"/>
  <c r="AH753" i="1" s="1"/>
  <c r="AF745" i="1"/>
  <c r="AG745" i="1" s="1"/>
  <c r="AH745" i="1" s="1"/>
  <c r="AF741" i="1"/>
  <c r="AB728" i="1"/>
  <c r="AC727" i="1"/>
  <c r="AD727" i="1" s="1"/>
  <c r="U727" i="1"/>
  <c r="AC723" i="1"/>
  <c r="AD723" i="1"/>
  <c r="AB720" i="1"/>
  <c r="AC719" i="1"/>
  <c r="AD719" i="1" s="1"/>
  <c r="U719" i="1"/>
  <c r="AC715" i="1"/>
  <c r="AD715" i="1" s="1"/>
  <c r="U715" i="1"/>
  <c r="AB712" i="1"/>
  <c r="AC711" i="1"/>
  <c r="AD711" i="1" s="1"/>
  <c r="U711" i="1"/>
  <c r="AC707" i="1"/>
  <c r="AD707" i="1" s="1"/>
  <c r="AF707" i="1" s="1"/>
  <c r="U707" i="1"/>
  <c r="AB704" i="1"/>
  <c r="AC703" i="1"/>
  <c r="AD703" i="1" s="1"/>
  <c r="AB700" i="1"/>
  <c r="AC699" i="1"/>
  <c r="AD699" i="1" s="1"/>
  <c r="AF699" i="1" s="1"/>
  <c r="U699" i="1"/>
  <c r="AC695" i="1"/>
  <c r="AD695" i="1" s="1"/>
  <c r="AF695" i="1" s="1"/>
  <c r="U695" i="1"/>
  <c r="AB692" i="1"/>
  <c r="AC691" i="1"/>
  <c r="AD691" i="1"/>
  <c r="U691" i="1"/>
  <c r="AB688" i="1"/>
  <c r="AC687" i="1"/>
  <c r="AD687" i="1" s="1"/>
  <c r="AF687" i="1" s="1"/>
  <c r="U687" i="1"/>
  <c r="AB684" i="1"/>
  <c r="AC683" i="1"/>
  <c r="AD683" i="1" s="1"/>
  <c r="AC679" i="1"/>
  <c r="AD679" i="1" s="1"/>
  <c r="U679" i="1"/>
  <c r="AB676" i="1"/>
  <c r="AC675" i="1"/>
  <c r="AD675" i="1" s="1"/>
  <c r="U675" i="1"/>
  <c r="AB672" i="1"/>
  <c r="AB668" i="1"/>
  <c r="AC667" i="1"/>
  <c r="AD667" i="1" s="1"/>
  <c r="U661" i="1"/>
  <c r="U653" i="1"/>
  <c r="AC653" i="1"/>
  <c r="AD653" i="1"/>
  <c r="U645" i="1"/>
  <c r="AD645" i="1"/>
  <c r="U637" i="1"/>
  <c r="AC637" i="1"/>
  <c r="AD637" i="1"/>
  <c r="U629" i="1"/>
  <c r="AC629" i="1"/>
  <c r="AD629" i="1" s="1"/>
  <c r="AF629" i="1" s="1"/>
  <c r="U613" i="1"/>
  <c r="AC613" i="1"/>
  <c r="AD613" i="1" s="1"/>
  <c r="U605" i="1"/>
  <c r="AC605" i="1"/>
  <c r="AD605" i="1" s="1"/>
  <c r="U597" i="1"/>
  <c r="AC597" i="1"/>
  <c r="AD597" i="1" s="1"/>
  <c r="AF597" i="1" s="1"/>
  <c r="AG597" i="1" s="1"/>
  <c r="AH597" i="1" s="1"/>
  <c r="T581" i="1"/>
  <c r="AB581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40" i="1"/>
  <c r="AB739" i="1"/>
  <c r="AB738" i="1"/>
  <c r="AB737" i="1"/>
  <c r="AB735" i="1"/>
  <c r="AB734" i="1"/>
  <c r="AB733" i="1"/>
  <c r="AB732" i="1"/>
  <c r="AB731" i="1"/>
  <c r="AB730" i="1"/>
  <c r="AB729" i="1"/>
  <c r="AC726" i="1"/>
  <c r="AD726" i="1" s="1"/>
  <c r="U726" i="1"/>
  <c r="AC722" i="1"/>
  <c r="AD722" i="1" s="1"/>
  <c r="U722" i="1"/>
  <c r="AC718" i="1"/>
  <c r="AD718" i="1" s="1"/>
  <c r="U718" i="1"/>
  <c r="AC714" i="1"/>
  <c r="AD714" i="1" s="1"/>
  <c r="AF714" i="1" s="1"/>
  <c r="U714" i="1"/>
  <c r="AC710" i="1"/>
  <c r="AD710" i="1"/>
  <c r="AF710" i="1" s="1"/>
  <c r="U710" i="1"/>
  <c r="AC706" i="1"/>
  <c r="AD706" i="1"/>
  <c r="U706" i="1"/>
  <c r="AC698" i="1"/>
  <c r="AD698" i="1"/>
  <c r="AF698" i="1" s="1"/>
  <c r="U698" i="1"/>
  <c r="AC694" i="1"/>
  <c r="AD694" i="1" s="1"/>
  <c r="U694" i="1"/>
  <c r="AC690" i="1"/>
  <c r="AD690" i="1" s="1"/>
  <c r="U690" i="1"/>
  <c r="AC686" i="1"/>
  <c r="AD686" i="1" s="1"/>
  <c r="U686" i="1"/>
  <c r="AC682" i="1"/>
  <c r="AD682" i="1" s="1"/>
  <c r="U682" i="1"/>
  <c r="AC678" i="1"/>
  <c r="AD678" i="1"/>
  <c r="U678" i="1"/>
  <c r="AC674" i="1"/>
  <c r="AD674" i="1"/>
  <c r="U674" i="1"/>
  <c r="AC666" i="1"/>
  <c r="AD666" i="1"/>
  <c r="U666" i="1"/>
  <c r="AF599" i="1"/>
  <c r="T593" i="1"/>
  <c r="AB593" i="1" s="1"/>
  <c r="T577" i="1"/>
  <c r="AB577" i="1" s="1"/>
  <c r="T573" i="1"/>
  <c r="AC787" i="1"/>
  <c r="AD787" i="1"/>
  <c r="U785" i="1"/>
  <c r="U784" i="1"/>
  <c r="U783" i="1"/>
  <c r="AG783" i="1" s="1"/>
  <c r="AH783" i="1" s="1"/>
  <c r="U782" i="1"/>
  <c r="U781" i="1"/>
  <c r="AG781" i="1"/>
  <c r="AH781" i="1" s="1"/>
  <c r="U780" i="1"/>
  <c r="U779" i="1"/>
  <c r="U778" i="1"/>
  <c r="AG778" i="1"/>
  <c r="AH778" i="1"/>
  <c r="U776" i="1"/>
  <c r="U775" i="1"/>
  <c r="U773" i="1"/>
  <c r="U772" i="1"/>
  <c r="U771" i="1"/>
  <c r="U770" i="1"/>
  <c r="U769" i="1"/>
  <c r="U767" i="1"/>
  <c r="U765" i="1"/>
  <c r="U764" i="1"/>
  <c r="U763" i="1"/>
  <c r="U762" i="1"/>
  <c r="U761" i="1"/>
  <c r="U760" i="1"/>
  <c r="AG760" i="1" s="1"/>
  <c r="AH760" i="1" s="1"/>
  <c r="U759" i="1"/>
  <c r="U758" i="1"/>
  <c r="U757" i="1"/>
  <c r="U756" i="1"/>
  <c r="U755" i="1"/>
  <c r="U754" i="1"/>
  <c r="AG754" i="1"/>
  <c r="AH754" i="1" s="1"/>
  <c r="U753" i="1"/>
  <c r="U752" i="1"/>
  <c r="U751" i="1"/>
  <c r="U750" i="1"/>
  <c r="AG750" i="1"/>
  <c r="AH750" i="1" s="1"/>
  <c r="U749" i="1"/>
  <c r="AG749" i="1" s="1"/>
  <c r="AH749" i="1" s="1"/>
  <c r="U747" i="1"/>
  <c r="U746" i="1"/>
  <c r="U745" i="1"/>
  <c r="U744" i="1"/>
  <c r="U742" i="1"/>
  <c r="AG742" i="1" s="1"/>
  <c r="AH742" i="1" s="1"/>
  <c r="U741" i="1"/>
  <c r="U740" i="1"/>
  <c r="U739" i="1"/>
  <c r="U737" i="1"/>
  <c r="U735" i="1"/>
  <c r="U734" i="1"/>
  <c r="U733" i="1"/>
  <c r="U732" i="1"/>
  <c r="AG732" i="1"/>
  <c r="AH732" i="1" s="1"/>
  <c r="U731" i="1"/>
  <c r="U730" i="1"/>
  <c r="U729" i="1"/>
  <c r="AB726" i="1"/>
  <c r="AB722" i="1"/>
  <c r="AC721" i="1"/>
  <c r="AD721" i="1"/>
  <c r="AF721" i="1" s="1"/>
  <c r="U721" i="1"/>
  <c r="AG721" i="1" s="1"/>
  <c r="AH721" i="1" s="1"/>
  <c r="AB718" i="1"/>
  <c r="AB714" i="1"/>
  <c r="AC713" i="1"/>
  <c r="AD713" i="1"/>
  <c r="U713" i="1"/>
  <c r="AB710" i="1"/>
  <c r="AC709" i="1"/>
  <c r="AD709" i="1" s="1"/>
  <c r="U709" i="1"/>
  <c r="AB706" i="1"/>
  <c r="AC705" i="1"/>
  <c r="AD705" i="1"/>
  <c r="U705" i="1"/>
  <c r="AC701" i="1"/>
  <c r="AD701" i="1" s="1"/>
  <c r="U701" i="1"/>
  <c r="AB698" i="1"/>
  <c r="AC697" i="1"/>
  <c r="AD697" i="1"/>
  <c r="U697" i="1"/>
  <c r="AB694" i="1"/>
  <c r="U689" i="1"/>
  <c r="AB686" i="1"/>
  <c r="AC685" i="1"/>
  <c r="AD685" i="1" s="1"/>
  <c r="U685" i="1"/>
  <c r="AB682" i="1"/>
  <c r="AC681" i="1"/>
  <c r="AD681" i="1"/>
  <c r="U681" i="1"/>
  <c r="AB678" i="1"/>
  <c r="AC677" i="1"/>
  <c r="AD677" i="1" s="1"/>
  <c r="U677" i="1"/>
  <c r="AB674" i="1"/>
  <c r="U673" i="1"/>
  <c r="AC669" i="1"/>
  <c r="AD669" i="1" s="1"/>
  <c r="U669" i="1"/>
  <c r="AB666" i="1"/>
  <c r="T665" i="1"/>
  <c r="AB665" i="1"/>
  <c r="AB661" i="1"/>
  <c r="T657" i="1"/>
  <c r="AB653" i="1"/>
  <c r="T649" i="1"/>
  <c r="AB649" i="1"/>
  <c r="AB645" i="1"/>
  <c r="T641" i="1"/>
  <c r="AB637" i="1"/>
  <c r="T633" i="1"/>
  <c r="AB629" i="1"/>
  <c r="T625" i="1"/>
  <c r="T617" i="1"/>
  <c r="AB617" i="1" s="1"/>
  <c r="AB613" i="1"/>
  <c r="T609" i="1"/>
  <c r="U609" i="1" s="1"/>
  <c r="AB605" i="1"/>
  <c r="T601" i="1"/>
  <c r="AB601" i="1" s="1"/>
  <c r="AB597" i="1"/>
  <c r="T589" i="1"/>
  <c r="T569" i="1"/>
  <c r="U569" i="1" s="1"/>
  <c r="AG636" i="1"/>
  <c r="AH636" i="1" s="1"/>
  <c r="T590" i="1"/>
  <c r="T586" i="1"/>
  <c r="T582" i="1"/>
  <c r="AB582" i="1"/>
  <c r="T578" i="1"/>
  <c r="T574" i="1"/>
  <c r="T570" i="1"/>
  <c r="AC662" i="1"/>
  <c r="AD662" i="1" s="1"/>
  <c r="AF662" i="1" s="1"/>
  <c r="AC658" i="1"/>
  <c r="AD658" i="1" s="1"/>
  <c r="AC654" i="1"/>
  <c r="AD654" i="1"/>
  <c r="AC634" i="1"/>
  <c r="AD634" i="1" s="1"/>
  <c r="AF634" i="1" s="1"/>
  <c r="AC610" i="1"/>
  <c r="AD610" i="1" s="1"/>
  <c r="AC606" i="1"/>
  <c r="AD606" i="1" s="1"/>
  <c r="AC602" i="1"/>
  <c r="AD602" i="1"/>
  <c r="AC598" i="1"/>
  <c r="AD598" i="1"/>
  <c r="T591" i="1"/>
  <c r="AB591" i="1"/>
  <c r="T587" i="1"/>
  <c r="AB587" i="1"/>
  <c r="T583" i="1"/>
  <c r="AB583" i="1"/>
  <c r="T579" i="1"/>
  <c r="AB576" i="1"/>
  <c r="AA547" i="1"/>
  <c r="AB547" i="1"/>
  <c r="AC547" i="1"/>
  <c r="AD547" i="1"/>
  <c r="AA501" i="1"/>
  <c r="AA485" i="1"/>
  <c r="AA461" i="1"/>
  <c r="AA538" i="1"/>
  <c r="AB538" i="1"/>
  <c r="AC538" i="1"/>
  <c r="AD538" i="1" s="1"/>
  <c r="AA536" i="1"/>
  <c r="U534" i="1"/>
  <c r="AA528" i="1"/>
  <c r="AA524" i="1"/>
  <c r="AA520" i="1"/>
  <c r="AA516" i="1"/>
  <c r="AA506" i="1"/>
  <c r="AB506" i="1" s="1"/>
  <c r="AA502" i="1"/>
  <c r="AA466" i="1"/>
  <c r="AA534" i="1"/>
  <c r="AB534" i="1" s="1"/>
  <c r="AC534" i="1"/>
  <c r="AD534" i="1" s="1"/>
  <c r="U532" i="1"/>
  <c r="AA530" i="1"/>
  <c r="AA514" i="1"/>
  <c r="AA496" i="1"/>
  <c r="AA476" i="1"/>
  <c r="AA472" i="1"/>
  <c r="V371" i="1"/>
  <c r="T371" i="1"/>
  <c r="U371" i="1"/>
  <c r="AA545" i="1"/>
  <c r="AC541" i="1"/>
  <c r="AD541" i="1"/>
  <c r="AF541" i="1"/>
  <c r="AA537" i="1"/>
  <c r="AA533" i="1"/>
  <c r="AA525" i="1"/>
  <c r="AA517" i="1"/>
  <c r="AA511" i="1"/>
  <c r="AA495" i="1"/>
  <c r="AA479" i="1"/>
  <c r="AA447" i="1"/>
  <c r="V435" i="1"/>
  <c r="T435" i="1"/>
  <c r="U435" i="1" s="1"/>
  <c r="V432" i="1"/>
  <c r="T432" i="1"/>
  <c r="U432" i="1"/>
  <c r="V431" i="1"/>
  <c r="T431" i="1"/>
  <c r="V430" i="1"/>
  <c r="T430" i="1"/>
  <c r="U430" i="1"/>
  <c r="V429" i="1"/>
  <c r="T429" i="1"/>
  <c r="V428" i="1"/>
  <c r="T428" i="1"/>
  <c r="U428" i="1" s="1"/>
  <c r="V426" i="1"/>
  <c r="V425" i="1"/>
  <c r="V424" i="1"/>
  <c r="V423" i="1"/>
  <c r="T423" i="1"/>
  <c r="U423" i="1"/>
  <c r="V421" i="1"/>
  <c r="T421" i="1"/>
  <c r="V420" i="1"/>
  <c r="V419" i="1"/>
  <c r="V418" i="1"/>
  <c r="T418" i="1"/>
  <c r="V416" i="1"/>
  <c r="V415" i="1"/>
  <c r="V413" i="1"/>
  <c r="V412" i="1"/>
  <c r="V411" i="1"/>
  <c r="T410" i="1"/>
  <c r="V409" i="1"/>
  <c r="V408" i="1"/>
  <c r="V407" i="1"/>
  <c r="V406" i="1"/>
  <c r="V403" i="1"/>
  <c r="V401" i="1"/>
  <c r="V400" i="1"/>
  <c r="V399" i="1"/>
  <c r="T399" i="1"/>
  <c r="V398" i="1"/>
  <c r="V397" i="1"/>
  <c r="T397" i="1"/>
  <c r="V396" i="1"/>
  <c r="V395" i="1"/>
  <c r="V394" i="1"/>
  <c r="T394" i="1"/>
  <c r="V393" i="1"/>
  <c r="V392" i="1"/>
  <c r="T392" i="1"/>
  <c r="U392" i="1" s="1"/>
  <c r="V391" i="1"/>
  <c r="T391" i="1"/>
  <c r="U391" i="1"/>
  <c r="V389" i="1"/>
  <c r="T389" i="1"/>
  <c r="U389" i="1"/>
  <c r="V387" i="1"/>
  <c r="T387" i="1"/>
  <c r="U387" i="1" s="1"/>
  <c r="V386" i="1"/>
  <c r="T386" i="1"/>
  <c r="U386" i="1"/>
  <c r="V385" i="1"/>
  <c r="T385" i="1"/>
  <c r="V384" i="1"/>
  <c r="T384" i="1"/>
  <c r="U384" i="1"/>
  <c r="V383" i="1"/>
  <c r="V382" i="1"/>
  <c r="V380" i="1"/>
  <c r="V378" i="1"/>
  <c r="T378" i="1"/>
  <c r="V369" i="1"/>
  <c r="T369" i="1"/>
  <c r="V366" i="1"/>
  <c r="V364" i="1"/>
  <c r="T364" i="1"/>
  <c r="T444" i="1"/>
  <c r="T443" i="1"/>
  <c r="U443" i="1"/>
  <c r="T442" i="1"/>
  <c r="AB442" i="1" s="1"/>
  <c r="T441" i="1"/>
  <c r="AB441" i="1" s="1"/>
  <c r="T440" i="1"/>
  <c r="AB440" i="1" s="1"/>
  <c r="T439" i="1"/>
  <c r="U439" i="1" s="1"/>
  <c r="T437" i="1"/>
  <c r="T436" i="1"/>
  <c r="AA433" i="1"/>
  <c r="AA432" i="1"/>
  <c r="AB432" i="1" s="1"/>
  <c r="AC432" i="1"/>
  <c r="AD432" i="1" s="1"/>
  <c r="AF432" i="1" s="1"/>
  <c r="AA429" i="1"/>
  <c r="AA426" i="1"/>
  <c r="AA425" i="1"/>
  <c r="AA423" i="1"/>
  <c r="AA421" i="1"/>
  <c r="AA420" i="1"/>
  <c r="AA418" i="1"/>
  <c r="AB418" i="1" s="1"/>
  <c r="AA417" i="1"/>
  <c r="AA414" i="1"/>
  <c r="AA410" i="1"/>
  <c r="AB410" i="1" s="1"/>
  <c r="AA406" i="1"/>
  <c r="AA405" i="1"/>
  <c r="AA400" i="1"/>
  <c r="AA398" i="1"/>
  <c r="AA396" i="1"/>
  <c r="AA395" i="1"/>
  <c r="AA394" i="1"/>
  <c r="AA393" i="1"/>
  <c r="AB393" i="1" s="1"/>
  <c r="AA392" i="1"/>
  <c r="AA390" i="1"/>
  <c r="AA387" i="1"/>
  <c r="AA386" i="1"/>
  <c r="AA381" i="1"/>
  <c r="V377" i="1"/>
  <c r="T377" i="1"/>
  <c r="V368" i="1"/>
  <c r="T368" i="1"/>
  <c r="AA445" i="1"/>
  <c r="AA444" i="1"/>
  <c r="AA442" i="1"/>
  <c r="AA441" i="1"/>
  <c r="AC441" i="1"/>
  <c r="AD441" i="1" s="1"/>
  <c r="AA438" i="1"/>
  <c r="AA437" i="1"/>
  <c r="V373" i="1"/>
  <c r="T373" i="1"/>
  <c r="V367" i="1"/>
  <c r="T363" i="1"/>
  <c r="AB363" i="1"/>
  <c r="T302" i="1"/>
  <c r="T322" i="1"/>
  <c r="T319" i="1"/>
  <c r="T315" i="1"/>
  <c r="AC315" i="1" s="1"/>
  <c r="AD315" i="1"/>
  <c r="AF315" i="1" s="1"/>
  <c r="T306" i="1"/>
  <c r="T314" i="1"/>
  <c r="V245" i="1"/>
  <c r="V240" i="1"/>
  <c r="T236" i="1"/>
  <c r="U236" i="1" s="1"/>
  <c r="V235" i="1"/>
  <c r="T235" i="1"/>
  <c r="V234" i="1"/>
  <c r="U232" i="1"/>
  <c r="V230" i="1"/>
  <c r="V229" i="1"/>
  <c r="V226" i="1"/>
  <c r="V225" i="1"/>
  <c r="T225" i="1"/>
  <c r="V224" i="1"/>
  <c r="V223" i="1"/>
  <c r="T223" i="1"/>
  <c r="V221" i="1"/>
  <c r="V220" i="1"/>
  <c r="V215" i="1"/>
  <c r="V214" i="1"/>
  <c r="T214" i="1"/>
  <c r="T213" i="1"/>
  <c r="U213" i="1" s="1"/>
  <c r="V211" i="1"/>
  <c r="V210" i="1"/>
  <c r="V209" i="1"/>
  <c r="T209" i="1"/>
  <c r="V206" i="1"/>
  <c r="V205" i="1"/>
  <c r="V203" i="1"/>
  <c r="V195" i="1"/>
  <c r="V192" i="1"/>
  <c r="V178" i="1"/>
  <c r="T178" i="1"/>
  <c r="U178" i="1"/>
  <c r="V177" i="1"/>
  <c r="T177" i="1"/>
  <c r="U177" i="1" s="1"/>
  <c r="AA170" i="1"/>
  <c r="V242" i="1"/>
  <c r="V99" i="1"/>
  <c r="V83" i="1"/>
  <c r="AA83" i="1"/>
  <c r="AA121" i="1"/>
  <c r="V76" i="1"/>
  <c r="V72" i="1"/>
  <c r="AA131" i="1"/>
  <c r="V68" i="1"/>
  <c r="T87" i="1"/>
  <c r="U87" i="1" s="1"/>
  <c r="T77" i="1"/>
  <c r="T73" i="1"/>
  <c r="U73" i="1"/>
  <c r="V73" i="1"/>
  <c r="V69" i="1"/>
  <c r="V49" i="1"/>
  <c r="V135" i="1"/>
  <c r="V78" i="1"/>
  <c r="AD76" i="1"/>
  <c r="AA72" i="1"/>
  <c r="T70" i="1"/>
  <c r="V70" i="1"/>
  <c r="AA106" i="1"/>
  <c r="T95" i="1"/>
  <c r="U95" i="1" s="1"/>
  <c r="V95" i="1"/>
  <c r="V79" i="1"/>
  <c r="T75" i="1"/>
  <c r="U75" i="1" s="1"/>
  <c r="T71" i="1"/>
  <c r="V71" i="1"/>
  <c r="V67" i="1"/>
  <c r="U130" i="1"/>
  <c r="T125" i="1"/>
  <c r="T124" i="1"/>
  <c r="T122" i="1"/>
  <c r="U122" i="1"/>
  <c r="U111" i="1"/>
  <c r="V48" i="1"/>
  <c r="V36" i="1"/>
  <c r="T36" i="1"/>
  <c r="V98" i="1"/>
  <c r="AA92" i="1"/>
  <c r="AA67" i="1"/>
  <c r="AB67" i="1"/>
  <c r="T51" i="1"/>
  <c r="U51" i="1" s="1"/>
  <c r="T63" i="1"/>
  <c r="T62" i="1"/>
  <c r="U62" i="1" s="1"/>
  <c r="V62" i="1"/>
  <c r="V40" i="1"/>
  <c r="AA61" i="1"/>
  <c r="T27" i="1"/>
  <c r="AA65" i="1"/>
  <c r="V50" i="1"/>
  <c r="T37" i="1"/>
  <c r="U37" i="1" s="1"/>
  <c r="V43" i="1"/>
  <c r="V39" i="1"/>
  <c r="T39" i="1"/>
  <c r="U39" i="1"/>
  <c r="V35" i="1"/>
  <c r="T35" i="1"/>
  <c r="AB35" i="1" s="1"/>
  <c r="T34" i="1"/>
  <c r="V42" i="1"/>
  <c r="T17" i="1"/>
  <c r="U17" i="1" s="1"/>
  <c r="AA49" i="1"/>
  <c r="AA46" i="1"/>
  <c r="AA42" i="1"/>
  <c r="T30" i="1"/>
  <c r="AE17" i="1"/>
  <c r="AC357" i="1"/>
  <c r="AD357" i="1"/>
  <c r="AF357" i="1" s="1"/>
  <c r="AB283" i="1"/>
  <c r="AB543" i="1"/>
  <c r="AC543" i="1"/>
  <c r="AD543" i="1"/>
  <c r="AD532" i="1"/>
  <c r="AF532" i="1" s="1"/>
  <c r="U535" i="1"/>
  <c r="AC548" i="1"/>
  <c r="AD548" i="1" s="1"/>
  <c r="AF612" i="1"/>
  <c r="AG612" i="1"/>
  <c r="AH612" i="1" s="1"/>
  <c r="AC499" i="1"/>
  <c r="AD499" i="1"/>
  <c r="AC611" i="1"/>
  <c r="AD611" i="1"/>
  <c r="AC640" i="1"/>
  <c r="AD640" i="1" s="1"/>
  <c r="AC521" i="1"/>
  <c r="AD521" i="1" s="1"/>
  <c r="AF521" i="1"/>
  <c r="AC594" i="1"/>
  <c r="AD594" i="1" s="1"/>
  <c r="AC626" i="1"/>
  <c r="AD626" i="1"/>
  <c r="AB571" i="1"/>
  <c r="AB564" i="1"/>
  <c r="AC568" i="1"/>
  <c r="AD568" i="1" s="1"/>
  <c r="AC284" i="1"/>
  <c r="AD284" i="1" s="1"/>
  <c r="AF284" i="1"/>
  <c r="AG284" i="1" s="1"/>
  <c r="AH284" i="1" s="1"/>
  <c r="U552" i="1"/>
  <c r="AC571" i="1"/>
  <c r="AD571" i="1"/>
  <c r="AF571" i="1" s="1"/>
  <c r="AG571" i="1" s="1"/>
  <c r="AH571" i="1"/>
  <c r="AB619" i="1"/>
  <c r="U608" i="1"/>
  <c r="U640" i="1"/>
  <c r="AC604" i="1"/>
  <c r="AD604" i="1"/>
  <c r="AF604" i="1" s="1"/>
  <c r="AB646" i="1"/>
  <c r="AB600" i="1"/>
  <c r="AC364" i="1"/>
  <c r="AD364" i="1" s="1"/>
  <c r="AF364" i="1"/>
  <c r="AC533" i="1"/>
  <c r="AD533" i="1" s="1"/>
  <c r="AB542" i="1"/>
  <c r="AC542" i="1"/>
  <c r="AD542" i="1" s="1"/>
  <c r="AF542" i="1" s="1"/>
  <c r="AG542" i="1"/>
  <c r="AH542" i="1" s="1"/>
  <c r="AB572" i="1"/>
  <c r="AB580" i="1"/>
  <c r="AC614" i="1"/>
  <c r="AD614" i="1"/>
  <c r="AF614" i="1" s="1"/>
  <c r="AC630" i="1"/>
  <c r="AD630" i="1"/>
  <c r="AF630" i="1" s="1"/>
  <c r="AG630" i="1" s="1"/>
  <c r="AH630" i="1" s="1"/>
  <c r="AC646" i="1"/>
  <c r="AD646" i="1"/>
  <c r="AF646" i="1" s="1"/>
  <c r="AB568" i="1"/>
  <c r="AC544" i="1"/>
  <c r="AD544" i="1"/>
  <c r="AC321" i="1"/>
  <c r="AD321" i="1" s="1"/>
  <c r="AC564" i="1"/>
  <c r="AD564" i="1" s="1"/>
  <c r="AB612" i="1"/>
  <c r="AB642" i="1"/>
  <c r="AG744" i="1"/>
  <c r="AH744" i="1" s="1"/>
  <c r="AG776" i="1"/>
  <c r="AH776" i="1" s="1"/>
  <c r="AB628" i="1"/>
  <c r="AB620" i="1"/>
  <c r="AC627" i="1"/>
  <c r="AD627" i="1"/>
  <c r="AF627" i="1" s="1"/>
  <c r="AG627" i="1" s="1"/>
  <c r="AH627" i="1" s="1"/>
  <c r="U599" i="1"/>
  <c r="U620" i="1"/>
  <c r="AB610" i="1"/>
  <c r="AB606" i="1"/>
  <c r="AB658" i="1"/>
  <c r="AB654" i="1"/>
  <c r="AB655" i="1"/>
  <c r="AG772" i="1"/>
  <c r="AH772" i="1"/>
  <c r="AH746" i="1"/>
  <c r="AB509" i="1"/>
  <c r="AC552" i="1"/>
  <c r="AD552" i="1"/>
  <c r="AF552" i="1" s="1"/>
  <c r="U627" i="1"/>
  <c r="U595" i="1"/>
  <c r="AB662" i="1"/>
  <c r="AG624" i="1"/>
  <c r="AH624" i="1"/>
  <c r="U648" i="1"/>
  <c r="AC648" i="1"/>
  <c r="AD648" i="1" s="1"/>
  <c r="AF648" i="1" s="1"/>
  <c r="AG648" i="1"/>
  <c r="AH648" i="1" s="1"/>
  <c r="U656" i="1"/>
  <c r="AC656" i="1"/>
  <c r="AD656" i="1" s="1"/>
  <c r="U664" i="1"/>
  <c r="AC664" i="1"/>
  <c r="AD664" i="1"/>
  <c r="U985" i="1"/>
  <c r="AC985" i="1"/>
  <c r="AD985" i="1"/>
  <c r="AC984" i="1"/>
  <c r="AD984" i="1" s="1"/>
  <c r="AF984" i="1" s="1"/>
  <c r="U663" i="1"/>
  <c r="AC663" i="1"/>
  <c r="AD663" i="1" s="1"/>
  <c r="AB663" i="1"/>
  <c r="AG741" i="1"/>
  <c r="AH741" i="1" s="1"/>
  <c r="AG757" i="1"/>
  <c r="AH757" i="1"/>
  <c r="AG773" i="1"/>
  <c r="AH773" i="1"/>
  <c r="AG764" i="1"/>
  <c r="AH764" i="1" s="1"/>
  <c r="AH730" i="1"/>
  <c r="AG763" i="1"/>
  <c r="AH763" i="1" s="1"/>
  <c r="AG567" i="1"/>
  <c r="AH567" i="1" s="1"/>
  <c r="U638" i="1"/>
  <c r="AB638" i="1"/>
  <c r="AB664" i="1"/>
  <c r="U344" i="1"/>
  <c r="U361" i="1"/>
  <c r="AF611" i="1"/>
  <c r="U289" i="1"/>
  <c r="AG289" i="1" s="1"/>
  <c r="AH289" i="1" s="1"/>
  <c r="AC289" i="1"/>
  <c r="AD289" i="1" s="1"/>
  <c r="AF289" i="1" s="1"/>
  <c r="AC309" i="1"/>
  <c r="AD309" i="1"/>
  <c r="AF309" i="1"/>
  <c r="U335" i="1"/>
  <c r="U317" i="1"/>
  <c r="AC317" i="1"/>
  <c r="AD317" i="1"/>
  <c r="AF317" i="1" s="1"/>
  <c r="AG317" i="1" s="1"/>
  <c r="AH317" i="1" s="1"/>
  <c r="AC331" i="1"/>
  <c r="AD331" i="1"/>
  <c r="AG623" i="1"/>
  <c r="AH623" i="1" s="1"/>
  <c r="U297" i="1"/>
  <c r="AG297" i="1" s="1"/>
  <c r="AH297" i="1" s="1"/>
  <c r="AC332" i="1"/>
  <c r="AD332" i="1" s="1"/>
  <c r="U592" i="1"/>
  <c r="AF592" i="1"/>
  <c r="U283" i="1"/>
  <c r="U321" i="1"/>
  <c r="U607" i="1"/>
  <c r="AB607" i="1"/>
  <c r="AC607" i="1"/>
  <c r="AD607" i="1"/>
  <c r="U279" i="1"/>
  <c r="U359" i="1"/>
  <c r="AC359" i="1"/>
  <c r="AD359" i="1" s="1"/>
  <c r="AB512" i="1"/>
  <c r="AC512" i="1"/>
  <c r="AD512" i="1"/>
  <c r="AF512" i="1" s="1"/>
  <c r="AC580" i="1"/>
  <c r="AD580" i="1"/>
  <c r="AF580" i="1"/>
  <c r="U22" i="1"/>
  <c r="AC22" i="1"/>
  <c r="AD22" i="1" s="1"/>
  <c r="AF22" i="1" s="1"/>
  <c r="AB279" i="1"/>
  <c r="AB344" i="1"/>
  <c r="AC344" i="1"/>
  <c r="AD344" i="1"/>
  <c r="AF344" i="1" s="1"/>
  <c r="AC285" i="1"/>
  <c r="AD285" i="1"/>
  <c r="AF285" i="1" s="1"/>
  <c r="AB505" i="1"/>
  <c r="U355" i="1"/>
  <c r="U34" i="1"/>
  <c r="U306" i="1"/>
  <c r="AC306" i="1"/>
  <c r="AD306" i="1" s="1"/>
  <c r="U441" i="1"/>
  <c r="U395" i="1"/>
  <c r="U429" i="1"/>
  <c r="U431" i="1"/>
  <c r="AB419" i="1"/>
  <c r="AC419" i="1"/>
  <c r="AD419" i="1"/>
  <c r="AF500" i="1"/>
  <c r="AG646" i="1"/>
  <c r="AH646" i="1" s="1"/>
  <c r="AG662" i="1"/>
  <c r="AH662" i="1" s="1"/>
  <c r="AF677" i="1"/>
  <c r="U577" i="1"/>
  <c r="AF682" i="1"/>
  <c r="AF690" i="1"/>
  <c r="AG698" i="1"/>
  <c r="AH698" i="1" s="1"/>
  <c r="AF722" i="1"/>
  <c r="AG722" i="1" s="1"/>
  <c r="AH722" i="1" s="1"/>
  <c r="U581" i="1"/>
  <c r="AC581" i="1"/>
  <c r="AD581" i="1" s="1"/>
  <c r="AF613" i="1"/>
  <c r="AF645" i="1"/>
  <c r="AF675" i="1"/>
  <c r="AG707" i="1"/>
  <c r="AH707" i="1" s="1"/>
  <c r="U800" i="1"/>
  <c r="AD808" i="1"/>
  <c r="U808" i="1"/>
  <c r="AC816" i="1"/>
  <c r="AD816" i="1"/>
  <c r="U816" i="1"/>
  <c r="AC795" i="1"/>
  <c r="AD795" i="1" s="1"/>
  <c r="U795" i="1"/>
  <c r="AC803" i="1"/>
  <c r="AD803" i="1" s="1"/>
  <c r="U803" i="1"/>
  <c r="AC811" i="1"/>
  <c r="AD811" i="1" s="1"/>
  <c r="U811" i="1"/>
  <c r="AD819" i="1"/>
  <c r="U819" i="1"/>
  <c r="AC824" i="1"/>
  <c r="AD824" i="1"/>
  <c r="U824" i="1"/>
  <c r="AC828" i="1"/>
  <c r="AD828" i="1"/>
  <c r="U828" i="1"/>
  <c r="AC830" i="1"/>
  <c r="AD830" i="1"/>
  <c r="AC832" i="1"/>
  <c r="AD832" i="1" s="1"/>
  <c r="U832" i="1"/>
  <c r="AC834" i="1"/>
  <c r="AD834" i="1" s="1"/>
  <c r="U834" i="1"/>
  <c r="AC836" i="1"/>
  <c r="AD836" i="1" s="1"/>
  <c r="AC838" i="1"/>
  <c r="AD838" i="1"/>
  <c r="U838" i="1"/>
  <c r="AC844" i="1"/>
  <c r="AD844" i="1" s="1"/>
  <c r="AC846" i="1"/>
  <c r="AD846" i="1" s="1"/>
  <c r="AF846" i="1" s="1"/>
  <c r="U846" i="1"/>
  <c r="AC850" i="1"/>
  <c r="AD850" i="1" s="1"/>
  <c r="U850" i="1"/>
  <c r="AC852" i="1"/>
  <c r="AD852" i="1" s="1"/>
  <c r="AF852" i="1" s="1"/>
  <c r="U852" i="1"/>
  <c r="AC854" i="1"/>
  <c r="AD854" i="1"/>
  <c r="U854" i="1"/>
  <c r="AC856" i="1"/>
  <c r="AD856" i="1"/>
  <c r="U856" i="1"/>
  <c r="AC860" i="1"/>
  <c r="AD860" i="1"/>
  <c r="U860" i="1"/>
  <c r="AC862" i="1"/>
  <c r="AD862" i="1"/>
  <c r="AC864" i="1"/>
  <c r="AD864" i="1" s="1"/>
  <c r="U864" i="1"/>
  <c r="AC866" i="1"/>
  <c r="AD866" i="1" s="1"/>
  <c r="U866" i="1"/>
  <c r="AC872" i="1"/>
  <c r="AD872" i="1"/>
  <c r="U872" i="1"/>
  <c r="AC876" i="1"/>
  <c r="AD876" i="1" s="1"/>
  <c r="U876" i="1"/>
  <c r="AC878" i="1"/>
  <c r="AD878" i="1" s="1"/>
  <c r="U878" i="1"/>
  <c r="U881" i="1"/>
  <c r="AC883" i="1"/>
  <c r="AD883" i="1" s="1"/>
  <c r="AF883" i="1" s="1"/>
  <c r="U883" i="1"/>
  <c r="AC896" i="1"/>
  <c r="AD896" i="1" s="1"/>
  <c r="U896" i="1"/>
  <c r="AC905" i="1"/>
  <c r="AD905" i="1"/>
  <c r="AF905" i="1" s="1"/>
  <c r="U905" i="1"/>
  <c r="AC794" i="1"/>
  <c r="AD794" i="1"/>
  <c r="U794" i="1"/>
  <c r="AC814" i="1"/>
  <c r="AD814" i="1"/>
  <c r="U814" i="1"/>
  <c r="AC822" i="1"/>
  <c r="AD822" i="1" s="1"/>
  <c r="AF822" i="1" s="1"/>
  <c r="U822" i="1"/>
  <c r="AF971" i="1"/>
  <c r="AG971" i="1" s="1"/>
  <c r="AH971" i="1"/>
  <c r="AF980" i="1"/>
  <c r="AG634" i="1"/>
  <c r="AH634" i="1" s="1"/>
  <c r="U570" i="1"/>
  <c r="AC570" i="1"/>
  <c r="AD570" i="1" s="1"/>
  <c r="U578" i="1"/>
  <c r="AC578" i="1"/>
  <c r="AD578" i="1" s="1"/>
  <c r="U586" i="1"/>
  <c r="AC586" i="1"/>
  <c r="AD586" i="1" s="1"/>
  <c r="AB578" i="1"/>
  <c r="AC569" i="1"/>
  <c r="AD569" i="1" s="1"/>
  <c r="AC609" i="1"/>
  <c r="AD609" i="1" s="1"/>
  <c r="U625" i="1"/>
  <c r="AC625" i="1"/>
  <c r="AD625" i="1" s="1"/>
  <c r="U641" i="1"/>
  <c r="AC641" i="1"/>
  <c r="AD641" i="1" s="1"/>
  <c r="U657" i="1"/>
  <c r="AC657" i="1"/>
  <c r="AD657" i="1" s="1"/>
  <c r="AF705" i="1"/>
  <c r="AB625" i="1"/>
  <c r="AF637" i="1"/>
  <c r="AG637" i="1" s="1"/>
  <c r="AH637" i="1"/>
  <c r="AB657" i="1"/>
  <c r="AG687" i="1"/>
  <c r="AH687" i="1" s="1"/>
  <c r="AF719" i="1"/>
  <c r="AG719" i="1" s="1"/>
  <c r="AH719" i="1" s="1"/>
  <c r="AC793" i="1"/>
  <c r="AD793" i="1" s="1"/>
  <c r="U793" i="1"/>
  <c r="AC801" i="1"/>
  <c r="AD801" i="1" s="1"/>
  <c r="U801" i="1"/>
  <c r="AC809" i="1"/>
  <c r="AD809" i="1" s="1"/>
  <c r="U809" i="1"/>
  <c r="AC817" i="1"/>
  <c r="AD817" i="1"/>
  <c r="U817" i="1"/>
  <c r="AC886" i="1"/>
  <c r="AD886" i="1"/>
  <c r="U886" i="1"/>
  <c r="AC897" i="1"/>
  <c r="AD897" i="1"/>
  <c r="U897" i="1"/>
  <c r="AC903" i="1"/>
  <c r="AD903" i="1" s="1"/>
  <c r="U903" i="1"/>
  <c r="AC922" i="1"/>
  <c r="AD922" i="1" s="1"/>
  <c r="U922" i="1"/>
  <c r="AC925" i="1"/>
  <c r="AD925" i="1" s="1"/>
  <c r="U925" i="1"/>
  <c r="U928" i="1"/>
  <c r="AD930" i="1"/>
  <c r="AF930" i="1" s="1"/>
  <c r="U930" i="1"/>
  <c r="AC932" i="1"/>
  <c r="AD932" i="1" s="1"/>
  <c r="AF932" i="1" s="1"/>
  <c r="U932" i="1"/>
  <c r="AC938" i="1"/>
  <c r="AD938" i="1"/>
  <c r="U938" i="1"/>
  <c r="AC941" i="1"/>
  <c r="AD941" i="1" s="1"/>
  <c r="U941" i="1"/>
  <c r="AC943" i="1"/>
  <c r="AD943" i="1"/>
  <c r="AF943" i="1" s="1"/>
  <c r="U943" i="1"/>
  <c r="AC947" i="1"/>
  <c r="AD947" i="1"/>
  <c r="U947" i="1"/>
  <c r="AD959" i="1"/>
  <c r="U959" i="1"/>
  <c r="AC790" i="1"/>
  <c r="AD790" i="1"/>
  <c r="AF790" i="1" s="1"/>
  <c r="U790" i="1"/>
  <c r="AF978" i="1"/>
  <c r="AG978" i="1"/>
  <c r="AH978" i="1" s="1"/>
  <c r="AG680" i="1"/>
  <c r="AH680" i="1" s="1"/>
  <c r="AF712" i="1"/>
  <c r="AG728" i="1"/>
  <c r="AH728" i="1" s="1"/>
  <c r="AB925" i="1"/>
  <c r="AB941" i="1"/>
  <c r="AC888" i="1"/>
  <c r="AD888" i="1" s="1"/>
  <c r="U888" i="1"/>
  <c r="AC891" i="1"/>
  <c r="AD891" i="1" s="1"/>
  <c r="AF891" i="1" s="1"/>
  <c r="U891" i="1"/>
  <c r="AC893" i="1"/>
  <c r="AD893" i="1"/>
  <c r="U893" i="1"/>
  <c r="AC906" i="1"/>
  <c r="AD906" i="1"/>
  <c r="U906" i="1"/>
  <c r="AC914" i="1"/>
  <c r="AD914" i="1"/>
  <c r="U914" i="1"/>
  <c r="AC917" i="1"/>
  <c r="AD917" i="1"/>
  <c r="U917" i="1"/>
  <c r="AC919" i="1"/>
  <c r="AD919" i="1" s="1"/>
  <c r="U919" i="1"/>
  <c r="AC926" i="1"/>
  <c r="AD926" i="1"/>
  <c r="U926" i="1"/>
  <c r="AC935" i="1"/>
  <c r="AD935" i="1"/>
  <c r="U935" i="1"/>
  <c r="AC945" i="1"/>
  <c r="AD945" i="1" s="1"/>
  <c r="U945" i="1"/>
  <c r="AC948" i="1"/>
  <c r="AD948" i="1"/>
  <c r="U948" i="1"/>
  <c r="U951" i="1"/>
  <c r="AC953" i="1"/>
  <c r="AD953" i="1"/>
  <c r="AF953" i="1" s="1"/>
  <c r="U953" i="1"/>
  <c r="AC955" i="1"/>
  <c r="AD955" i="1" s="1"/>
  <c r="U955" i="1"/>
  <c r="AC802" i="1"/>
  <c r="AD802" i="1"/>
  <c r="U802" i="1"/>
  <c r="AC810" i="1"/>
  <c r="AD810" i="1"/>
  <c r="U810" i="1"/>
  <c r="AF966" i="1"/>
  <c r="AG966" i="1"/>
  <c r="AH966" i="1" s="1"/>
  <c r="AF982" i="1"/>
  <c r="AG982" i="1"/>
  <c r="AH982" i="1" s="1"/>
  <c r="AF676" i="1"/>
  <c r="AG676" i="1" s="1"/>
  <c r="AH676" i="1" s="1"/>
  <c r="AF692" i="1"/>
  <c r="AG692" i="1"/>
  <c r="AH692" i="1" s="1"/>
  <c r="AF708" i="1"/>
  <c r="AC17" i="1"/>
  <c r="AD17" i="1"/>
  <c r="AC302" i="1"/>
  <c r="AD302" i="1"/>
  <c r="AF302" i="1" s="1"/>
  <c r="AG302" i="1" s="1"/>
  <c r="AH302" i="1" s="1"/>
  <c r="U364" i="1"/>
  <c r="U394" i="1"/>
  <c r="U410" i="1"/>
  <c r="AF538" i="1"/>
  <c r="AF606" i="1"/>
  <c r="AG606" i="1" s="1"/>
  <c r="AH606" i="1" s="1"/>
  <c r="AF654" i="1"/>
  <c r="AG654" i="1" s="1"/>
  <c r="AH654" i="1"/>
  <c r="AB569" i="1"/>
  <c r="AF669" i="1"/>
  <c r="AF701" i="1"/>
  <c r="AG701" i="1"/>
  <c r="AH701" i="1" s="1"/>
  <c r="U573" i="1"/>
  <c r="AC573" i="1"/>
  <c r="AD573" i="1"/>
  <c r="AF686" i="1"/>
  <c r="AG710" i="1"/>
  <c r="AH710" i="1" s="1"/>
  <c r="AG629" i="1"/>
  <c r="AH629" i="1" s="1"/>
  <c r="AF667" i="1"/>
  <c r="AG699" i="1"/>
  <c r="AH699" i="1" s="1"/>
  <c r="AB793" i="1"/>
  <c r="AB801" i="1"/>
  <c r="AB790" i="1"/>
  <c r="U585" i="1"/>
  <c r="AC585" i="1"/>
  <c r="AD585" i="1"/>
  <c r="U788" i="1"/>
  <c r="AC796" i="1"/>
  <c r="AD796" i="1" s="1"/>
  <c r="U796" i="1"/>
  <c r="AC804" i="1"/>
  <c r="AD804" i="1" s="1"/>
  <c r="U804" i="1"/>
  <c r="AC812" i="1"/>
  <c r="AD812" i="1"/>
  <c r="U812" i="1"/>
  <c r="AD820" i="1"/>
  <c r="U820" i="1"/>
  <c r="AB886" i="1"/>
  <c r="AB906" i="1"/>
  <c r="AB910" i="1"/>
  <c r="AB914" i="1"/>
  <c r="AB922" i="1"/>
  <c r="AB930" i="1"/>
  <c r="AB938" i="1"/>
  <c r="AB802" i="1"/>
  <c r="AB810" i="1"/>
  <c r="AC791" i="1"/>
  <c r="AD791" i="1" s="1"/>
  <c r="AC799" i="1"/>
  <c r="AD799" i="1"/>
  <c r="AC807" i="1"/>
  <c r="AD807" i="1"/>
  <c r="U807" i="1"/>
  <c r="U815" i="1"/>
  <c r="AC823" i="1"/>
  <c r="AD823" i="1" s="1"/>
  <c r="U823" i="1"/>
  <c r="AC825" i="1"/>
  <c r="AD825" i="1"/>
  <c r="U825" i="1"/>
  <c r="AC827" i="1"/>
  <c r="AD827" i="1" s="1"/>
  <c r="U827" i="1"/>
  <c r="U829" i="1"/>
  <c r="AC831" i="1"/>
  <c r="AD831" i="1"/>
  <c r="U831" i="1"/>
  <c r="AC833" i="1"/>
  <c r="AD833" i="1" s="1"/>
  <c r="U833" i="1"/>
  <c r="AC835" i="1"/>
  <c r="AD835" i="1"/>
  <c r="U835" i="1"/>
  <c r="AC839" i="1"/>
  <c r="AD839" i="1" s="1"/>
  <c r="U839" i="1"/>
  <c r="AC843" i="1"/>
  <c r="AD843" i="1" s="1"/>
  <c r="U843" i="1"/>
  <c r="AC845" i="1"/>
  <c r="AD845" i="1"/>
  <c r="AF845" i="1" s="1"/>
  <c r="U845" i="1"/>
  <c r="AC847" i="1"/>
  <c r="AD847" i="1" s="1"/>
  <c r="U847" i="1"/>
  <c r="AC849" i="1"/>
  <c r="AD849" i="1"/>
  <c r="U849" i="1"/>
  <c r="AC851" i="1"/>
  <c r="AD851" i="1" s="1"/>
  <c r="AG851" i="1" s="1"/>
  <c r="AH851" i="1" s="1"/>
  <c r="U851" i="1"/>
  <c r="AC853" i="1"/>
  <c r="AD853" i="1" s="1"/>
  <c r="AF853" i="1" s="1"/>
  <c r="U853" i="1"/>
  <c r="AG853" i="1" s="1"/>
  <c r="AH853" i="1" s="1"/>
  <c r="AC855" i="1"/>
  <c r="AD855" i="1" s="1"/>
  <c r="U855" i="1"/>
  <c r="AC857" i="1"/>
  <c r="AD857" i="1" s="1"/>
  <c r="U857" i="1"/>
  <c r="AC861" i="1"/>
  <c r="AD861" i="1" s="1"/>
  <c r="U861" i="1"/>
  <c r="AC863" i="1"/>
  <c r="AD863" i="1"/>
  <c r="AF863" i="1" s="1"/>
  <c r="U863" i="1"/>
  <c r="AG863" i="1" s="1"/>
  <c r="AC865" i="1"/>
  <c r="AD865" i="1"/>
  <c r="AF865" i="1" s="1"/>
  <c r="U865" i="1"/>
  <c r="AC867" i="1"/>
  <c r="AD867" i="1"/>
  <c r="U867" i="1"/>
  <c r="AC871" i="1"/>
  <c r="AD871" i="1" s="1"/>
  <c r="AC873" i="1"/>
  <c r="AD873" i="1" s="1"/>
  <c r="U873" i="1"/>
  <c r="AC875" i="1"/>
  <c r="AD875" i="1" s="1"/>
  <c r="U875" i="1"/>
  <c r="AC879" i="1"/>
  <c r="AD879" i="1"/>
  <c r="U879" i="1"/>
  <c r="U882" i="1"/>
  <c r="AC890" i="1"/>
  <c r="AD890" i="1"/>
  <c r="U890" i="1"/>
  <c r="AC898" i="1"/>
  <c r="AD898" i="1" s="1"/>
  <c r="U898" i="1"/>
  <c r="AC904" i="1"/>
  <c r="AD904" i="1"/>
  <c r="U904" i="1"/>
  <c r="AF572" i="1"/>
  <c r="AG572" i="1" s="1"/>
  <c r="AH572" i="1" s="1"/>
  <c r="AC798" i="1"/>
  <c r="AD798" i="1" s="1"/>
  <c r="AC818" i="1"/>
  <c r="AD818" i="1" s="1"/>
  <c r="U818" i="1"/>
  <c r="AF963" i="1"/>
  <c r="AG963" i="1"/>
  <c r="AH963" i="1" s="1"/>
  <c r="AG992" i="1"/>
  <c r="AH992" i="1" s="1"/>
  <c r="U67" i="1"/>
  <c r="U442" i="1"/>
  <c r="U583" i="1"/>
  <c r="AC583" i="1"/>
  <c r="AD583" i="1" s="1"/>
  <c r="U591" i="1"/>
  <c r="AC591" i="1"/>
  <c r="AD591" i="1"/>
  <c r="AF602" i="1"/>
  <c r="AG602" i="1"/>
  <c r="AH602" i="1" s="1"/>
  <c r="U124" i="1"/>
  <c r="U76" i="1"/>
  <c r="U363" i="1"/>
  <c r="U368" i="1"/>
  <c r="U436" i="1"/>
  <c r="AG436" i="1" s="1"/>
  <c r="AH436" i="1" s="1"/>
  <c r="U579" i="1"/>
  <c r="U587" i="1"/>
  <c r="AC587" i="1"/>
  <c r="AD587" i="1"/>
  <c r="AF594" i="1"/>
  <c r="AG594" i="1"/>
  <c r="AH594" i="1" s="1"/>
  <c r="AF610" i="1"/>
  <c r="AG610" i="1"/>
  <c r="AH610" i="1" s="1"/>
  <c r="AF626" i="1"/>
  <c r="AG626" i="1" s="1"/>
  <c r="AH626" i="1" s="1"/>
  <c r="U574" i="1"/>
  <c r="U582" i="1"/>
  <c r="AC582" i="1"/>
  <c r="AD582" i="1" s="1"/>
  <c r="AF582" i="1" s="1"/>
  <c r="AB570" i="1"/>
  <c r="AB586" i="1"/>
  <c r="U601" i="1"/>
  <c r="AC601" i="1"/>
  <c r="AD601" i="1"/>
  <c r="U617" i="1"/>
  <c r="AC617" i="1"/>
  <c r="AD617" i="1"/>
  <c r="AC633" i="1"/>
  <c r="AD633" i="1" s="1"/>
  <c r="U649" i="1"/>
  <c r="AC649" i="1"/>
  <c r="AD649" i="1"/>
  <c r="AF649" i="1" s="1"/>
  <c r="U665" i="1"/>
  <c r="AC665" i="1"/>
  <c r="AD665" i="1" s="1"/>
  <c r="AF681" i="1"/>
  <c r="AG681" i="1"/>
  <c r="AH681" i="1" s="1"/>
  <c r="AF697" i="1"/>
  <c r="AG697" i="1" s="1"/>
  <c r="AH697" i="1" s="1"/>
  <c r="AF713" i="1"/>
  <c r="AG713" i="1" s="1"/>
  <c r="AH713" i="1" s="1"/>
  <c r="AB573" i="1"/>
  <c r="U593" i="1"/>
  <c r="AC593" i="1"/>
  <c r="AD593" i="1"/>
  <c r="AB609" i="1"/>
  <c r="AB641" i="1"/>
  <c r="AF653" i="1"/>
  <c r="AG653" i="1" s="1"/>
  <c r="AH653" i="1"/>
  <c r="AF679" i="1"/>
  <c r="AG679" i="1"/>
  <c r="AH679" i="1" s="1"/>
  <c r="AG695" i="1"/>
  <c r="AH695" i="1" s="1"/>
  <c r="AF711" i="1"/>
  <c r="AG711" i="1" s="1"/>
  <c r="AH711" i="1" s="1"/>
  <c r="AF727" i="1"/>
  <c r="AG727" i="1" s="1"/>
  <c r="AH727" i="1"/>
  <c r="AC789" i="1"/>
  <c r="AD789" i="1" s="1"/>
  <c r="U789" i="1"/>
  <c r="U805" i="1"/>
  <c r="AC813" i="1"/>
  <c r="AD813" i="1" s="1"/>
  <c r="U813" i="1"/>
  <c r="AC821" i="1"/>
  <c r="AD821" i="1"/>
  <c r="AG821" i="1" s="1"/>
  <c r="AH821" i="1" s="1"/>
  <c r="U821" i="1"/>
  <c r="AC884" i="1"/>
  <c r="AD884" i="1"/>
  <c r="AF884" i="1" s="1"/>
  <c r="U884" i="1"/>
  <c r="AG884" i="1" s="1"/>
  <c r="AH884" i="1" s="1"/>
  <c r="AC894" i="1"/>
  <c r="AD894" i="1" s="1"/>
  <c r="AF894" i="1" s="1"/>
  <c r="AC900" i="1"/>
  <c r="AD900" i="1" s="1"/>
  <c r="U900" i="1"/>
  <c r="AC911" i="1"/>
  <c r="AD911" i="1" s="1"/>
  <c r="U911" i="1"/>
  <c r="AC915" i="1"/>
  <c r="AD915" i="1"/>
  <c r="AF915" i="1" s="1"/>
  <c r="U915" i="1"/>
  <c r="AC923" i="1"/>
  <c r="AD923" i="1" s="1"/>
  <c r="U923" i="1"/>
  <c r="AC929" i="1"/>
  <c r="AD929" i="1" s="1"/>
  <c r="U929" i="1"/>
  <c r="AC931" i="1"/>
  <c r="AD931" i="1"/>
  <c r="AC933" i="1"/>
  <c r="AD933" i="1" s="1"/>
  <c r="U933" i="1"/>
  <c r="AC940" i="1"/>
  <c r="AD940" i="1" s="1"/>
  <c r="U940" i="1"/>
  <c r="AC944" i="1"/>
  <c r="AD944" i="1"/>
  <c r="U944" i="1"/>
  <c r="AC949" i="1"/>
  <c r="AD949" i="1"/>
  <c r="U949" i="1"/>
  <c r="AC960" i="1"/>
  <c r="AD960" i="1" s="1"/>
  <c r="U960" i="1"/>
  <c r="AF672" i="1"/>
  <c r="AF688" i="1"/>
  <c r="AG688" i="1"/>
  <c r="AH688" i="1"/>
  <c r="AF704" i="1"/>
  <c r="AG704" i="1"/>
  <c r="AH704" i="1" s="1"/>
  <c r="AG720" i="1"/>
  <c r="AH720" i="1" s="1"/>
  <c r="AB891" i="1"/>
  <c r="AB911" i="1"/>
  <c r="AB915" i="1"/>
  <c r="AB919" i="1"/>
  <c r="AB923" i="1"/>
  <c r="AB931" i="1"/>
  <c r="AB935" i="1"/>
  <c r="AB943" i="1"/>
  <c r="AB947" i="1"/>
  <c r="AB951" i="1"/>
  <c r="AB955" i="1"/>
  <c r="AB959" i="1"/>
  <c r="AC880" i="1"/>
  <c r="AD880" i="1"/>
  <c r="U880" i="1"/>
  <c r="AC887" i="1"/>
  <c r="AD887" i="1" s="1"/>
  <c r="U887" i="1"/>
  <c r="U892" i="1"/>
  <c r="AC895" i="1"/>
  <c r="AD895" i="1"/>
  <c r="U895" i="1"/>
  <c r="AC902" i="1"/>
  <c r="AD902" i="1" s="1"/>
  <c r="U902" i="1"/>
  <c r="AC907" i="1"/>
  <c r="AD907" i="1" s="1"/>
  <c r="U907" i="1"/>
  <c r="AC913" i="1"/>
  <c r="AD913" i="1" s="1"/>
  <c r="U913" i="1"/>
  <c r="AC916" i="1"/>
  <c r="AD916" i="1"/>
  <c r="U916" i="1"/>
  <c r="AC920" i="1"/>
  <c r="AD920" i="1"/>
  <c r="U920" i="1"/>
  <c r="AC934" i="1"/>
  <c r="AD934" i="1"/>
  <c r="AF934" i="1" s="1"/>
  <c r="U934" i="1"/>
  <c r="AC939" i="1"/>
  <c r="AD939" i="1" s="1"/>
  <c r="U939" i="1"/>
  <c r="AC946" i="1"/>
  <c r="AD946" i="1" s="1"/>
  <c r="U946" i="1"/>
  <c r="AC950" i="1"/>
  <c r="AD950" i="1" s="1"/>
  <c r="U950" i="1"/>
  <c r="AC952" i="1"/>
  <c r="AD952" i="1"/>
  <c r="U952" i="1"/>
  <c r="AC954" i="1"/>
  <c r="AD954" i="1" s="1"/>
  <c r="AF954" i="1" s="1"/>
  <c r="U954" i="1"/>
  <c r="AC956" i="1"/>
  <c r="AD956" i="1"/>
  <c r="AF956" i="1" s="1"/>
  <c r="U956" i="1"/>
  <c r="AC958" i="1"/>
  <c r="AD958" i="1" s="1"/>
  <c r="AF958" i="1" s="1"/>
  <c r="U958" i="1"/>
  <c r="AC806" i="1"/>
  <c r="AD806" i="1" s="1"/>
  <c r="U806" i="1"/>
  <c r="AF964" i="1"/>
  <c r="AG964" i="1" s="1"/>
  <c r="AH964" i="1"/>
  <c r="AF668" i="1"/>
  <c r="AG668" i="1"/>
  <c r="AH668" i="1"/>
  <c r="AG684" i="1"/>
  <c r="AH684" i="1" s="1"/>
  <c r="AF700" i="1"/>
  <c r="AG700" i="1" s="1"/>
  <c r="AH700" i="1" s="1"/>
  <c r="AF564" i="1"/>
  <c r="AG564" i="1"/>
  <c r="AH564" i="1" s="1"/>
  <c r="AF544" i="1"/>
  <c r="AF640" i="1"/>
  <c r="AG640" i="1"/>
  <c r="AH640" i="1"/>
  <c r="AG592" i="1"/>
  <c r="AH592" i="1" s="1"/>
  <c r="AF663" i="1"/>
  <c r="AG663" i="1"/>
  <c r="AH663" i="1" s="1"/>
  <c r="AF656" i="1"/>
  <c r="AG656" i="1"/>
  <c r="AH656" i="1" s="1"/>
  <c r="AF664" i="1"/>
  <c r="AG664" i="1"/>
  <c r="AH664" i="1"/>
  <c r="AF607" i="1"/>
  <c r="AG607" i="1" s="1"/>
  <c r="AH607" i="1" s="1"/>
  <c r="AG580" i="1"/>
  <c r="AH580" i="1" s="1"/>
  <c r="AF332" i="1"/>
  <c r="AG332" i="1" s="1"/>
  <c r="AH332" i="1" s="1"/>
  <c r="AF931" i="1"/>
  <c r="AG931" i="1"/>
  <c r="AH931" i="1" s="1"/>
  <c r="AG894" i="1"/>
  <c r="AH894" i="1" s="1"/>
  <c r="AF821" i="1"/>
  <c r="AF789" i="1"/>
  <c r="AG789" i="1"/>
  <c r="AH789" i="1" s="1"/>
  <c r="AG582" i="1"/>
  <c r="AH582" i="1" s="1"/>
  <c r="AF591" i="1"/>
  <c r="AG591" i="1"/>
  <c r="AH591" i="1" s="1"/>
  <c r="AF867" i="1"/>
  <c r="AG867" i="1"/>
  <c r="AH867" i="1"/>
  <c r="AF855" i="1"/>
  <c r="AG855" i="1" s="1"/>
  <c r="AH855" i="1" s="1"/>
  <c r="AF835" i="1"/>
  <c r="AG835" i="1" s="1"/>
  <c r="AH835" i="1" s="1"/>
  <c r="AF831" i="1"/>
  <c r="AG831" i="1" s="1"/>
  <c r="AH831" i="1" s="1"/>
  <c r="AF823" i="1"/>
  <c r="AG823" i="1" s="1"/>
  <c r="AH823" i="1" s="1"/>
  <c r="AF791" i="1"/>
  <c r="AF820" i="1"/>
  <c r="AG820" i="1" s="1"/>
  <c r="AH820" i="1"/>
  <c r="AG958" i="1"/>
  <c r="AH958" i="1" s="1"/>
  <c r="AF950" i="1"/>
  <c r="AG950" i="1" s="1"/>
  <c r="AH950" i="1" s="1"/>
  <c r="AF587" i="1"/>
  <c r="AG587" i="1" s="1"/>
  <c r="AH587" i="1" s="1"/>
  <c r="AF585" i="1"/>
  <c r="AF641" i="1"/>
  <c r="AG641" i="1"/>
  <c r="AH641" i="1" s="1"/>
  <c r="AF609" i="1"/>
  <c r="AG905" i="1"/>
  <c r="AH905" i="1"/>
  <c r="AF896" i="1"/>
  <c r="AG896" i="1"/>
  <c r="AH896" i="1"/>
  <c r="AF876" i="1"/>
  <c r="AG876" i="1"/>
  <c r="AH876" i="1" s="1"/>
  <c r="AF872" i="1"/>
  <c r="AG872" i="1" s="1"/>
  <c r="AH872" i="1"/>
  <c r="AF864" i="1"/>
  <c r="AG864" i="1" s="1"/>
  <c r="AH864" i="1"/>
  <c r="AF860" i="1"/>
  <c r="AF856" i="1"/>
  <c r="AG856" i="1" s="1"/>
  <c r="AH856" i="1" s="1"/>
  <c r="AG852" i="1"/>
  <c r="AH852" i="1" s="1"/>
  <c r="AF836" i="1"/>
  <c r="AG836" i="1" s="1"/>
  <c r="AH836" i="1" s="1"/>
  <c r="AF828" i="1"/>
  <c r="AG828" i="1"/>
  <c r="AH828" i="1"/>
  <c r="AF824" i="1"/>
  <c r="AF811" i="1"/>
  <c r="AG811" i="1"/>
  <c r="AH811" i="1" s="1"/>
  <c r="AF816" i="1"/>
  <c r="AG816" i="1"/>
  <c r="AH816" i="1" s="1"/>
  <c r="AF940" i="1"/>
  <c r="AG940" i="1" s="1"/>
  <c r="AH940" i="1"/>
  <c r="AF898" i="1"/>
  <c r="AG898" i="1" s="1"/>
  <c r="AH898" i="1" s="1"/>
  <c r="AF857" i="1"/>
  <c r="AG857" i="1" s="1"/>
  <c r="AH857" i="1" s="1"/>
  <c r="AG845" i="1"/>
  <c r="AH845" i="1" s="1"/>
  <c r="AF833" i="1"/>
  <c r="AF935" i="1"/>
  <c r="AG935" i="1" s="1"/>
  <c r="AH935" i="1" s="1"/>
  <c r="AG932" i="1"/>
  <c r="AH932" i="1"/>
  <c r="AF801" i="1"/>
  <c r="AG801" i="1" s="1"/>
  <c r="AH801" i="1" s="1"/>
  <c r="AF570" i="1"/>
  <c r="AG570" i="1"/>
  <c r="AH570" i="1" s="1"/>
  <c r="AF796" i="1"/>
  <c r="AG796" i="1"/>
  <c r="AH796" i="1" s="1"/>
  <c r="AF948" i="1"/>
  <c r="AF917" i="1"/>
  <c r="AG943" i="1"/>
  <c r="AH943" i="1" s="1"/>
  <c r="AF817" i="1"/>
  <c r="AG817" i="1"/>
  <c r="AH817" i="1" s="1"/>
  <c r="AF581" i="1"/>
  <c r="AG581" i="1"/>
  <c r="AH581" i="1" s="1"/>
  <c r="AF306" i="1"/>
  <c r="AG306" i="1" s="1"/>
  <c r="AH306" i="1" s="1"/>
  <c r="AG956" i="1"/>
  <c r="AH956" i="1"/>
  <c r="AG934" i="1"/>
  <c r="AH934" i="1"/>
  <c r="AF920" i="1"/>
  <c r="AF895" i="1"/>
  <c r="AF593" i="1"/>
  <c r="AF657" i="1"/>
  <c r="AG657" i="1" s="1"/>
  <c r="AH657" i="1" s="1"/>
  <c r="AF625" i="1"/>
  <c r="AF569" i="1"/>
  <c r="AG569" i="1" s="1"/>
  <c r="AH569" i="1" s="1"/>
  <c r="AG822" i="1"/>
  <c r="AH822" i="1"/>
  <c r="AF794" i="1"/>
  <c r="AG794" i="1"/>
  <c r="AH794" i="1"/>
  <c r="AF878" i="1"/>
  <c r="AF866" i="1"/>
  <c r="AG866" i="1" s="1"/>
  <c r="AH866" i="1" s="1"/>
  <c r="AF862" i="1"/>
  <c r="AG862" i="1" s="1"/>
  <c r="AH862" i="1" s="1"/>
  <c r="AF850" i="1"/>
  <c r="AG850" i="1" s="1"/>
  <c r="AH850" i="1" s="1"/>
  <c r="AG846" i="1"/>
  <c r="AH846" i="1" s="1"/>
  <c r="AF838" i="1"/>
  <c r="AF834" i="1"/>
  <c r="AG834" i="1"/>
  <c r="AH834" i="1"/>
  <c r="AF830" i="1"/>
  <c r="AF819" i="1"/>
  <c r="AG819" i="1"/>
  <c r="AH819" i="1"/>
  <c r="AF803" i="1"/>
  <c r="AG803" i="1" s="1"/>
  <c r="AH803" i="1" s="1"/>
  <c r="AF808" i="1"/>
  <c r="AG808" i="1" s="1"/>
  <c r="AH808" i="1" s="1"/>
  <c r="AF960" i="1"/>
  <c r="AF933" i="1"/>
  <c r="AG649" i="1"/>
  <c r="AH649" i="1" s="1"/>
  <c r="AF617" i="1"/>
  <c r="AG617" i="1" s="1"/>
  <c r="AH617" i="1" s="1"/>
  <c r="AF818" i="1"/>
  <c r="AG818" i="1" s="1"/>
  <c r="AH818" i="1" s="1"/>
  <c r="AF861" i="1"/>
  <c r="AF849" i="1"/>
  <c r="AG849" i="1" s="1"/>
  <c r="AH849" i="1"/>
  <c r="AF825" i="1"/>
  <c r="AF799" i="1"/>
  <c r="AG799" i="1" s="1"/>
  <c r="AH799" i="1" s="1"/>
  <c r="AF812" i="1"/>
  <c r="AG812" i="1" s="1"/>
  <c r="AH812" i="1" s="1"/>
  <c r="AF810" i="1"/>
  <c r="AG810" i="1"/>
  <c r="AH810" i="1"/>
  <c r="AG953" i="1"/>
  <c r="AH953" i="1"/>
  <c r="AG891" i="1"/>
  <c r="AH891" i="1"/>
  <c r="AF959" i="1"/>
  <c r="AG959" i="1" s="1"/>
  <c r="AH959" i="1" s="1"/>
  <c r="AF938" i="1"/>
  <c r="AG938" i="1" s="1"/>
  <c r="AH938" i="1" s="1"/>
  <c r="AF922" i="1"/>
  <c r="AG922" i="1"/>
  <c r="AH922" i="1" s="1"/>
  <c r="AF586" i="1"/>
  <c r="AG915" i="1"/>
  <c r="AH915" i="1" s="1"/>
  <c r="AF665" i="1"/>
  <c r="AF875" i="1"/>
  <c r="AH863" i="1"/>
  <c r="AF851" i="1"/>
  <c r="AF839" i="1"/>
  <c r="AG839" i="1" s="1"/>
  <c r="AH839" i="1" s="1"/>
  <c r="AF573" i="1"/>
  <c r="AF955" i="1"/>
  <c r="AG955" i="1"/>
  <c r="AH955" i="1" s="1"/>
  <c r="AF945" i="1"/>
  <c r="AG945" i="1" s="1"/>
  <c r="AH945" i="1"/>
  <c r="AF926" i="1"/>
  <c r="AG926" i="1"/>
  <c r="AH926" i="1" s="1"/>
  <c r="AF919" i="1"/>
  <c r="AG919" i="1"/>
  <c r="AH919" i="1" s="1"/>
  <c r="AF914" i="1"/>
  <c r="AG914" i="1" s="1"/>
  <c r="AH914" i="1"/>
  <c r="AF893" i="1"/>
  <c r="AG893" i="1"/>
  <c r="AH893" i="1" s="1"/>
  <c r="AG790" i="1"/>
  <c r="AH790" i="1" s="1"/>
  <c r="AF947" i="1"/>
  <c r="AG947" i="1"/>
  <c r="AH947" i="1" s="1"/>
  <c r="AF941" i="1"/>
  <c r="AG941" i="1" s="1"/>
  <c r="AH941" i="1" s="1"/>
  <c r="AG930" i="1"/>
  <c r="AH930" i="1" s="1"/>
  <c r="AF925" i="1"/>
  <c r="AG925" i="1" s="1"/>
  <c r="AH925" i="1" s="1"/>
  <c r="AF903" i="1"/>
  <c r="AG903" i="1"/>
  <c r="AH903" i="1" s="1"/>
  <c r="AF886" i="1"/>
  <c r="AG886" i="1"/>
  <c r="AH886" i="1"/>
  <c r="AF809" i="1"/>
  <c r="AG809" i="1" s="1"/>
  <c r="AH809" i="1" s="1"/>
  <c r="AF793" i="1"/>
  <c r="AG793" i="1" s="1"/>
  <c r="AH793" i="1" s="1"/>
  <c r="AF578" i="1"/>
  <c r="AG578" i="1" s="1"/>
  <c r="AH578" i="1"/>
  <c r="T217" i="1"/>
  <c r="S274" i="1"/>
  <c r="AA251" i="1"/>
  <c r="R250" i="1"/>
  <c r="S250" i="1"/>
  <c r="AA82" i="1"/>
  <c r="AA59" i="1"/>
  <c r="R262" i="1"/>
  <c r="S262" i="1"/>
  <c r="T256" i="1"/>
  <c r="U256" i="1"/>
  <c r="AA68" i="1"/>
  <c r="R186" i="1"/>
  <c r="S186" i="1" s="1"/>
  <c r="U183" i="1"/>
  <c r="R140" i="1"/>
  <c r="S140" i="1"/>
  <c r="AA138" i="1"/>
  <c r="R100" i="1"/>
  <c r="S100" i="1"/>
  <c r="AA63" i="1"/>
  <c r="AB63" i="1" s="1"/>
  <c r="AC63" i="1" s="1"/>
  <c r="AA44" i="1"/>
  <c r="T238" i="1"/>
  <c r="U238" i="1"/>
  <c r="S234" i="1"/>
  <c r="T230" i="1"/>
  <c r="U230" i="1"/>
  <c r="R219" i="1"/>
  <c r="S219" i="1" s="1"/>
  <c r="AA216" i="1"/>
  <c r="R214" i="1"/>
  <c r="S214" i="1"/>
  <c r="R200" i="1"/>
  <c r="S200" i="1" s="1"/>
  <c r="S199" i="1"/>
  <c r="R195" i="1"/>
  <c r="S195" i="1"/>
  <c r="R190" i="1"/>
  <c r="S190" i="1" s="1"/>
  <c r="R189" i="1"/>
  <c r="S189" i="1" s="1"/>
  <c r="T185" i="1"/>
  <c r="R181" i="1"/>
  <c r="S181" i="1"/>
  <c r="AC179" i="1"/>
  <c r="AD179" i="1" s="1"/>
  <c r="AF179" i="1" s="1"/>
  <c r="R175" i="1"/>
  <c r="S175" i="1"/>
  <c r="R173" i="1"/>
  <c r="S173" i="1"/>
  <c r="R171" i="1"/>
  <c r="S171" i="1"/>
  <c r="T169" i="1"/>
  <c r="R165" i="1"/>
  <c r="S165" i="1"/>
  <c r="R162" i="1"/>
  <c r="S162" i="1"/>
  <c r="S161" i="1"/>
  <c r="S160" i="1"/>
  <c r="S158" i="1"/>
  <c r="R150" i="1"/>
  <c r="S150" i="1" s="1"/>
  <c r="S143" i="1"/>
  <c r="T135" i="1"/>
  <c r="U135" i="1" s="1"/>
  <c r="T104" i="1"/>
  <c r="T103" i="1"/>
  <c r="T99" i="1"/>
  <c r="T97" i="1"/>
  <c r="R92" i="1"/>
  <c r="S92" i="1"/>
  <c r="T72" i="1"/>
  <c r="T68" i="1"/>
  <c r="U68" i="1" s="1"/>
  <c r="T60" i="1"/>
  <c r="T59" i="1"/>
  <c r="R57" i="1"/>
  <c r="S57" i="1"/>
  <c r="T52" i="1"/>
  <c r="U52" i="1" s="1"/>
  <c r="AA51" i="1"/>
  <c r="T45" i="1"/>
  <c r="U45" i="1"/>
  <c r="T41" i="1"/>
  <c r="R39" i="1"/>
  <c r="S39" i="1" s="1"/>
  <c r="R35" i="1"/>
  <c r="S35" i="1" s="1"/>
  <c r="T32" i="1"/>
  <c r="U32" i="1" s="1"/>
  <c r="R185" i="1"/>
  <c r="S185" i="1" s="1"/>
  <c r="T182" i="1"/>
  <c r="R179" i="1"/>
  <c r="S179" i="1"/>
  <c r="R155" i="1"/>
  <c r="S155" i="1"/>
  <c r="R145" i="1"/>
  <c r="S145" i="1" s="1"/>
  <c r="R135" i="1"/>
  <c r="S135" i="1"/>
  <c r="T132" i="1"/>
  <c r="R80" i="1"/>
  <c r="S80" i="1" s="1"/>
  <c r="T78" i="1"/>
  <c r="T61" i="1"/>
  <c r="R31" i="1"/>
  <c r="S31" i="1" s="1"/>
  <c r="R29" i="1"/>
  <c r="S29" i="1" s="1"/>
  <c r="R19" i="1"/>
  <c r="S19" i="1" s="1"/>
  <c r="V233" i="1"/>
  <c r="V231" i="1"/>
  <c r="AA213" i="1"/>
  <c r="AA93" i="1"/>
  <c r="AB93" i="1"/>
  <c r="AC93" i="1" s="1"/>
  <c r="AD93" i="1" s="1"/>
  <c r="AF93" i="1" s="1"/>
  <c r="AA81" i="1"/>
  <c r="V94" i="1"/>
  <c r="T199" i="1"/>
  <c r="U199" i="1" s="1"/>
  <c r="T93" i="1"/>
  <c r="V267" i="1"/>
  <c r="V100" i="1"/>
  <c r="T250" i="1"/>
  <c r="T249" i="1"/>
  <c r="V249" i="1"/>
  <c r="AB140" i="1"/>
  <c r="AC140" i="1"/>
  <c r="AD140" i="1" s="1"/>
  <c r="AF140" i="1" s="1"/>
  <c r="V138" i="1"/>
  <c r="T138" i="1"/>
  <c r="U138" i="1" s="1"/>
  <c r="V65" i="1"/>
  <c r="AA60" i="1"/>
  <c r="AB60" i="1" s="1"/>
  <c r="AA53" i="1"/>
  <c r="AE48" i="1"/>
  <c r="AA48" i="1"/>
  <c r="V38" i="1"/>
  <c r="T38" i="1"/>
  <c r="U38" i="1" s="1"/>
  <c r="V33" i="1"/>
  <c r="T33" i="1"/>
  <c r="AB33" i="1" s="1"/>
  <c r="V26" i="1"/>
  <c r="T26" i="1"/>
  <c r="V219" i="1"/>
  <c r="T219" i="1"/>
  <c r="V190" i="1"/>
  <c r="T190" i="1"/>
  <c r="AC190" i="1" s="1"/>
  <c r="V119" i="1"/>
  <c r="T119" i="1"/>
  <c r="U119" i="1" s="1"/>
  <c r="AA109" i="1"/>
  <c r="AA94" i="1"/>
  <c r="AB94" i="1"/>
  <c r="AC94" i="1" s="1"/>
  <c r="AD94" i="1" s="1"/>
  <c r="AF94" i="1" s="1"/>
  <c r="V92" i="1"/>
  <c r="T92" i="1"/>
  <c r="T82" i="1"/>
  <c r="V82" i="1"/>
  <c r="AA80" i="1"/>
  <c r="AB80" i="1"/>
  <c r="T149" i="1"/>
  <c r="U105" i="1"/>
  <c r="V64" i="1"/>
  <c r="T64" i="1"/>
  <c r="U64" i="1"/>
  <c r="AA64" i="1"/>
  <c r="V29" i="1"/>
  <c r="T29" i="1"/>
  <c r="V25" i="1"/>
  <c r="T25" i="1"/>
  <c r="V16" i="1"/>
  <c r="T16" i="1"/>
  <c r="T91" i="1"/>
  <c r="V194" i="1"/>
  <c r="T81" i="1"/>
  <c r="V142" i="1"/>
  <c r="T164" i="1"/>
  <c r="T14" i="1"/>
  <c r="U14" i="1"/>
  <c r="T242" i="1"/>
  <c r="R232" i="1"/>
  <c r="S232" i="1"/>
  <c r="AA90" i="1"/>
  <c r="R88" i="1"/>
  <c r="S88" i="1"/>
  <c r="T86" i="1"/>
  <c r="T80" i="1"/>
  <c r="AA79" i="1"/>
  <c r="T74" i="1"/>
  <c r="V74" i="1"/>
  <c r="R204" i="1"/>
  <c r="S204" i="1"/>
  <c r="T200" i="1"/>
  <c r="T198" i="1"/>
  <c r="T189" i="1"/>
  <c r="U189" i="1"/>
  <c r="T188" i="1"/>
  <c r="R188" i="1"/>
  <c r="S188" i="1"/>
  <c r="T180" i="1"/>
  <c r="AC180" i="1" s="1"/>
  <c r="U180" i="1"/>
  <c r="R178" i="1"/>
  <c r="S178" i="1" s="1"/>
  <c r="R177" i="1"/>
  <c r="S177" i="1" s="1"/>
  <c r="T175" i="1"/>
  <c r="U175" i="1" s="1"/>
  <c r="T170" i="1"/>
  <c r="AC67" i="1"/>
  <c r="AD67" i="1"/>
  <c r="AF67" i="1" s="1"/>
  <c r="AC149" i="1"/>
  <c r="AD149" i="1"/>
  <c r="AF149" i="1" s="1"/>
  <c r="R248" i="1"/>
  <c r="S248" i="1" s="1"/>
  <c r="R244" i="1"/>
  <c r="S244" i="1"/>
  <c r="R243" i="1"/>
  <c r="S243" i="1"/>
  <c r="T224" i="1"/>
  <c r="R223" i="1"/>
  <c r="S223" i="1" s="1"/>
  <c r="R222" i="1"/>
  <c r="S222" i="1" s="1"/>
  <c r="T220" i="1"/>
  <c r="U220" i="1"/>
  <c r="R207" i="1"/>
  <c r="S207" i="1" s="1"/>
  <c r="R130" i="1"/>
  <c r="S130" i="1" s="1"/>
  <c r="R123" i="1"/>
  <c r="S123" i="1" s="1"/>
  <c r="R118" i="1"/>
  <c r="S118" i="1"/>
  <c r="R117" i="1"/>
  <c r="S117" i="1" s="1"/>
  <c r="AB116" i="1"/>
  <c r="AB115" i="1"/>
  <c r="AC115" i="1"/>
  <c r="AD115" i="1"/>
  <c r="R75" i="1"/>
  <c r="S75" i="1" s="1"/>
  <c r="T42" i="1"/>
  <c r="AA230" i="1"/>
  <c r="AB230" i="1"/>
  <c r="AC230" i="1" s="1"/>
  <c r="AD230" i="1" s="1"/>
  <c r="R217" i="1"/>
  <c r="S217" i="1"/>
  <c r="AA180" i="1"/>
  <c r="T165" i="1"/>
  <c r="AA134" i="1"/>
  <c r="R63" i="1"/>
  <c r="S63" i="1"/>
  <c r="AA62" i="1"/>
  <c r="R17" i="1"/>
  <c r="S17" i="1"/>
  <c r="T15" i="1"/>
  <c r="R263" i="1"/>
  <c r="S263" i="1" s="1"/>
  <c r="R261" i="1"/>
  <c r="S261" i="1" s="1"/>
  <c r="R242" i="1"/>
  <c r="S242" i="1" s="1"/>
  <c r="AA191" i="1"/>
  <c r="AA181" i="1"/>
  <c r="T151" i="1"/>
  <c r="R146" i="1"/>
  <c r="S146" i="1"/>
  <c r="T144" i="1"/>
  <c r="T139" i="1"/>
  <c r="T134" i="1"/>
  <c r="U134" i="1"/>
  <c r="R132" i="1"/>
  <c r="S132" i="1"/>
  <c r="T123" i="1"/>
  <c r="R120" i="1"/>
  <c r="S120" i="1"/>
  <c r="R112" i="1"/>
  <c r="S112" i="1" s="1"/>
  <c r="S106" i="1"/>
  <c r="R104" i="1"/>
  <c r="S104" i="1"/>
  <c r="AA101" i="1"/>
  <c r="AB101" i="1"/>
  <c r="AA95" i="1"/>
  <c r="AB95" i="1"/>
  <c r="AC95" i="1" s="1"/>
  <c r="AD95" i="1" s="1"/>
  <c r="R95" i="1"/>
  <c r="S95" i="1"/>
  <c r="R94" i="1"/>
  <c r="S94" i="1"/>
  <c r="AA87" i="1"/>
  <c r="AA74" i="1"/>
  <c r="AA71" i="1"/>
  <c r="AA69" i="1"/>
  <c r="R69" i="1"/>
  <c r="S69" i="1"/>
  <c r="R64" i="1"/>
  <c r="S64" i="1" s="1"/>
  <c r="R60" i="1"/>
  <c r="S60" i="1"/>
  <c r="R52" i="1"/>
  <c r="S52" i="1"/>
  <c r="R34" i="1"/>
  <c r="S34" i="1"/>
  <c r="R15" i="1"/>
  <c r="S15" i="1" s="1"/>
  <c r="R14" i="1"/>
  <c r="S14" i="1"/>
  <c r="T148" i="1"/>
  <c r="U148" i="1"/>
  <c r="T112" i="1"/>
  <c r="V112" i="1"/>
  <c r="U70" i="1"/>
  <c r="AB302" i="1"/>
  <c r="U302" i="1"/>
  <c r="T90" i="1"/>
  <c r="U90" i="1"/>
  <c r="V456" i="1"/>
  <c r="T456" i="1"/>
  <c r="AC456" i="1" s="1"/>
  <c r="AD456" i="1" s="1"/>
  <c r="V333" i="1"/>
  <c r="T333" i="1"/>
  <c r="V329" i="1"/>
  <c r="T329" i="1"/>
  <c r="AC329" i="1"/>
  <c r="AD329" i="1"/>
  <c r="AF329" i="1" s="1"/>
  <c r="V340" i="1"/>
  <c r="T340" i="1"/>
  <c r="T161" i="1"/>
  <c r="V161" i="1"/>
  <c r="V160" i="1"/>
  <c r="AB160" i="1"/>
  <c r="V159" i="1"/>
  <c r="T159" i="1"/>
  <c r="V157" i="1"/>
  <c r="T157" i="1"/>
  <c r="V146" i="1"/>
  <c r="T146" i="1"/>
  <c r="U146" i="1"/>
  <c r="V127" i="1"/>
  <c r="U127" i="1"/>
  <c r="V120" i="1"/>
  <c r="T120" i="1"/>
  <c r="U201" i="1"/>
  <c r="V449" i="1"/>
  <c r="T449" i="1"/>
  <c r="U449" i="1"/>
  <c r="V417" i="1"/>
  <c r="T417" i="1"/>
  <c r="V379" i="1"/>
  <c r="T379" i="1"/>
  <c r="U379" i="1"/>
  <c r="V375" i="1"/>
  <c r="T375" i="1"/>
  <c r="U375" i="1"/>
  <c r="V374" i="1"/>
  <c r="T374" i="1"/>
  <c r="U374" i="1"/>
  <c r="AB373" i="1"/>
  <c r="AC319" i="1"/>
  <c r="AD319" i="1" s="1"/>
  <c r="AF319" i="1"/>
  <c r="U319" i="1"/>
  <c r="AB416" i="1"/>
  <c r="V86" i="1"/>
  <c r="AG283" i="1"/>
  <c r="AH283" i="1" s="1"/>
  <c r="T294" i="1"/>
  <c r="V294" i="1"/>
  <c r="AA174" i="1"/>
  <c r="T181" i="1"/>
  <c r="AB386" i="1"/>
  <c r="AC386" i="1"/>
  <c r="AD386" i="1"/>
  <c r="AC410" i="1"/>
  <c r="AD410" i="1"/>
  <c r="U301" i="1"/>
  <c r="AC301" i="1"/>
  <c r="AD301" i="1" s="1"/>
  <c r="AF301" i="1"/>
  <c r="U293" i="1"/>
  <c r="AC293" i="1"/>
  <c r="AD293" i="1" s="1"/>
  <c r="AG279" i="1"/>
  <c r="AH279" i="1"/>
  <c r="T55" i="1"/>
  <c r="AB428" i="1"/>
  <c r="AC428" i="1"/>
  <c r="AD428" i="1"/>
  <c r="V422" i="1"/>
  <c r="T422" i="1"/>
  <c r="AC422" i="1" s="1"/>
  <c r="U422" i="1"/>
  <c r="U366" i="1"/>
  <c r="AB366" i="1"/>
  <c r="AC366" i="1"/>
  <c r="AD366" i="1" s="1"/>
  <c r="R299" i="1"/>
  <c r="S299" i="1" s="1"/>
  <c r="V295" i="1"/>
  <c r="T295" i="1"/>
  <c r="AC295" i="1" s="1"/>
  <c r="AD295" i="1" s="1"/>
  <c r="V292" i="1"/>
  <c r="T292" i="1"/>
  <c r="AE219" i="1"/>
  <c r="U310" i="1"/>
  <c r="AC310" i="1"/>
  <c r="AD310" i="1" s="1"/>
  <c r="V390" i="1"/>
  <c r="T390" i="1"/>
  <c r="AB384" i="1"/>
  <c r="AC384" i="1"/>
  <c r="AD384" i="1"/>
  <c r="R372" i="1"/>
  <c r="S372" i="1"/>
  <c r="V313" i="1"/>
  <c r="T313" i="1"/>
  <c r="V291" i="1"/>
  <c r="T291" i="1"/>
  <c r="AB291" i="1" s="1"/>
  <c r="AA188" i="1"/>
  <c r="AB188" i="1" s="1"/>
  <c r="V176" i="1"/>
  <c r="V171" i="1"/>
  <c r="T171" i="1"/>
  <c r="AB171" i="1" s="1"/>
  <c r="AC56" i="1"/>
  <c r="AD56" i="1" s="1"/>
  <c r="U56" i="1"/>
  <c r="U299" i="1"/>
  <c r="V182" i="1"/>
  <c r="T300" i="1"/>
  <c r="AB300" i="1" s="1"/>
  <c r="V471" i="1"/>
  <c r="T471" i="1"/>
  <c r="U471" i="1" s="1"/>
  <c r="T463" i="1"/>
  <c r="V463" i="1"/>
  <c r="AB443" i="1"/>
  <c r="AC443" i="1"/>
  <c r="AD443" i="1" s="1"/>
  <c r="V433" i="1"/>
  <c r="T433" i="1"/>
  <c r="U433" i="1" s="1"/>
  <c r="V427" i="1"/>
  <c r="T427" i="1"/>
  <c r="U427" i="1"/>
  <c r="AB395" i="1"/>
  <c r="AC395" i="1"/>
  <c r="AD395" i="1" s="1"/>
  <c r="V339" i="1"/>
  <c r="T339" i="1"/>
  <c r="R337" i="1"/>
  <c r="S337" i="1"/>
  <c r="R330" i="1"/>
  <c r="S330" i="1"/>
  <c r="V325" i="1"/>
  <c r="T325" i="1"/>
  <c r="V318" i="1"/>
  <c r="T318" i="1"/>
  <c r="V222" i="1"/>
  <c r="T222" i="1"/>
  <c r="V207" i="1"/>
  <c r="T207" i="1"/>
  <c r="AA202" i="1"/>
  <c r="R147" i="1"/>
  <c r="S147" i="1"/>
  <c r="R122" i="1"/>
  <c r="S122" i="1"/>
  <c r="R119" i="1"/>
  <c r="S119" i="1"/>
  <c r="R113" i="1"/>
  <c r="S113" i="1" s="1"/>
  <c r="T110" i="1"/>
  <c r="V110" i="1"/>
  <c r="V108" i="1"/>
  <c r="T108" i="1"/>
  <c r="U108" i="1" s="1"/>
  <c r="T66" i="1"/>
  <c r="U66" i="1" s="1"/>
  <c r="V66" i="1"/>
  <c r="AC442" i="1"/>
  <c r="AD442" i="1" s="1"/>
  <c r="AF442" i="1" s="1"/>
  <c r="AB301" i="1"/>
  <c r="V489" i="1"/>
  <c r="T489" i="1"/>
  <c r="R471" i="1"/>
  <c r="S471" i="1"/>
  <c r="T451" i="1"/>
  <c r="T448" i="1"/>
  <c r="R448" i="1"/>
  <c r="S448" i="1"/>
  <c r="R445" i="1"/>
  <c r="S445" i="1" s="1"/>
  <c r="R443" i="1"/>
  <c r="S443" i="1"/>
  <c r="R377" i="1"/>
  <c r="S377" i="1"/>
  <c r="AB317" i="1"/>
  <c r="AB284" i="1"/>
  <c r="T206" i="1"/>
  <c r="R206" i="1"/>
  <c r="S206" i="1"/>
  <c r="AA36" i="1"/>
  <c r="AB387" i="1"/>
  <c r="AB287" i="1"/>
  <c r="AB153" i="1"/>
  <c r="U287" i="1"/>
  <c r="T445" i="1"/>
  <c r="U445" i="1" s="1"/>
  <c r="AF308" i="1"/>
  <c r="T486" i="1"/>
  <c r="AB486" i="1" s="1"/>
  <c r="R476" i="1"/>
  <c r="S476" i="1"/>
  <c r="T465" i="1"/>
  <c r="AB465" i="1"/>
  <c r="R465" i="1"/>
  <c r="S465" i="1" s="1"/>
  <c r="R463" i="1"/>
  <c r="S463" i="1"/>
  <c r="AB462" i="1"/>
  <c r="AC462" i="1"/>
  <c r="AD462" i="1" s="1"/>
  <c r="AF462" i="1"/>
  <c r="R423" i="1"/>
  <c r="S423" i="1"/>
  <c r="T403" i="1"/>
  <c r="U403" i="1"/>
  <c r="R380" i="1"/>
  <c r="S380" i="1"/>
  <c r="AB364" i="1"/>
  <c r="T360" i="1"/>
  <c r="AB359" i="1"/>
  <c r="AB357" i="1"/>
  <c r="AB355" i="1"/>
  <c r="AC355" i="1"/>
  <c r="AD355" i="1"/>
  <c r="AF355" i="1"/>
  <c r="AB346" i="1"/>
  <c r="AC346" i="1"/>
  <c r="AD346" i="1"/>
  <c r="AF346" i="1" s="1"/>
  <c r="AG346" i="1" s="1"/>
  <c r="R314" i="1"/>
  <c r="S314" i="1" s="1"/>
  <c r="R312" i="1"/>
  <c r="S312" i="1" s="1"/>
  <c r="R308" i="1"/>
  <c r="S308" i="1" s="1"/>
  <c r="V290" i="1"/>
  <c r="T290" i="1"/>
  <c r="U290" i="1"/>
  <c r="AA143" i="1"/>
  <c r="AB143" i="1" s="1"/>
  <c r="AA37" i="1"/>
  <c r="AB37" i="1"/>
  <c r="AC37" i="1" s="1"/>
  <c r="AD37" i="1" s="1"/>
  <c r="R430" i="1"/>
  <c r="S430" i="1"/>
  <c r="T426" i="1"/>
  <c r="T405" i="1"/>
  <c r="AB405" i="1" s="1"/>
  <c r="R399" i="1"/>
  <c r="S399" i="1" s="1"/>
  <c r="R395" i="1"/>
  <c r="S395" i="1" s="1"/>
  <c r="R394" i="1"/>
  <c r="S394" i="1" s="1"/>
  <c r="R393" i="1"/>
  <c r="S393" i="1" s="1"/>
  <c r="AB389" i="1"/>
  <c r="T376" i="1"/>
  <c r="R376" i="1"/>
  <c r="S376" i="1" s="1"/>
  <c r="AA372" i="1"/>
  <c r="R348" i="1"/>
  <c r="S348" i="1"/>
  <c r="AA347" i="1"/>
  <c r="T311" i="1"/>
  <c r="AB309" i="1"/>
  <c r="T303" i="1"/>
  <c r="U128" i="1"/>
  <c r="R48" i="1"/>
  <c r="S48" i="1" s="1"/>
  <c r="T481" i="1"/>
  <c r="U481" i="1" s="1"/>
  <c r="R481" i="1"/>
  <c r="S481" i="1" s="1"/>
  <c r="T478" i="1"/>
  <c r="R460" i="1"/>
  <c r="S460" i="1" s="1"/>
  <c r="R426" i="1"/>
  <c r="S426" i="1" s="1"/>
  <c r="R422" i="1"/>
  <c r="S422" i="1"/>
  <c r="R420" i="1"/>
  <c r="S420" i="1" s="1"/>
  <c r="R412" i="1"/>
  <c r="S412" i="1" s="1"/>
  <c r="T406" i="1"/>
  <c r="U406" i="1" s="1"/>
  <c r="R401" i="1"/>
  <c r="S401" i="1"/>
  <c r="T398" i="1"/>
  <c r="U398" i="1" s="1"/>
  <c r="T393" i="1"/>
  <c r="AC393" i="1" s="1"/>
  <c r="R385" i="1"/>
  <c r="S385" i="1" s="1"/>
  <c r="T358" i="1"/>
  <c r="AC358" i="1" s="1"/>
  <c r="AD358" i="1"/>
  <c r="AF358" i="1" s="1"/>
  <c r="AG358" i="1" s="1"/>
  <c r="AH358" i="1" s="1"/>
  <c r="T349" i="1"/>
  <c r="U349" i="1" s="1"/>
  <c r="T347" i="1"/>
  <c r="R323" i="1"/>
  <c r="S323" i="1" s="1"/>
  <c r="R321" i="1"/>
  <c r="S321" i="1" s="1"/>
  <c r="R317" i="1"/>
  <c r="S317" i="1" s="1"/>
  <c r="R315" i="1"/>
  <c r="S315" i="1" s="1"/>
  <c r="R311" i="1"/>
  <c r="S311" i="1" s="1"/>
  <c r="T304" i="1"/>
  <c r="AB293" i="1"/>
  <c r="AB292" i="1"/>
  <c r="AA247" i="1"/>
  <c r="AA239" i="1"/>
  <c r="AB239" i="1" s="1"/>
  <c r="AA184" i="1"/>
  <c r="AA183" i="1"/>
  <c r="AB183" i="1" s="1"/>
  <c r="R183" i="1"/>
  <c r="S183" i="1" s="1"/>
  <c r="S166" i="1"/>
  <c r="T137" i="1"/>
  <c r="U137" i="1" s="1"/>
  <c r="AA123" i="1"/>
  <c r="R111" i="1"/>
  <c r="S111" i="1" s="1"/>
  <c r="R109" i="1"/>
  <c r="S109" i="1" s="1"/>
  <c r="AA52" i="1"/>
  <c r="AB52" i="1" s="1"/>
  <c r="AC52" i="1" s="1"/>
  <c r="AD52" i="1" s="1"/>
  <c r="R51" i="1"/>
  <c r="S51" i="1" s="1"/>
  <c r="T50" i="1"/>
  <c r="AA41" i="1"/>
  <c r="R41" i="1"/>
  <c r="S41" i="1" s="1"/>
  <c r="AA28" i="1"/>
  <c r="AB28" i="1"/>
  <c r="R28" i="1"/>
  <c r="S28" i="1"/>
  <c r="R286" i="1"/>
  <c r="S286" i="1"/>
  <c r="T277" i="1"/>
  <c r="R276" i="1"/>
  <c r="S276" i="1" s="1"/>
  <c r="R273" i="1"/>
  <c r="S273" i="1" s="1"/>
  <c r="R269" i="1"/>
  <c r="S269" i="1" s="1"/>
  <c r="R268" i="1"/>
  <c r="S268" i="1"/>
  <c r="R265" i="1"/>
  <c r="S265" i="1" s="1"/>
  <c r="AA258" i="1"/>
  <c r="R257" i="1"/>
  <c r="S257" i="1"/>
  <c r="AA256" i="1"/>
  <c r="AB256" i="1"/>
  <c r="AC256" i="1"/>
  <c r="AD256" i="1"/>
  <c r="AF256" i="1" s="1"/>
  <c r="T247" i="1"/>
  <c r="AA244" i="1"/>
  <c r="R225" i="1"/>
  <c r="S225" i="1" s="1"/>
  <c r="AA201" i="1"/>
  <c r="AB201" i="1" s="1"/>
  <c r="AC201" i="1" s="1"/>
  <c r="AD201" i="1" s="1"/>
  <c r="AA187" i="1"/>
  <c r="AA147" i="1"/>
  <c r="AB147" i="1"/>
  <c r="AA33" i="1"/>
  <c r="AA27" i="1"/>
  <c r="AB27" i="1" s="1"/>
  <c r="R27" i="1"/>
  <c r="S27" i="1"/>
  <c r="T24" i="1"/>
  <c r="U24" i="1"/>
  <c r="R21" i="1"/>
  <c r="S21" i="1"/>
  <c r="U521" i="1"/>
  <c r="AG521" i="1" s="1"/>
  <c r="AH521" i="1" s="1"/>
  <c r="AB521" i="1"/>
  <c r="AF331" i="1"/>
  <c r="AG331" i="1" s="1"/>
  <c r="AH331" i="1"/>
  <c r="AC287" i="1"/>
  <c r="AD287" i="1"/>
  <c r="AC506" i="1"/>
  <c r="AD506" i="1"/>
  <c r="AF506" i="1" s="1"/>
  <c r="U377" i="1"/>
  <c r="AF499" i="1"/>
  <c r="AG499" i="1"/>
  <c r="AH499" i="1" s="1"/>
  <c r="AB36" i="1"/>
  <c r="U88" i="1"/>
  <c r="T531" i="1"/>
  <c r="V531" i="1"/>
  <c r="V508" i="1"/>
  <c r="T508" i="1"/>
  <c r="AB508" i="1" s="1"/>
  <c r="U504" i="1"/>
  <c r="AC504" i="1"/>
  <c r="AD504" i="1" s="1"/>
  <c r="V472" i="1"/>
  <c r="T472" i="1"/>
  <c r="U472" i="1"/>
  <c r="AA413" i="1"/>
  <c r="AB413" i="1"/>
  <c r="AC413" i="1"/>
  <c r="AD413" i="1"/>
  <c r="T408" i="1"/>
  <c r="AB408" i="1"/>
  <c r="AE382" i="1"/>
  <c r="AA382" i="1"/>
  <c r="T381" i="1"/>
  <c r="V381" i="1"/>
  <c r="T370" i="1"/>
  <c r="AB370" i="1"/>
  <c r="T356" i="1"/>
  <c r="T343" i="1"/>
  <c r="V343" i="1"/>
  <c r="AA343" i="1"/>
  <c r="V342" i="1"/>
  <c r="T342" i="1"/>
  <c r="U342" i="1" s="1"/>
  <c r="AA342" i="1"/>
  <c r="T341" i="1"/>
  <c r="V336" i="1"/>
  <c r="T336" i="1"/>
  <c r="AA336" i="1"/>
  <c r="AF386" i="1"/>
  <c r="AC471" i="1"/>
  <c r="AD471" i="1"/>
  <c r="AF471" i="1" s="1"/>
  <c r="AG471" i="1"/>
  <c r="AH471" i="1" s="1"/>
  <c r="AC27" i="1"/>
  <c r="AD27" i="1"/>
  <c r="U27" i="1"/>
  <c r="U36" i="1"/>
  <c r="AG432" i="1"/>
  <c r="AH432" i="1" s="1"/>
  <c r="AF321" i="1"/>
  <c r="AG321" i="1" s="1"/>
  <c r="AH321" i="1" s="1"/>
  <c r="AB199" i="1"/>
  <c r="AC199" i="1"/>
  <c r="AD199" i="1" s="1"/>
  <c r="U209" i="1"/>
  <c r="AB211" i="1"/>
  <c r="AC211" i="1"/>
  <c r="AD211" i="1"/>
  <c r="AF211" i="1" s="1"/>
  <c r="AB213" i="1"/>
  <c r="AC213" i="1" s="1"/>
  <c r="AD213" i="1" s="1"/>
  <c r="U215" i="1"/>
  <c r="U217" i="1"/>
  <c r="U225" i="1"/>
  <c r="U235" i="1"/>
  <c r="AC368" i="1"/>
  <c r="AD368" i="1"/>
  <c r="AB444" i="1"/>
  <c r="U444" i="1"/>
  <c r="AB385" i="1"/>
  <c r="AC385" i="1"/>
  <c r="AD385" i="1"/>
  <c r="AF385" i="1" s="1"/>
  <c r="AB392" i="1"/>
  <c r="AC392" i="1"/>
  <c r="AD392" i="1"/>
  <c r="AF392" i="1" s="1"/>
  <c r="AG344" i="1"/>
  <c r="AH344" i="1" s="1"/>
  <c r="U30" i="1"/>
  <c r="AC23" i="1"/>
  <c r="AD23" i="1"/>
  <c r="U305" i="1"/>
  <c r="AB531" i="1"/>
  <c r="V526" i="1"/>
  <c r="T526" i="1"/>
  <c r="T516" i="1"/>
  <c r="V516" i="1"/>
  <c r="AA491" i="1"/>
  <c r="AE431" i="1"/>
  <c r="AA431" i="1"/>
  <c r="AB431" i="1" s="1"/>
  <c r="AC431" i="1"/>
  <c r="AD431" i="1" s="1"/>
  <c r="AC347" i="1"/>
  <c r="AD347" i="1"/>
  <c r="AE29" i="1"/>
  <c r="AA29" i="1"/>
  <c r="AB29" i="1"/>
  <c r="V13" i="1"/>
  <c r="T13" i="1"/>
  <c r="AB13" i="1" s="1"/>
  <c r="T529" i="1"/>
  <c r="T407" i="1"/>
  <c r="AC407" i="1" s="1"/>
  <c r="AD407" i="1" s="1"/>
  <c r="AA403" i="1"/>
  <c r="V402" i="1"/>
  <c r="T402" i="1"/>
  <c r="AA402" i="1"/>
  <c r="AB402" i="1" s="1"/>
  <c r="U354" i="1"/>
  <c r="AC354" i="1"/>
  <c r="AD354" i="1" s="1"/>
  <c r="AE354" i="1"/>
  <c r="AA354" i="1"/>
  <c r="AB354" i="1"/>
  <c r="T353" i="1"/>
  <c r="V353" i="1"/>
  <c r="T352" i="1"/>
  <c r="AC352" i="1" s="1"/>
  <c r="AD352" i="1" s="1"/>
  <c r="AE352" i="1"/>
  <c r="AA352" i="1"/>
  <c r="V351" i="1"/>
  <c r="T351" i="1"/>
  <c r="U351" i="1"/>
  <c r="V191" i="1"/>
  <c r="T191" i="1"/>
  <c r="U23" i="1"/>
  <c r="U78" i="1"/>
  <c r="AB78" i="1"/>
  <c r="AC78" i="1"/>
  <c r="AD78" i="1" s="1"/>
  <c r="AF78" i="1" s="1"/>
  <c r="AB195" i="1"/>
  <c r="AC195" i="1" s="1"/>
  <c r="AD195" i="1" s="1"/>
  <c r="AB319" i="1"/>
  <c r="AB378" i="1"/>
  <c r="AC378" i="1"/>
  <c r="AD378" i="1"/>
  <c r="U378" i="1"/>
  <c r="U514" i="1"/>
  <c r="AC514" i="1"/>
  <c r="AD514" i="1" s="1"/>
  <c r="AF514" i="1"/>
  <c r="V511" i="1"/>
  <c r="T511" i="1"/>
  <c r="R490" i="1"/>
  <c r="S490" i="1"/>
  <c r="AB481" i="1"/>
  <c r="AC290" i="1"/>
  <c r="AD290" i="1"/>
  <c r="V174" i="1"/>
  <c r="T174" i="1"/>
  <c r="U174" i="1"/>
  <c r="AG174" i="1" s="1"/>
  <c r="AH174" i="1" s="1"/>
  <c r="AB138" i="1"/>
  <c r="AC138" i="1"/>
  <c r="AD138" i="1" s="1"/>
  <c r="AF138" i="1"/>
  <c r="AB122" i="1"/>
  <c r="AC122" i="1"/>
  <c r="AD122" i="1" s="1"/>
  <c r="AF122" i="1"/>
  <c r="U240" i="1"/>
  <c r="U285" i="1"/>
  <c r="AC117" i="1"/>
  <c r="AD117" i="1" s="1"/>
  <c r="AF117" i="1" s="1"/>
  <c r="AC19" i="1"/>
  <c r="AD19" i="1"/>
  <c r="AF19" i="1"/>
  <c r="AG19" i="1"/>
  <c r="AH19" i="1" s="1"/>
  <c r="AC362" i="1"/>
  <c r="AD362" i="1" s="1"/>
  <c r="AC116" i="1"/>
  <c r="AD116" i="1" s="1"/>
  <c r="AC495" i="1"/>
  <c r="AD495" i="1"/>
  <c r="T47" i="1"/>
  <c r="AB62" i="1"/>
  <c r="AC62" i="1"/>
  <c r="AD62" i="1" s="1"/>
  <c r="T208" i="1"/>
  <c r="U208" i="1"/>
  <c r="AG208" i="1" s="1"/>
  <c r="AH208" i="1" s="1"/>
  <c r="AC168" i="1"/>
  <c r="AD168" i="1" s="1"/>
  <c r="AC373" i="1"/>
  <c r="AD373" i="1"/>
  <c r="AB394" i="1"/>
  <c r="AC394" i="1"/>
  <c r="AD394" i="1"/>
  <c r="AF394" i="1"/>
  <c r="AC389" i="1"/>
  <c r="AD389" i="1" s="1"/>
  <c r="AF389" i="1" s="1"/>
  <c r="AB421" i="1"/>
  <c r="AC421" i="1"/>
  <c r="AD421" i="1" s="1"/>
  <c r="AB423" i="1"/>
  <c r="AB514" i="1"/>
  <c r="AB108" i="1"/>
  <c r="AC108" i="1"/>
  <c r="AD108" i="1"/>
  <c r="AA142" i="1"/>
  <c r="AB142" i="1"/>
  <c r="AC142" i="1"/>
  <c r="AD142" i="1"/>
  <c r="AB111" i="1"/>
  <c r="T519" i="1"/>
  <c r="T507" i="1"/>
  <c r="AB507" i="1" s="1"/>
  <c r="T141" i="1"/>
  <c r="AC313" i="1"/>
  <c r="AD313" i="1" s="1"/>
  <c r="AF313" i="1" s="1"/>
  <c r="R520" i="1"/>
  <c r="S520" i="1" s="1"/>
  <c r="R485" i="1"/>
  <c r="S485" i="1"/>
  <c r="V457" i="1"/>
  <c r="T457" i="1"/>
  <c r="R438" i="1"/>
  <c r="S438" i="1" s="1"/>
  <c r="R435" i="1"/>
  <c r="S435" i="1" s="1"/>
  <c r="AA377" i="1"/>
  <c r="AB377" i="1"/>
  <c r="AC377" i="1"/>
  <c r="AD377" i="1" s="1"/>
  <c r="AF377" i="1"/>
  <c r="V281" i="1"/>
  <c r="T281" i="1"/>
  <c r="V276" i="1"/>
  <c r="T276" i="1"/>
  <c r="V275" i="1"/>
  <c r="T275" i="1"/>
  <c r="AB275" i="1"/>
  <c r="T273" i="1"/>
  <c r="T266" i="1"/>
  <c r="AB266" i="1" s="1"/>
  <c r="AC266" i="1"/>
  <c r="AD266" i="1" s="1"/>
  <c r="AG266" i="1" s="1"/>
  <c r="AH266" i="1" s="1"/>
  <c r="AF266" i="1"/>
  <c r="R266" i="1"/>
  <c r="S266" i="1"/>
  <c r="T468" i="1"/>
  <c r="U468" i="1"/>
  <c r="V468" i="1"/>
  <c r="V286" i="1"/>
  <c r="T286" i="1"/>
  <c r="AB286" i="1"/>
  <c r="AC416" i="1"/>
  <c r="AD416" i="1"/>
  <c r="AB362" i="1"/>
  <c r="AC509" i="1"/>
  <c r="AD509" i="1"/>
  <c r="AF509" i="1" s="1"/>
  <c r="AB315" i="1"/>
  <c r="AC363" i="1"/>
  <c r="AD363" i="1"/>
  <c r="AF363" i="1" s="1"/>
  <c r="AB437" i="1"/>
  <c r="AC437" i="1"/>
  <c r="AD437" i="1" s="1"/>
  <c r="AC105" i="1"/>
  <c r="AD105" i="1"/>
  <c r="AF105" i="1" s="1"/>
  <c r="T173" i="1"/>
  <c r="T268" i="1"/>
  <c r="R514" i="1"/>
  <c r="S514" i="1"/>
  <c r="AC503" i="1"/>
  <c r="AD503" i="1" s="1"/>
  <c r="AF503" i="1" s="1"/>
  <c r="U503" i="1"/>
  <c r="R498" i="1"/>
  <c r="S498" i="1" s="1"/>
  <c r="R497" i="1"/>
  <c r="S497" i="1" s="1"/>
  <c r="T494" i="1"/>
  <c r="U494" i="1"/>
  <c r="V473" i="1"/>
  <c r="T473" i="1"/>
  <c r="U473" i="1"/>
  <c r="AB470" i="1"/>
  <c r="AC470" i="1"/>
  <c r="AD470" i="1" s="1"/>
  <c r="AF470" i="1"/>
  <c r="AG470" i="1" s="1"/>
  <c r="AH470" i="1" s="1"/>
  <c r="AA427" i="1"/>
  <c r="R392" i="1"/>
  <c r="S392" i="1" s="1"/>
  <c r="R382" i="1"/>
  <c r="S382" i="1" s="1"/>
  <c r="AA360" i="1"/>
  <c r="R354" i="1"/>
  <c r="S354" i="1"/>
  <c r="AA333" i="1"/>
  <c r="AB333" i="1"/>
  <c r="V307" i="1"/>
  <c r="T307" i="1"/>
  <c r="AB307" i="1" s="1"/>
  <c r="AB332" i="1"/>
  <c r="AB152" i="1"/>
  <c r="AB350" i="1"/>
  <c r="AC350" i="1"/>
  <c r="AD350" i="1"/>
  <c r="AC361" i="1"/>
  <c r="AD361" i="1"/>
  <c r="AG512" i="1"/>
  <c r="AH512" i="1"/>
  <c r="AB107" i="1"/>
  <c r="R508" i="1"/>
  <c r="S508" i="1" s="1"/>
  <c r="AB504" i="1"/>
  <c r="AB500" i="1"/>
  <c r="AB499" i="1"/>
  <c r="T476" i="1"/>
  <c r="U476" i="1"/>
  <c r="AA471" i="1"/>
  <c r="AA460" i="1"/>
  <c r="AB460" i="1" s="1"/>
  <c r="AC460" i="1"/>
  <c r="AD460" i="1"/>
  <c r="AA449" i="1"/>
  <c r="T447" i="1"/>
  <c r="R444" i="1"/>
  <c r="S444" i="1" s="1"/>
  <c r="AA435" i="1"/>
  <c r="AB435" i="1" s="1"/>
  <c r="AC435" i="1"/>
  <c r="AD435" i="1" s="1"/>
  <c r="AF435" i="1" s="1"/>
  <c r="AG435" i="1"/>
  <c r="AH435" i="1" s="1"/>
  <c r="T420" i="1"/>
  <c r="U420" i="1"/>
  <c r="AA397" i="1"/>
  <c r="AB397" i="1"/>
  <c r="AC397" i="1"/>
  <c r="AD397" i="1"/>
  <c r="AA371" i="1"/>
  <c r="AB371" i="1" s="1"/>
  <c r="AC371" i="1"/>
  <c r="AD371" i="1"/>
  <c r="AA361" i="1"/>
  <c r="AB361" i="1" s="1"/>
  <c r="AA341" i="1"/>
  <c r="AB331" i="1"/>
  <c r="AB299" i="1"/>
  <c r="AA43" i="1"/>
  <c r="AB43" i="1" s="1"/>
  <c r="AC43" i="1" s="1"/>
  <c r="AB178" i="1"/>
  <c r="AC178" i="1"/>
  <c r="AD178" i="1" s="1"/>
  <c r="AB337" i="1"/>
  <c r="R531" i="1"/>
  <c r="S531" i="1"/>
  <c r="R527" i="1"/>
  <c r="S527" i="1" s="1"/>
  <c r="R526" i="1"/>
  <c r="S526" i="1"/>
  <c r="R517" i="1"/>
  <c r="S517" i="1"/>
  <c r="AB467" i="1"/>
  <c r="AC467" i="1"/>
  <c r="AD467" i="1"/>
  <c r="AF467" i="1" s="1"/>
  <c r="AG467" i="1" s="1"/>
  <c r="AH467" i="1" s="1"/>
  <c r="AA459" i="1"/>
  <c r="AA455" i="1"/>
  <c r="AB455" i="1" s="1"/>
  <c r="AC455" i="1"/>
  <c r="AD455" i="1" s="1"/>
  <c r="AF455" i="1"/>
  <c r="AA453" i="1"/>
  <c r="AB453" i="1"/>
  <c r="AA391" i="1"/>
  <c r="AB391" i="1"/>
  <c r="AC391" i="1"/>
  <c r="AD391" i="1"/>
  <c r="AF391" i="1" s="1"/>
  <c r="AA353" i="1"/>
  <c r="AB353" i="1" s="1"/>
  <c r="R340" i="1"/>
  <c r="S340" i="1"/>
  <c r="R291" i="1"/>
  <c r="S291" i="1"/>
  <c r="R239" i="1"/>
  <c r="S239" i="1"/>
  <c r="R209" i="1"/>
  <c r="S209" i="1"/>
  <c r="T493" i="1"/>
  <c r="AC493" i="1" s="1"/>
  <c r="AD493" i="1" s="1"/>
  <c r="AF493" i="1" s="1"/>
  <c r="AB493" i="1"/>
  <c r="AA488" i="1"/>
  <c r="R487" i="1"/>
  <c r="S487" i="1" s="1"/>
  <c r="R483" i="1"/>
  <c r="S483" i="1"/>
  <c r="R474" i="1"/>
  <c r="S474" i="1" s="1"/>
  <c r="R472" i="1"/>
  <c r="S472" i="1" s="1"/>
  <c r="R462" i="1"/>
  <c r="S462" i="1" s="1"/>
  <c r="R456" i="1"/>
  <c r="S456" i="1" s="1"/>
  <c r="AA436" i="1"/>
  <c r="AB436" i="1" s="1"/>
  <c r="AC436" i="1"/>
  <c r="AD436" i="1" s="1"/>
  <c r="AF436" i="1" s="1"/>
  <c r="R432" i="1"/>
  <c r="S432" i="1"/>
  <c r="R417" i="1"/>
  <c r="S417" i="1"/>
  <c r="T414" i="1"/>
  <c r="R414" i="1"/>
  <c r="S414" i="1" s="1"/>
  <c r="AA411" i="1"/>
  <c r="AB411" i="1" s="1"/>
  <c r="AC411" i="1"/>
  <c r="AD411" i="1"/>
  <c r="AA407" i="1"/>
  <c r="R386" i="1"/>
  <c r="S386" i="1"/>
  <c r="R381" i="1"/>
  <c r="S381" i="1"/>
  <c r="AA379" i="1"/>
  <c r="R378" i="1"/>
  <c r="S378" i="1"/>
  <c r="R363" i="1"/>
  <c r="S363" i="1" s="1"/>
  <c r="R361" i="1"/>
  <c r="S361" i="1" s="1"/>
  <c r="R358" i="1"/>
  <c r="S358" i="1" s="1"/>
  <c r="AA356" i="1"/>
  <c r="AB356" i="1" s="1"/>
  <c r="R353" i="1"/>
  <c r="S353" i="1" s="1"/>
  <c r="AA349" i="1"/>
  <c r="AB321" i="1"/>
  <c r="AB310" i="1"/>
  <c r="T260" i="1"/>
  <c r="AB87" i="1"/>
  <c r="AC87" i="1"/>
  <c r="AD87" i="1" s="1"/>
  <c r="AF87" i="1" s="1"/>
  <c r="AA32" i="1"/>
  <c r="AB32" i="1"/>
  <c r="AC32" i="1" s="1"/>
  <c r="AD32" i="1" s="1"/>
  <c r="AF505" i="1"/>
  <c r="R491" i="1"/>
  <c r="S491" i="1"/>
  <c r="AA480" i="1"/>
  <c r="AA440" i="1"/>
  <c r="R437" i="1"/>
  <c r="S437" i="1"/>
  <c r="R402" i="1"/>
  <c r="S402" i="1" s="1"/>
  <c r="R383" i="1"/>
  <c r="S383" i="1"/>
  <c r="AA367" i="1"/>
  <c r="T327" i="1"/>
  <c r="R324" i="1"/>
  <c r="S324" i="1" s="1"/>
  <c r="R287" i="1"/>
  <c r="S287" i="1" s="1"/>
  <c r="T278" i="1"/>
  <c r="R275" i="1"/>
  <c r="S275" i="1"/>
  <c r="R172" i="1"/>
  <c r="S172" i="1" s="1"/>
  <c r="T243" i="1"/>
  <c r="AB243" i="1"/>
  <c r="R241" i="1"/>
  <c r="S241" i="1"/>
  <c r="R201" i="1"/>
  <c r="S201" i="1"/>
  <c r="R191" i="1"/>
  <c r="S191" i="1" s="1"/>
  <c r="R164" i="1"/>
  <c r="S164" i="1"/>
  <c r="AA145" i="1"/>
  <c r="AA125" i="1"/>
  <c r="AB125" i="1" s="1"/>
  <c r="R124" i="1"/>
  <c r="S124" i="1"/>
  <c r="AA119" i="1"/>
  <c r="AA118" i="1"/>
  <c r="R61" i="1"/>
  <c r="S61" i="1" s="1"/>
  <c r="AA35" i="1"/>
  <c r="AC35" i="1"/>
  <c r="AD35" i="1" s="1"/>
  <c r="AB15" i="1"/>
  <c r="T203" i="1"/>
  <c r="T193" i="1"/>
  <c r="R193" i="1"/>
  <c r="S193" i="1"/>
  <c r="AB177" i="1"/>
  <c r="AC177" i="1"/>
  <c r="AD177" i="1" s="1"/>
  <c r="AF177" i="1" s="1"/>
  <c r="R174" i="1"/>
  <c r="S174" i="1" s="1"/>
  <c r="R151" i="1"/>
  <c r="S151" i="1" s="1"/>
  <c r="AB130" i="1"/>
  <c r="AC130" i="1"/>
  <c r="AD130" i="1"/>
  <c r="AF130" i="1" s="1"/>
  <c r="R45" i="1"/>
  <c r="S45" i="1"/>
  <c r="AB26" i="1"/>
  <c r="AF23" i="1"/>
  <c r="AB19" i="1"/>
  <c r="AB17" i="1"/>
  <c r="AA135" i="1"/>
  <c r="T133" i="1"/>
  <c r="R131" i="1"/>
  <c r="S131" i="1"/>
  <c r="R127" i="1"/>
  <c r="S127" i="1"/>
  <c r="AA120" i="1"/>
  <c r="R79" i="1"/>
  <c r="S79" i="1" s="1"/>
  <c r="AA77" i="1"/>
  <c r="AB77" i="1" s="1"/>
  <c r="AC77" i="1" s="1"/>
  <c r="AD77" i="1" s="1"/>
  <c r="AG77" i="1" s="1"/>
  <c r="AH77" i="1" s="1"/>
  <c r="R23" i="1"/>
  <c r="S23" i="1"/>
  <c r="R103" i="1"/>
  <c r="S103" i="1" s="1"/>
  <c r="R90" i="1"/>
  <c r="S90" i="1" s="1"/>
  <c r="R81" i="1"/>
  <c r="S81" i="1" s="1"/>
  <c r="R68" i="1"/>
  <c r="S68" i="1" s="1"/>
  <c r="AA30" i="1"/>
  <c r="AB30" i="1" s="1"/>
  <c r="AC30" i="1"/>
  <c r="AD30" i="1" s="1"/>
  <c r="R18" i="1"/>
  <c r="S18" i="1" s="1"/>
  <c r="AF350" i="1"/>
  <c r="AF76" i="1"/>
  <c r="AG76" i="1" s="1"/>
  <c r="AH76" i="1" s="1"/>
  <c r="AA137" i="1"/>
  <c r="AG442" i="1"/>
  <c r="AH442" i="1" s="1"/>
  <c r="AG505" i="1"/>
  <c r="AH505" i="1"/>
  <c r="AG309" i="1"/>
  <c r="AH309" i="1"/>
  <c r="AG532" i="1"/>
  <c r="AH532" i="1" s="1"/>
  <c r="AF299" i="1"/>
  <c r="AG299" i="1" s="1"/>
  <c r="AH299" i="1" s="1"/>
  <c r="AG391" i="1"/>
  <c r="AH391" i="1" s="1"/>
  <c r="AF419" i="1"/>
  <c r="AG419" i="1"/>
  <c r="AH419" i="1"/>
  <c r="AF288" i="1"/>
  <c r="AD393" i="1"/>
  <c r="AF393" i="1" s="1"/>
  <c r="U393" i="1"/>
  <c r="U35" i="1"/>
  <c r="AF547" i="1"/>
  <c r="AG547" i="1"/>
  <c r="AH547" i="1" s="1"/>
  <c r="U334" i="1"/>
  <c r="AB334" i="1"/>
  <c r="AB349" i="1"/>
  <c r="AC349" i="1"/>
  <c r="AD349" i="1" s="1"/>
  <c r="AF349" i="1" s="1"/>
  <c r="AB351" i="1"/>
  <c r="AC351" i="1"/>
  <c r="AD351" i="1"/>
  <c r="U345" i="1"/>
  <c r="AB345" i="1"/>
  <c r="AC345" i="1"/>
  <c r="AD345" i="1"/>
  <c r="AF345" i="1" s="1"/>
  <c r="U274" i="1"/>
  <c r="AB274" i="1"/>
  <c r="AC274" i="1"/>
  <c r="AD274" i="1"/>
  <c r="AC556" i="1"/>
  <c r="AD556" i="1"/>
  <c r="U556" i="1"/>
  <c r="V557" i="1"/>
  <c r="T557" i="1"/>
  <c r="AB557" i="1" s="1"/>
  <c r="T553" i="1"/>
  <c r="T21" i="1"/>
  <c r="V21" i="1"/>
  <c r="AG541" i="1"/>
  <c r="AH541" i="1"/>
  <c r="AG506" i="1"/>
  <c r="AH506" i="1" s="1"/>
  <c r="U421" i="1"/>
  <c r="AC183" i="1"/>
  <c r="AD183" i="1"/>
  <c r="U249" i="1"/>
  <c r="AB424" i="1"/>
  <c r="AC424" i="1"/>
  <c r="AD424" i="1"/>
  <c r="AG357" i="1"/>
  <c r="AH357" i="1"/>
  <c r="U63" i="1"/>
  <c r="AD63" i="1"/>
  <c r="T241" i="1"/>
  <c r="AB369" i="1"/>
  <c r="U369" i="1"/>
  <c r="AB383" i="1"/>
  <c r="AC383" i="1"/>
  <c r="AD383" i="1"/>
  <c r="AB403" i="1"/>
  <c r="AC403" i="1"/>
  <c r="AD403" i="1" s="1"/>
  <c r="AF403" i="1" s="1"/>
  <c r="U415" i="1"/>
  <c r="AB162" i="1"/>
  <c r="U162" i="1"/>
  <c r="AC162" i="1"/>
  <c r="AD162" i="1" s="1"/>
  <c r="U528" i="1"/>
  <c r="AC528" i="1"/>
  <c r="AD528" i="1"/>
  <c r="AF528" i="1" s="1"/>
  <c r="AB536" i="1"/>
  <c r="AC536" i="1"/>
  <c r="AD536" i="1" s="1"/>
  <c r="AF536" i="1" s="1"/>
  <c r="U518" i="1"/>
  <c r="AB518" i="1"/>
  <c r="AC518" i="1"/>
  <c r="AD518" i="1" s="1"/>
  <c r="U453" i="1"/>
  <c r="AC453" i="1"/>
  <c r="AD453" i="1"/>
  <c r="T501" i="1"/>
  <c r="AB519" i="1"/>
  <c r="AC519" i="1"/>
  <c r="AD519" i="1"/>
  <c r="U519" i="1"/>
  <c r="U330" i="1"/>
  <c r="AB330" i="1"/>
  <c r="AC330" i="1"/>
  <c r="AD330" i="1" s="1"/>
  <c r="T464" i="1"/>
  <c r="AB479" i="1"/>
  <c r="AC479" i="1"/>
  <c r="AD479" i="1" s="1"/>
  <c r="AB454" i="1"/>
  <c r="AC454" i="1"/>
  <c r="AD454" i="1"/>
  <c r="U454" i="1"/>
  <c r="AF554" i="1"/>
  <c r="U448" i="1"/>
  <c r="AB448" i="1"/>
  <c r="AC448" i="1"/>
  <c r="AD448" i="1"/>
  <c r="U510" i="1"/>
  <c r="AC510" i="1"/>
  <c r="AD510" i="1"/>
  <c r="AF510" i="1" s="1"/>
  <c r="AC282" i="1"/>
  <c r="AD282" i="1" s="1"/>
  <c r="AB282" i="1"/>
  <c r="T524" i="1"/>
  <c r="V524" i="1"/>
  <c r="AA451" i="1"/>
  <c r="AB451" i="1"/>
  <c r="T412" i="1"/>
  <c r="AB412" i="1" s="1"/>
  <c r="AA399" i="1"/>
  <c r="V365" i="1"/>
  <c r="T365" i="1"/>
  <c r="T259" i="1"/>
  <c r="U259" i="1" s="1"/>
  <c r="T145" i="1"/>
  <c r="AB145" i="1"/>
  <c r="AA132" i="1"/>
  <c r="AB132" i="1"/>
  <c r="AA128" i="1"/>
  <c r="AA124" i="1"/>
  <c r="AB124" i="1" s="1"/>
  <c r="AC124" i="1"/>
  <c r="AD124" i="1"/>
  <c r="AE114" i="1"/>
  <c r="AA114" i="1"/>
  <c r="AB114" i="1"/>
  <c r="AC114" i="1"/>
  <c r="AD114" i="1"/>
  <c r="T79" i="1"/>
  <c r="V31" i="1"/>
  <c r="T31" i="1"/>
  <c r="AF428" i="1"/>
  <c r="AG428" i="1" s="1"/>
  <c r="AH428" i="1"/>
  <c r="AC369" i="1"/>
  <c r="AD369" i="1"/>
  <c r="U315" i="1"/>
  <c r="AG315" i="1" s="1"/>
  <c r="AH315" i="1"/>
  <c r="AB73" i="1"/>
  <c r="AC73" i="1"/>
  <c r="AD73" i="1" s="1"/>
  <c r="AC387" i="1"/>
  <c r="AD387" i="1" s="1"/>
  <c r="U373" i="1"/>
  <c r="AC334" i="1"/>
  <c r="AD334" i="1" s="1"/>
  <c r="AG552" i="1"/>
  <c r="AH552" i="1"/>
  <c r="AC423" i="1"/>
  <c r="AD423" i="1" s="1"/>
  <c r="AB399" i="1"/>
  <c r="AF533" i="1"/>
  <c r="AC337" i="1"/>
  <c r="AD337" i="1"/>
  <c r="AB18" i="1"/>
  <c r="U18" i="1"/>
  <c r="AC18" i="1"/>
  <c r="AD18" i="1" s="1"/>
  <c r="AF18" i="1" s="1"/>
  <c r="V133" i="1"/>
  <c r="U245" i="1"/>
  <c r="AA401" i="1"/>
  <c r="AC444" i="1"/>
  <c r="AD444" i="1"/>
  <c r="U397" i="1"/>
  <c r="AB427" i="1"/>
  <c r="AC427" i="1"/>
  <c r="AD427" i="1" s="1"/>
  <c r="AB429" i="1"/>
  <c r="AC429" i="1"/>
  <c r="AD429" i="1"/>
  <c r="AB375" i="1"/>
  <c r="AC375" i="1"/>
  <c r="AD375" i="1" s="1"/>
  <c r="U308" i="1"/>
  <c r="AB308" i="1"/>
  <c r="V247" i="1"/>
  <c r="U469" i="1"/>
  <c r="AB469" i="1"/>
  <c r="AC469" i="1"/>
  <c r="AD469" i="1"/>
  <c r="AC148" i="1"/>
  <c r="AD148" i="1"/>
  <c r="AB556" i="1"/>
  <c r="U559" i="1"/>
  <c r="AB559" i="1"/>
  <c r="AC559" i="1"/>
  <c r="AD559" i="1" s="1"/>
  <c r="AB175" i="1"/>
  <c r="U548" i="1"/>
  <c r="AB548" i="1"/>
  <c r="T562" i="1"/>
  <c r="V562" i="1"/>
  <c r="AB560" i="1"/>
  <c r="T525" i="1"/>
  <c r="V525" i="1"/>
  <c r="T522" i="1"/>
  <c r="AB522" i="1" s="1"/>
  <c r="U493" i="1"/>
  <c r="T487" i="1"/>
  <c r="AB487" i="1"/>
  <c r="V485" i="1"/>
  <c r="T485" i="1"/>
  <c r="AC485" i="1" s="1"/>
  <c r="AA482" i="1"/>
  <c r="AB482" i="1"/>
  <c r="AC482" i="1"/>
  <c r="AD482" i="1"/>
  <c r="AA478" i="1"/>
  <c r="AB478" i="1"/>
  <c r="T475" i="1"/>
  <c r="V475" i="1"/>
  <c r="AA439" i="1"/>
  <c r="AB439" i="1"/>
  <c r="AC439" i="1"/>
  <c r="AD439" i="1"/>
  <c r="AF439" i="1" s="1"/>
  <c r="T438" i="1"/>
  <c r="AB438" i="1"/>
  <c r="V434" i="1"/>
  <c r="T434" i="1"/>
  <c r="AA434" i="1"/>
  <c r="AA430" i="1"/>
  <c r="AB430" i="1" s="1"/>
  <c r="AC430" i="1"/>
  <c r="AD430" i="1" s="1"/>
  <c r="AA415" i="1"/>
  <c r="AB415" i="1" s="1"/>
  <c r="AC415" i="1"/>
  <c r="AD415" i="1" s="1"/>
  <c r="AF415" i="1" s="1"/>
  <c r="V372" i="1"/>
  <c r="T372" i="1"/>
  <c r="T348" i="1"/>
  <c r="V348" i="1"/>
  <c r="U43" i="1"/>
  <c r="AD43" i="1"/>
  <c r="AF43" i="1" s="1"/>
  <c r="U77" i="1"/>
  <c r="AB312" i="1"/>
  <c r="AC312" i="1"/>
  <c r="AD312" i="1" s="1"/>
  <c r="U312" i="1"/>
  <c r="U288" i="1"/>
  <c r="AG288" i="1" s="1"/>
  <c r="AH288" i="1" s="1"/>
  <c r="AB288" i="1"/>
  <c r="V404" i="1"/>
  <c r="T404" i="1"/>
  <c r="AA404" i="1"/>
  <c r="T396" i="1"/>
  <c r="T382" i="1"/>
  <c r="U382" i="1" s="1"/>
  <c r="V246" i="1"/>
  <c r="T246" i="1"/>
  <c r="T163" i="1"/>
  <c r="AA136" i="1"/>
  <c r="U71" i="1"/>
  <c r="AA133" i="1"/>
  <c r="V129" i="1"/>
  <c r="T129" i="1"/>
  <c r="AA129" i="1"/>
  <c r="AB420" i="1"/>
  <c r="AC420" i="1"/>
  <c r="AD420" i="1" s="1"/>
  <c r="AF420" i="1" s="1"/>
  <c r="AC28" i="1"/>
  <c r="AD28" i="1" s="1"/>
  <c r="AF28" i="1" s="1"/>
  <c r="AB236" i="1"/>
  <c r="AC236" i="1"/>
  <c r="AD236" i="1" s="1"/>
  <c r="AB232" i="1"/>
  <c r="AC232" i="1" s="1"/>
  <c r="AD232" i="1"/>
  <c r="AB220" i="1"/>
  <c r="AC220" i="1"/>
  <c r="AD220" i="1" s="1"/>
  <c r="AF220" i="1" s="1"/>
  <c r="U83" i="1"/>
  <c r="AC417" i="1"/>
  <c r="AD417" i="1"/>
  <c r="U385" i="1"/>
  <c r="U437" i="1"/>
  <c r="AB328" i="1"/>
  <c r="AC328" i="1"/>
  <c r="AD328" i="1" s="1"/>
  <c r="AB461" i="1"/>
  <c r="AC461" i="1"/>
  <c r="AD461" i="1" s="1"/>
  <c r="AC426" i="1"/>
  <c r="AD426" i="1" s="1"/>
  <c r="U282" i="1"/>
  <c r="AB528" i="1"/>
  <c r="AG563" i="1"/>
  <c r="AH563" i="1"/>
  <c r="AB51" i="1"/>
  <c r="AC51" i="1"/>
  <c r="AD51" i="1"/>
  <c r="AF51" i="1" s="1"/>
  <c r="T131" i="1"/>
  <c r="AB131" i="1" s="1"/>
  <c r="T136" i="1"/>
  <c r="AB136" i="1" s="1"/>
  <c r="V183" i="1"/>
  <c r="AB445" i="1"/>
  <c r="AC445" i="1"/>
  <c r="AD445" i="1" s="1"/>
  <c r="AF445" i="1" s="1"/>
  <c r="U409" i="1"/>
  <c r="AB409" i="1"/>
  <c r="AC409" i="1"/>
  <c r="AD409" i="1"/>
  <c r="U411" i="1"/>
  <c r="AB425" i="1"/>
  <c r="AC425" i="1"/>
  <c r="AD425" i="1" s="1"/>
  <c r="AG425" i="1" s="1"/>
  <c r="AH425" i="1" s="1"/>
  <c r="AG500" i="1"/>
  <c r="AH500" i="1"/>
  <c r="U97" i="1"/>
  <c r="T248" i="1"/>
  <c r="AC111" i="1"/>
  <c r="AD111" i="1"/>
  <c r="T520" i="1"/>
  <c r="AB520" i="1" s="1"/>
  <c r="U109" i="1"/>
  <c r="AG109" i="1" s="1"/>
  <c r="AH109" i="1" s="1"/>
  <c r="AB109" i="1"/>
  <c r="AC109" i="1"/>
  <c r="AD109" i="1" s="1"/>
  <c r="U350" i="1"/>
  <c r="AG350" i="1" s="1"/>
  <c r="AH350" i="1" s="1"/>
  <c r="U326" i="1"/>
  <c r="AB326" i="1"/>
  <c r="AC326" i="1"/>
  <c r="AD326" i="1" s="1"/>
  <c r="AC539" i="1"/>
  <c r="AD539" i="1" s="1"/>
  <c r="AC307" i="1"/>
  <c r="AD307" i="1"/>
  <c r="AF561" i="1"/>
  <c r="AG561" i="1" s="1"/>
  <c r="AH561" i="1" s="1"/>
  <c r="U452" i="1"/>
  <c r="U533" i="1"/>
  <c r="AG533" i="1" s="1"/>
  <c r="AH533" i="1" s="1"/>
  <c r="AB533" i="1"/>
  <c r="U544" i="1"/>
  <c r="AG544" i="1"/>
  <c r="AH544" i="1" s="1"/>
  <c r="AB544" i="1"/>
  <c r="U320" i="1"/>
  <c r="AB320" i="1"/>
  <c r="AC320" i="1"/>
  <c r="AD320" i="1"/>
  <c r="U104" i="1"/>
  <c r="U530" i="1"/>
  <c r="AB530" i="1"/>
  <c r="AC530" i="1"/>
  <c r="AD530" i="1" s="1"/>
  <c r="U558" i="1"/>
  <c r="AB558" i="1"/>
  <c r="AC558" i="1"/>
  <c r="AD558" i="1" s="1"/>
  <c r="R558" i="1"/>
  <c r="S558" i="1" s="1"/>
  <c r="U551" i="1"/>
  <c r="AG551" i="1" s="1"/>
  <c r="AH551" i="1" s="1"/>
  <c r="AB551" i="1"/>
  <c r="AC551" i="1"/>
  <c r="AD551" i="1" s="1"/>
  <c r="V546" i="1"/>
  <c r="T546" i="1"/>
  <c r="T545" i="1"/>
  <c r="AB545" i="1" s="1"/>
  <c r="AB510" i="1"/>
  <c r="T502" i="1"/>
  <c r="AC502" i="1" s="1"/>
  <c r="AB502" i="1"/>
  <c r="V498" i="1"/>
  <c r="T498" i="1"/>
  <c r="V492" i="1"/>
  <c r="T492" i="1"/>
  <c r="AC492" i="1" s="1"/>
  <c r="AA492" i="1"/>
  <c r="T491" i="1"/>
  <c r="V388" i="1"/>
  <c r="T388" i="1"/>
  <c r="U388" i="1" s="1"/>
  <c r="T380" i="1"/>
  <c r="AC380" i="1" s="1"/>
  <c r="AD380" i="1" s="1"/>
  <c r="AC451" i="1"/>
  <c r="AD451" i="1" s="1"/>
  <c r="U451" i="1"/>
  <c r="AB541" i="1"/>
  <c r="U150" i="1"/>
  <c r="U338" i="1"/>
  <c r="AB338" i="1"/>
  <c r="AC338" i="1"/>
  <c r="AD338" i="1"/>
  <c r="U515" i="1"/>
  <c r="AB515" i="1"/>
  <c r="AC515" i="1"/>
  <c r="AD515" i="1"/>
  <c r="AB563" i="1"/>
  <c r="R563" i="1"/>
  <c r="S563" i="1"/>
  <c r="R561" i="1"/>
  <c r="S561" i="1"/>
  <c r="V549" i="1"/>
  <c r="T549" i="1"/>
  <c r="T537" i="1"/>
  <c r="AC537" i="1" s="1"/>
  <c r="V537" i="1"/>
  <c r="V523" i="1"/>
  <c r="T523" i="1"/>
  <c r="AB490" i="1"/>
  <c r="T488" i="1"/>
  <c r="V484" i="1"/>
  <c r="T484" i="1"/>
  <c r="U484" i="1" s="1"/>
  <c r="AA484" i="1"/>
  <c r="AA483" i="1"/>
  <c r="AB483" i="1"/>
  <c r="AC483" i="1"/>
  <c r="AD483" i="1"/>
  <c r="AA474" i="1"/>
  <c r="AB474" i="1"/>
  <c r="AC474" i="1"/>
  <c r="AD474" i="1"/>
  <c r="V466" i="1"/>
  <c r="T466" i="1"/>
  <c r="AA458" i="1"/>
  <c r="AB458" i="1"/>
  <c r="AC458" i="1"/>
  <c r="AD458" i="1"/>
  <c r="AF458" i="1" s="1"/>
  <c r="AA457" i="1"/>
  <c r="AA452" i="1"/>
  <c r="AB452" i="1"/>
  <c r="AC452" i="1"/>
  <c r="AD452" i="1"/>
  <c r="R442" i="1"/>
  <c r="S442" i="1"/>
  <c r="R428" i="1"/>
  <c r="S428" i="1"/>
  <c r="T324" i="1"/>
  <c r="AB324" i="1"/>
  <c r="U329" i="1"/>
  <c r="AG329" i="1"/>
  <c r="AH329" i="1" s="1"/>
  <c r="AB450" i="1"/>
  <c r="AC450" i="1"/>
  <c r="AD450" i="1"/>
  <c r="V540" i="1"/>
  <c r="T540" i="1"/>
  <c r="T496" i="1"/>
  <c r="AA494" i="1"/>
  <c r="AA489" i="1"/>
  <c r="V480" i="1"/>
  <c r="T480" i="1"/>
  <c r="AC480" i="1" s="1"/>
  <c r="AD480" i="1" s="1"/>
  <c r="AA463" i="1"/>
  <c r="V316" i="1"/>
  <c r="T316" i="1"/>
  <c r="V298" i="1"/>
  <c r="T298" i="1"/>
  <c r="AB296" i="1"/>
  <c r="AC296" i="1"/>
  <c r="AD296" i="1" s="1"/>
  <c r="U296" i="1"/>
  <c r="T272" i="1"/>
  <c r="AB272" i="1" s="1"/>
  <c r="AC305" i="1"/>
  <c r="AD305" i="1" s="1"/>
  <c r="R492" i="1"/>
  <c r="S492" i="1"/>
  <c r="T513" i="1"/>
  <c r="AB513" i="1" s="1"/>
  <c r="V497" i="1"/>
  <c r="T497" i="1"/>
  <c r="T490" i="1"/>
  <c r="R421" i="1"/>
  <c r="S421" i="1" s="1"/>
  <c r="T270" i="1"/>
  <c r="AC270" i="1" s="1"/>
  <c r="AD270" i="1" s="1"/>
  <c r="V270" i="1"/>
  <c r="R344" i="1"/>
  <c r="S344" i="1" s="1"/>
  <c r="R322" i="1"/>
  <c r="S322" i="1" s="1"/>
  <c r="R251" i="1"/>
  <c r="S251" i="1" s="1"/>
  <c r="T264" i="1"/>
  <c r="AA150" i="1"/>
  <c r="AB150" i="1"/>
  <c r="AC150" i="1"/>
  <c r="AD150" i="1"/>
  <c r="R163" i="1"/>
  <c r="S163" i="1"/>
  <c r="AA146" i="1"/>
  <c r="AB146" i="1"/>
  <c r="AA141" i="1"/>
  <c r="R153" i="1"/>
  <c r="S153" i="1" s="1"/>
  <c r="V147" i="1"/>
  <c r="T147" i="1"/>
  <c r="R144" i="1"/>
  <c r="S144" i="1" s="1"/>
  <c r="R101" i="1"/>
  <c r="S101" i="1"/>
  <c r="AA57" i="1"/>
  <c r="AB57" i="1"/>
  <c r="AC57" i="1" s="1"/>
  <c r="AD57" i="1" s="1"/>
  <c r="AF57" i="1" s="1"/>
  <c r="U266" i="1"/>
  <c r="U42" i="1"/>
  <c r="U179" i="1"/>
  <c r="U165" i="1"/>
  <c r="AB112" i="1"/>
  <c r="AB179" i="1"/>
  <c r="U123" i="1"/>
  <c r="U171" i="1"/>
  <c r="AC146" i="1"/>
  <c r="AD146" i="1" s="1"/>
  <c r="AF146" i="1"/>
  <c r="AB68" i="1"/>
  <c r="AC68" i="1" s="1"/>
  <c r="AD68" i="1" s="1"/>
  <c r="AF68" i="1" s="1"/>
  <c r="AB135" i="1"/>
  <c r="AC135" i="1"/>
  <c r="AD135" i="1" s="1"/>
  <c r="U81" i="1"/>
  <c r="AB134" i="1"/>
  <c r="AC134" i="1"/>
  <c r="AD134" i="1"/>
  <c r="U93" i="1"/>
  <c r="AC171" i="1"/>
  <c r="AD171" i="1" s="1"/>
  <c r="AF171" i="1" s="1"/>
  <c r="AG171" i="1" s="1"/>
  <c r="AH171" i="1" s="1"/>
  <c r="AG140" i="1"/>
  <c r="AH140" i="1" s="1"/>
  <c r="AC165" i="1"/>
  <c r="AD165" i="1"/>
  <c r="AB189" i="1"/>
  <c r="AC189" i="1"/>
  <c r="AD189" i="1"/>
  <c r="U200" i="1"/>
  <c r="U190" i="1"/>
  <c r="AB190" i="1"/>
  <c r="AD190" i="1"/>
  <c r="AF190" i="1" s="1"/>
  <c r="AB151" i="1"/>
  <c r="AC151" i="1"/>
  <c r="AD151" i="1" s="1"/>
  <c r="U151" i="1"/>
  <c r="U15" i="1"/>
  <c r="AC15" i="1"/>
  <c r="AD15" i="1"/>
  <c r="AF15" i="1"/>
  <c r="AG15" i="1" s="1"/>
  <c r="AH15" i="1" s="1"/>
  <c r="U92" i="1"/>
  <c r="AB92" i="1"/>
  <c r="AC92" i="1"/>
  <c r="AD92" i="1" s="1"/>
  <c r="AC175" i="1"/>
  <c r="AD175" i="1" s="1"/>
  <c r="AF175" i="1" s="1"/>
  <c r="AC164" i="1"/>
  <c r="AD164" i="1" s="1"/>
  <c r="AC16" i="1"/>
  <c r="AD16" i="1" s="1"/>
  <c r="AB180" i="1"/>
  <c r="AD180" i="1"/>
  <c r="AF180" i="1" s="1"/>
  <c r="AG180" i="1"/>
  <c r="AH180" i="1" s="1"/>
  <c r="AB128" i="1"/>
  <c r="AB174" i="1"/>
  <c r="U25" i="1"/>
  <c r="AC25" i="1"/>
  <c r="AD25" i="1" s="1"/>
  <c r="AB25" i="1"/>
  <c r="U26" i="1"/>
  <c r="AC26" i="1"/>
  <c r="AD26" i="1"/>
  <c r="AF201" i="1"/>
  <c r="AF56" i="1"/>
  <c r="AB304" i="1"/>
  <c r="AC304" i="1"/>
  <c r="AD304" i="1" s="1"/>
  <c r="AF304" i="1" s="1"/>
  <c r="U304" i="1"/>
  <c r="AC311" i="1"/>
  <c r="AD311" i="1" s="1"/>
  <c r="AB313" i="1"/>
  <c r="U313" i="1"/>
  <c r="U161" i="1"/>
  <c r="AC161" i="1"/>
  <c r="AD161" i="1"/>
  <c r="U307" i="1"/>
  <c r="U202" i="1"/>
  <c r="U157" i="1"/>
  <c r="AB382" i="1"/>
  <c r="AC174" i="1"/>
  <c r="AD174" i="1"/>
  <c r="AF174" i="1"/>
  <c r="AB374" i="1"/>
  <c r="AC374" i="1"/>
  <c r="AD374" i="1" s="1"/>
  <c r="AF374" i="1" s="1"/>
  <c r="AG308" i="1"/>
  <c r="AH308" i="1"/>
  <c r="AC472" i="1"/>
  <c r="AD472" i="1"/>
  <c r="AF472" i="1" s="1"/>
  <c r="AB379" i="1"/>
  <c r="AC379" i="1"/>
  <c r="AD379" i="1" s="1"/>
  <c r="AF379" i="1"/>
  <c r="AH346" i="1"/>
  <c r="AB422" i="1"/>
  <c r="AD422" i="1"/>
  <c r="AF422" i="1" s="1"/>
  <c r="AC24" i="1"/>
  <c r="AD24" i="1" s="1"/>
  <c r="AF24" i="1"/>
  <c r="AG24" i="1" s="1"/>
  <c r="AH24" i="1" s="1"/>
  <c r="AB347" i="1"/>
  <c r="U347" i="1"/>
  <c r="AB161" i="1"/>
  <c r="U486" i="1"/>
  <c r="AB110" i="1"/>
  <c r="AC110" i="1"/>
  <c r="AD110" i="1"/>
  <c r="AF110" i="1"/>
  <c r="AG110" i="1" s="1"/>
  <c r="AH110" i="1" s="1"/>
  <c r="U110" i="1"/>
  <c r="AB202" i="1"/>
  <c r="AC202" i="1" s="1"/>
  <c r="AD202" i="1" s="1"/>
  <c r="AF202" i="1"/>
  <c r="U291" i="1"/>
  <c r="U292" i="1"/>
  <c r="AC292" i="1"/>
  <c r="AD292" i="1" s="1"/>
  <c r="AF293" i="1"/>
  <c r="AG293" i="1" s="1"/>
  <c r="AH293" i="1" s="1"/>
  <c r="U181" i="1"/>
  <c r="AB181" i="1"/>
  <c r="AC181" i="1"/>
  <c r="AD181" i="1" s="1"/>
  <c r="AF181" i="1" s="1"/>
  <c r="U358" i="1"/>
  <c r="AB358" i="1"/>
  <c r="U426" i="1"/>
  <c r="AB426" i="1"/>
  <c r="AC265" i="1"/>
  <c r="AD265" i="1" s="1"/>
  <c r="U294" i="1"/>
  <c r="AB294" i="1"/>
  <c r="AC294" i="1"/>
  <c r="AD294" i="1"/>
  <c r="AF294" i="1" s="1"/>
  <c r="AC465" i="1"/>
  <c r="AD465" i="1" s="1"/>
  <c r="AB472" i="1"/>
  <c r="AB433" i="1"/>
  <c r="AC433" i="1"/>
  <c r="AD433" i="1" s="1"/>
  <c r="AF433" i="1" s="1"/>
  <c r="U295" i="1"/>
  <c r="AB376" i="1"/>
  <c r="U222" i="1"/>
  <c r="AC300" i="1"/>
  <c r="AD300" i="1" s="1"/>
  <c r="U300" i="1"/>
  <c r="U160" i="1"/>
  <c r="AG160" i="1" s="1"/>
  <c r="AH160" i="1"/>
  <c r="AC160" i="1"/>
  <c r="AD160" i="1" s="1"/>
  <c r="AF160" i="1"/>
  <c r="AB90" i="1"/>
  <c r="AC90" i="1"/>
  <c r="AD90" i="1" s="1"/>
  <c r="AB489" i="1"/>
  <c r="U465" i="1"/>
  <c r="AG363" i="1"/>
  <c r="AH363" i="1"/>
  <c r="AB295" i="1"/>
  <c r="AB329" i="1"/>
  <c r="AB127" i="1"/>
  <c r="AC127" i="1"/>
  <c r="AD127" i="1" s="1"/>
  <c r="AF127" i="1" s="1"/>
  <c r="AG127" i="1" s="1"/>
  <c r="AH127" i="1" s="1"/>
  <c r="AC128" i="1"/>
  <c r="AD128" i="1" s="1"/>
  <c r="AF128" i="1" s="1"/>
  <c r="AB473" i="1"/>
  <c r="AC473" i="1"/>
  <c r="AD473" i="1"/>
  <c r="AB471" i="1"/>
  <c r="AB468" i="1"/>
  <c r="AC468" i="1"/>
  <c r="AD468" i="1" s="1"/>
  <c r="AG468" i="1"/>
  <c r="AH468" i="1" s="1"/>
  <c r="AG377" i="1"/>
  <c r="AH377" i="1" s="1"/>
  <c r="AC340" i="1"/>
  <c r="AD340" i="1"/>
  <c r="AF340" i="1" s="1"/>
  <c r="AC360" i="1"/>
  <c r="AD360" i="1" s="1"/>
  <c r="AF360" i="1" s="1"/>
  <c r="AF384" i="1"/>
  <c r="AG384" i="1" s="1"/>
  <c r="AH384" i="1" s="1"/>
  <c r="U417" i="1"/>
  <c r="AB417" i="1"/>
  <c r="AB406" i="1"/>
  <c r="AC406" i="1"/>
  <c r="AD406" i="1"/>
  <c r="AG406" i="1" s="1"/>
  <c r="AH406" i="1" s="1"/>
  <c r="AF406" i="1"/>
  <c r="AB159" i="1"/>
  <c r="U159" i="1"/>
  <c r="AC159" i="1"/>
  <c r="AD159" i="1"/>
  <c r="AB148" i="1"/>
  <c r="U203" i="1"/>
  <c r="AB447" i="1"/>
  <c r="AC447" i="1"/>
  <c r="AD447" i="1"/>
  <c r="U447" i="1"/>
  <c r="AC281" i="1"/>
  <c r="AD281" i="1"/>
  <c r="AF281" i="1"/>
  <c r="U281" i="1"/>
  <c r="AB281" i="1"/>
  <c r="U47" i="1"/>
  <c r="U352" i="1"/>
  <c r="U402" i="1"/>
  <c r="AC402" i="1"/>
  <c r="AD402" i="1"/>
  <c r="AB208" i="1"/>
  <c r="AC208" i="1" s="1"/>
  <c r="AD208" i="1" s="1"/>
  <c r="U243" i="1"/>
  <c r="AC243" i="1"/>
  <c r="AD243" i="1" s="1"/>
  <c r="AG243" i="1" s="1"/>
  <c r="AH243" i="1" s="1"/>
  <c r="U278" i="1"/>
  <c r="AC278" i="1"/>
  <c r="AD278" i="1" s="1"/>
  <c r="AB278" i="1"/>
  <c r="AF371" i="1"/>
  <c r="AG371" i="1" s="1"/>
  <c r="AH371" i="1" s="1"/>
  <c r="U268" i="1"/>
  <c r="AC275" i="1"/>
  <c r="AD275" i="1"/>
  <c r="U275" i="1"/>
  <c r="AB352" i="1"/>
  <c r="U516" i="1"/>
  <c r="AB516" i="1"/>
  <c r="AC516" i="1"/>
  <c r="AD516" i="1" s="1"/>
  <c r="U341" i="1"/>
  <c r="AC356" i="1"/>
  <c r="AD356" i="1"/>
  <c r="AF356" i="1" s="1"/>
  <c r="U356" i="1"/>
  <c r="U286" i="1"/>
  <c r="AC286" i="1"/>
  <c r="AD286" i="1"/>
  <c r="AF286" i="1" s="1"/>
  <c r="AG179" i="1"/>
  <c r="AH179" i="1"/>
  <c r="U526" i="1"/>
  <c r="AC526" i="1"/>
  <c r="AD526" i="1" s="1"/>
  <c r="AB526" i="1"/>
  <c r="AC381" i="1"/>
  <c r="AD381" i="1"/>
  <c r="AF381" i="1" s="1"/>
  <c r="AG381" i="1" s="1"/>
  <c r="AH381" i="1" s="1"/>
  <c r="AB381" i="1"/>
  <c r="U381" i="1"/>
  <c r="AC408" i="1"/>
  <c r="AD408" i="1"/>
  <c r="U408" i="1"/>
  <c r="AF504" i="1"/>
  <c r="AG504" i="1"/>
  <c r="AH504" i="1"/>
  <c r="AB476" i="1"/>
  <c r="AC476" i="1"/>
  <c r="AD476" i="1" s="1"/>
  <c r="AF476" i="1" s="1"/>
  <c r="AG105" i="1"/>
  <c r="AH105" i="1" s="1"/>
  <c r="AF468" i="1"/>
  <c r="AB273" i="1"/>
  <c r="U273" i="1"/>
  <c r="AC273" i="1"/>
  <c r="AD273" i="1"/>
  <c r="AF290" i="1"/>
  <c r="AG290" i="1"/>
  <c r="AH290" i="1" s="1"/>
  <c r="AB342" i="1"/>
  <c r="AC342" i="1"/>
  <c r="AD342" i="1" s="1"/>
  <c r="U343" i="1"/>
  <c r="AB343" i="1"/>
  <c r="AC343" i="1"/>
  <c r="AD343" i="1" s="1"/>
  <c r="AF413" i="1"/>
  <c r="AG413" i="1"/>
  <c r="AH413" i="1" s="1"/>
  <c r="AC531" i="1"/>
  <c r="AD531" i="1" s="1"/>
  <c r="AF531" i="1" s="1"/>
  <c r="U531" i="1"/>
  <c r="AG531" i="1" s="1"/>
  <c r="AH531" i="1" s="1"/>
  <c r="U173" i="1"/>
  <c r="AB173" i="1"/>
  <c r="AC173" i="1"/>
  <c r="AD173" i="1"/>
  <c r="AG509" i="1"/>
  <c r="AH509" i="1"/>
  <c r="AF362" i="1"/>
  <c r="AG362" i="1"/>
  <c r="AH362" i="1" s="1"/>
  <c r="U511" i="1"/>
  <c r="AC511" i="1"/>
  <c r="AD511" i="1" s="1"/>
  <c r="AB511" i="1"/>
  <c r="AF27" i="1"/>
  <c r="AG27" i="1"/>
  <c r="AH27" i="1" s="1"/>
  <c r="AC336" i="1"/>
  <c r="AD336" i="1" s="1"/>
  <c r="AG336" i="1" s="1"/>
  <c r="AH336" i="1" s="1"/>
  <c r="AB336" i="1"/>
  <c r="U336" i="1"/>
  <c r="AG385" i="1"/>
  <c r="AH385" i="1"/>
  <c r="AB327" i="1"/>
  <c r="U327" i="1"/>
  <c r="AC327" i="1"/>
  <c r="AD327" i="1" s="1"/>
  <c r="AF327" i="1" s="1"/>
  <c r="U260" i="1"/>
  <c r="AB260" i="1"/>
  <c r="U414" i="1"/>
  <c r="AB414" i="1"/>
  <c r="AC414" i="1"/>
  <c r="AD414" i="1"/>
  <c r="AF414" i="1"/>
  <c r="AC507" i="1"/>
  <c r="AD507" i="1" s="1"/>
  <c r="AF507" i="1"/>
  <c r="AG507" i="1" s="1"/>
  <c r="AH507" i="1" s="1"/>
  <c r="U507" i="1"/>
  <c r="AF142" i="1"/>
  <c r="AG142" i="1" s="1"/>
  <c r="AH142" i="1"/>
  <c r="U353" i="1"/>
  <c r="AC353" i="1"/>
  <c r="AD353" i="1" s="1"/>
  <c r="AF213" i="1"/>
  <c r="U370" i="1"/>
  <c r="AC370" i="1"/>
  <c r="AD370" i="1" s="1"/>
  <c r="AF425" i="1"/>
  <c r="AG420" i="1"/>
  <c r="AH420" i="1"/>
  <c r="AF454" i="1"/>
  <c r="AG454" i="1" s="1"/>
  <c r="AH454" i="1" s="1"/>
  <c r="AF150" i="1"/>
  <c r="AG150" i="1"/>
  <c r="AH150" i="1" s="1"/>
  <c r="AG433" i="1"/>
  <c r="AH433" i="1" s="1"/>
  <c r="AF479" i="1"/>
  <c r="AG479" i="1" s="1"/>
  <c r="AH479" i="1" s="1"/>
  <c r="AG403" i="1"/>
  <c r="AH403" i="1" s="1"/>
  <c r="AF469" i="1"/>
  <c r="AG469" i="1"/>
  <c r="AH469" i="1" s="1"/>
  <c r="AC513" i="1"/>
  <c r="AD513" i="1" s="1"/>
  <c r="U513" i="1"/>
  <c r="U496" i="1"/>
  <c r="AC496" i="1"/>
  <c r="AD496" i="1" s="1"/>
  <c r="U491" i="1"/>
  <c r="AF307" i="1"/>
  <c r="AF295" i="1"/>
  <c r="AG295" i="1"/>
  <c r="AH295" i="1" s="1"/>
  <c r="AB485" i="1"/>
  <c r="AD485" i="1"/>
  <c r="AF485" i="1" s="1"/>
  <c r="U485" i="1"/>
  <c r="U562" i="1"/>
  <c r="AC562" i="1"/>
  <c r="AD562" i="1" s="1"/>
  <c r="AF562" i="1" s="1"/>
  <c r="AF330" i="1"/>
  <c r="AG330" i="1" s="1"/>
  <c r="AH330" i="1" s="1"/>
  <c r="AF351" i="1"/>
  <c r="AG351" i="1"/>
  <c r="AH351" i="1"/>
  <c r="U490" i="1"/>
  <c r="AC490" i="1"/>
  <c r="AD490" i="1" s="1"/>
  <c r="U272" i="1"/>
  <c r="U540" i="1"/>
  <c r="AF465" i="1"/>
  <c r="AC484" i="1"/>
  <c r="AD484" i="1"/>
  <c r="AB484" i="1"/>
  <c r="AB372" i="1"/>
  <c r="AB525" i="1"/>
  <c r="AC525" i="1"/>
  <c r="AD525" i="1" s="1"/>
  <c r="U525" i="1"/>
  <c r="AF148" i="1"/>
  <c r="AG148" i="1"/>
  <c r="AH148" i="1" s="1"/>
  <c r="AF444" i="1"/>
  <c r="AG444" i="1"/>
  <c r="AH444" i="1" s="1"/>
  <c r="AF337" i="1"/>
  <c r="AG337" i="1"/>
  <c r="AH337" i="1" s="1"/>
  <c r="AF387" i="1"/>
  <c r="U79" i="1"/>
  <c r="U145" i="1"/>
  <c r="AC145" i="1"/>
  <c r="AD145" i="1"/>
  <c r="AF556" i="1"/>
  <c r="AG556" i="1" s="1"/>
  <c r="AH556" i="1" s="1"/>
  <c r="AB497" i="1"/>
  <c r="U480" i="1"/>
  <c r="U324" i="1"/>
  <c r="AC324" i="1"/>
  <c r="AD324" i="1" s="1"/>
  <c r="AF474" i="1"/>
  <c r="AG474" i="1" s="1"/>
  <c r="AH474" i="1" s="1"/>
  <c r="AB492" i="1"/>
  <c r="AD492" i="1"/>
  <c r="U492" i="1"/>
  <c r="AF551" i="1"/>
  <c r="AF558" i="1"/>
  <c r="AG558" i="1"/>
  <c r="AH558" i="1" s="1"/>
  <c r="AF326" i="1"/>
  <c r="AG326" i="1" s="1"/>
  <c r="AH326" i="1" s="1"/>
  <c r="AB248" i="1"/>
  <c r="U248" i="1"/>
  <c r="AF409" i="1"/>
  <c r="AG409" i="1" s="1"/>
  <c r="AH409" i="1" s="1"/>
  <c r="AC131" i="1"/>
  <c r="AD131" i="1" s="1"/>
  <c r="U131" i="1"/>
  <c r="AB129" i="1"/>
  <c r="AB404" i="1"/>
  <c r="AC404" i="1"/>
  <c r="AD404" i="1" s="1"/>
  <c r="U404" i="1"/>
  <c r="AF312" i="1"/>
  <c r="U434" i="1"/>
  <c r="AC434" i="1"/>
  <c r="AD434" i="1" s="1"/>
  <c r="AF434" i="1" s="1"/>
  <c r="AB434" i="1"/>
  <c r="AG439" i="1"/>
  <c r="AH439" i="1" s="1"/>
  <c r="AB79" i="1"/>
  <c r="AC79" i="1" s="1"/>
  <c r="AD79" i="1" s="1"/>
  <c r="AG528" i="1"/>
  <c r="AH528" i="1" s="1"/>
  <c r="AB21" i="1"/>
  <c r="U21" i="1"/>
  <c r="AG21" i="1" s="1"/>
  <c r="AH21" i="1" s="1"/>
  <c r="AC21" i="1"/>
  <c r="AD21" i="1" s="1"/>
  <c r="U557" i="1"/>
  <c r="AC557" i="1"/>
  <c r="AD557" i="1"/>
  <c r="AF274" i="1"/>
  <c r="AG274" i="1" s="1"/>
  <c r="AH274" i="1" s="1"/>
  <c r="U466" i="1"/>
  <c r="U537" i="1"/>
  <c r="AB537" i="1"/>
  <c r="AD537" i="1"/>
  <c r="U498" i="1"/>
  <c r="AB498" i="1"/>
  <c r="AC498" i="1"/>
  <c r="AD498" i="1"/>
  <c r="U546" i="1"/>
  <c r="AB546" i="1"/>
  <c r="AC546" i="1"/>
  <c r="AD546" i="1" s="1"/>
  <c r="AF546" i="1" s="1"/>
  <c r="AF320" i="1"/>
  <c r="AG320" i="1" s="1"/>
  <c r="AH320" i="1" s="1"/>
  <c r="U348" i="1"/>
  <c r="AB348" i="1"/>
  <c r="AC348" i="1"/>
  <c r="AD348" i="1"/>
  <c r="U438" i="1"/>
  <c r="AC438" i="1"/>
  <c r="AD438" i="1" s="1"/>
  <c r="AF375" i="1"/>
  <c r="AG375" i="1" s="1"/>
  <c r="AH375" i="1" s="1"/>
  <c r="AF397" i="1"/>
  <c r="AG397" i="1"/>
  <c r="AH397" i="1" s="1"/>
  <c r="U524" i="1"/>
  <c r="AG524" i="1" s="1"/>
  <c r="AH524" i="1" s="1"/>
  <c r="AC524" i="1"/>
  <c r="AD524" i="1"/>
  <c r="AB524" i="1"/>
  <c r="AF453" i="1"/>
  <c r="AG453" i="1"/>
  <c r="AH453" i="1" s="1"/>
  <c r="AG393" i="1"/>
  <c r="AH393" i="1" s="1"/>
  <c r="U298" i="1"/>
  <c r="AB298" i="1"/>
  <c r="AC298" i="1"/>
  <c r="AD298" i="1"/>
  <c r="AF450" i="1"/>
  <c r="AG450" i="1" s="1"/>
  <c r="AH450" i="1" s="1"/>
  <c r="AB523" i="1"/>
  <c r="U523" i="1"/>
  <c r="AC523" i="1"/>
  <c r="AD523" i="1" s="1"/>
  <c r="AC549" i="1"/>
  <c r="AD549" i="1"/>
  <c r="AB549" i="1"/>
  <c r="U549" i="1"/>
  <c r="AF451" i="1"/>
  <c r="AG451" i="1" s="1"/>
  <c r="AH451" i="1" s="1"/>
  <c r="AB562" i="1"/>
  <c r="AF109" i="1"/>
  <c r="AF111" i="1"/>
  <c r="AF411" i="1"/>
  <c r="AG411" i="1"/>
  <c r="AH411" i="1"/>
  <c r="AF417" i="1"/>
  <c r="AG417" i="1"/>
  <c r="AH417" i="1" s="1"/>
  <c r="AC382" i="1"/>
  <c r="AD382" i="1" s="1"/>
  <c r="U475" i="1"/>
  <c r="AC475" i="1"/>
  <c r="AD475" i="1" s="1"/>
  <c r="AF475" i="1" s="1"/>
  <c r="AB475" i="1"/>
  <c r="AF334" i="1"/>
  <c r="AG334" i="1" s="1"/>
  <c r="AH334" i="1"/>
  <c r="AF448" i="1"/>
  <c r="AG448" i="1"/>
  <c r="AH448" i="1"/>
  <c r="AF424" i="1"/>
  <c r="AG424" i="1" s="1"/>
  <c r="AH424" i="1" s="1"/>
  <c r="AG345" i="1"/>
  <c r="AH345" i="1" s="1"/>
  <c r="U147" i="1"/>
  <c r="AG147" i="1" s="1"/>
  <c r="AH147" i="1" s="1"/>
  <c r="AC147" i="1"/>
  <c r="AD147" i="1"/>
  <c r="AF147" i="1" s="1"/>
  <c r="AB270" i="1"/>
  <c r="AF305" i="1"/>
  <c r="U316" i="1"/>
  <c r="AC316" i="1"/>
  <c r="AD316" i="1" s="1"/>
  <c r="AB316" i="1"/>
  <c r="AB496" i="1"/>
  <c r="AF483" i="1"/>
  <c r="AG483" i="1"/>
  <c r="AH483" i="1"/>
  <c r="U488" i="1"/>
  <c r="AB488" i="1"/>
  <c r="AC488" i="1"/>
  <c r="AD488" i="1"/>
  <c r="AF515" i="1"/>
  <c r="AB491" i="1"/>
  <c r="AC491" i="1"/>
  <c r="AD491" i="1"/>
  <c r="AD502" i="1"/>
  <c r="U502" i="1"/>
  <c r="U545" i="1"/>
  <c r="AC545" i="1"/>
  <c r="AD545" i="1" s="1"/>
  <c r="U136" i="1"/>
  <c r="AC136" i="1"/>
  <c r="AD136" i="1" s="1"/>
  <c r="AF136" i="1"/>
  <c r="U246" i="1"/>
  <c r="AC396" i="1"/>
  <c r="AD396" i="1"/>
  <c r="AF482" i="1"/>
  <c r="AG482" i="1" s="1"/>
  <c r="AH482" i="1"/>
  <c r="U522" i="1"/>
  <c r="AC522" i="1"/>
  <c r="AD522" i="1"/>
  <c r="AF522" i="1" s="1"/>
  <c r="U365" i="1"/>
  <c r="AB365" i="1"/>
  <c r="AC365" i="1"/>
  <c r="AD365" i="1"/>
  <c r="AF365" i="1" s="1"/>
  <c r="AG365" i="1" s="1"/>
  <c r="AH365" i="1" s="1"/>
  <c r="U412" i="1"/>
  <c r="AC412" i="1"/>
  <c r="AD412" i="1" s="1"/>
  <c r="AG510" i="1"/>
  <c r="AH510" i="1" s="1"/>
  <c r="U464" i="1"/>
  <c r="AC501" i="1"/>
  <c r="AD501" i="1" s="1"/>
  <c r="AB501" i="1"/>
  <c r="U501" i="1"/>
  <c r="AF518" i="1"/>
  <c r="AG518" i="1" s="1"/>
  <c r="AH518" i="1" s="1"/>
  <c r="AF383" i="1"/>
  <c r="AG383" i="1"/>
  <c r="AH383" i="1" s="1"/>
  <c r="U241" i="1"/>
  <c r="AG349" i="1"/>
  <c r="AH349" i="1" s="1"/>
  <c r="AG294" i="1"/>
  <c r="AH294" i="1" s="1"/>
  <c r="AF292" i="1"/>
  <c r="AG292" i="1"/>
  <c r="AH292" i="1" s="1"/>
  <c r="AF300" i="1"/>
  <c r="AF342" i="1"/>
  <c r="AF352" i="1"/>
  <c r="AG352" i="1" s="1"/>
  <c r="AH352" i="1" s="1"/>
  <c r="AF408" i="1"/>
  <c r="AG408" i="1"/>
  <c r="AH408" i="1" s="1"/>
  <c r="AF336" i="1"/>
  <c r="AF447" i="1"/>
  <c r="AF370" i="1"/>
  <c r="AF516" i="1"/>
  <c r="AF511" i="1"/>
  <c r="AG511" i="1"/>
  <c r="AH511" i="1" s="1"/>
  <c r="AF243" i="1"/>
  <c r="AF402" i="1"/>
  <c r="AG402" i="1"/>
  <c r="AH402" i="1" s="1"/>
  <c r="AG281" i="1"/>
  <c r="AH281" i="1" s="1"/>
  <c r="AF492" i="1"/>
  <c r="AG485" i="1"/>
  <c r="AH485" i="1" s="1"/>
  <c r="AF404" i="1"/>
  <c r="AF496" i="1"/>
  <c r="AG562" i="1"/>
  <c r="AH562" i="1" s="1"/>
  <c r="AF549" i="1"/>
  <c r="AF524" i="1"/>
  <c r="AF348" i="1"/>
  <c r="AG348" i="1" s="1"/>
  <c r="AH348" i="1" s="1"/>
  <c r="AF324" i="1"/>
  <c r="AG324" i="1"/>
  <c r="AH324" i="1"/>
  <c r="AF545" i="1"/>
  <c r="AG545" i="1" s="1"/>
  <c r="AH545" i="1" s="1"/>
  <c r="AG475" i="1"/>
  <c r="AH475" i="1"/>
  <c r="AF382" i="1"/>
  <c r="AG382" i="1" s="1"/>
  <c r="AH382" i="1" s="1"/>
  <c r="AF396" i="1"/>
  <c r="AF502" i="1"/>
  <c r="AF523" i="1"/>
  <c r="AG546" i="1"/>
  <c r="AH546" i="1" s="1"/>
  <c r="AF484" i="1"/>
  <c r="AG484" i="1" s="1"/>
  <c r="AH484" i="1"/>
  <c r="AG490" i="1"/>
  <c r="AH490" i="1" s="1"/>
  <c r="AF490" i="1"/>
  <c r="AF513" i="1"/>
  <c r="AF159" i="1"/>
  <c r="AG159" i="1" s="1"/>
  <c r="AH159" i="1" s="1"/>
  <c r="AG57" i="1"/>
  <c r="AH57" i="1" s="1"/>
  <c r="AG236" i="1"/>
  <c r="AH236" i="1" s="1"/>
  <c r="AF236" i="1"/>
  <c r="AC260" i="1"/>
  <c r="AD260" i="1"/>
  <c r="AF21" i="1"/>
  <c r="AG128" i="1"/>
  <c r="AH128" i="1" s="1"/>
  <c r="AF92" i="1"/>
  <c r="AG92" i="1"/>
  <c r="AH92" i="1" s="1"/>
  <c r="AF134" i="1"/>
  <c r="AG134" i="1" s="1"/>
  <c r="AH134" i="1"/>
  <c r="AF124" i="1"/>
  <c r="AG124" i="1"/>
  <c r="AH124" i="1" s="1"/>
  <c r="AF32" i="1"/>
  <c r="AG32" i="1" s="1"/>
  <c r="AH32" i="1"/>
  <c r="AF77" i="1"/>
  <c r="AB31" i="1"/>
  <c r="AC31" i="1" s="1"/>
  <c r="AD31" i="1" s="1"/>
  <c r="U31" i="1"/>
  <c r="AF183" i="1"/>
  <c r="AG183" i="1"/>
  <c r="AH183" i="1" s="1"/>
  <c r="AF178" i="1"/>
  <c r="AG178" i="1" s="1"/>
  <c r="AH178" i="1"/>
  <c r="AF173" i="1"/>
  <c r="AG173" i="1"/>
  <c r="AH173" i="1" s="1"/>
  <c r="AF161" i="1"/>
  <c r="AF165" i="1"/>
  <c r="AG165" i="1" s="1"/>
  <c r="AH165" i="1" s="1"/>
  <c r="AF63" i="1"/>
  <c r="AG63" i="1"/>
  <c r="AH63" i="1" s="1"/>
  <c r="AF30" i="1"/>
  <c r="AG30" i="1" s="1"/>
  <c r="AH30" i="1" s="1"/>
  <c r="AG87" i="1"/>
  <c r="AH87" i="1" s="1"/>
  <c r="AF151" i="1"/>
  <c r="AG151" i="1" s="1"/>
  <c r="AH151" i="1" s="1"/>
  <c r="AC129" i="1"/>
  <c r="AD129" i="1"/>
  <c r="AF129" i="1" s="1"/>
  <c r="U129" i="1"/>
  <c r="AF162" i="1"/>
  <c r="AG162" i="1" s="1"/>
  <c r="AH162" i="1"/>
  <c r="AG213" i="1"/>
  <c r="AH213" i="1" s="1"/>
  <c r="AF270" i="1"/>
  <c r="AF114" i="1"/>
  <c r="AG114" i="1"/>
  <c r="AH114" i="1" s="1"/>
  <c r="AB268" i="1"/>
  <c r="AC268" i="1"/>
  <c r="AD268" i="1" s="1"/>
  <c r="U141" i="1"/>
  <c r="AB141" i="1"/>
  <c r="AC141" i="1"/>
  <c r="AD141" i="1"/>
  <c r="AF108" i="1"/>
  <c r="AG108" i="1" s="1"/>
  <c r="AH108" i="1" s="1"/>
  <c r="U13" i="1"/>
  <c r="AF208" i="1"/>
  <c r="AG111" i="1"/>
  <c r="AH111" i="1" s="1"/>
  <c r="AF62" i="1"/>
  <c r="AB191" i="1"/>
  <c r="U191" i="1"/>
  <c r="AC191" i="1"/>
  <c r="AD191" i="1"/>
  <c r="AC106" i="1"/>
  <c r="AD106" i="1"/>
  <c r="U106" i="1"/>
  <c r="AB106" i="1"/>
  <c r="T267" i="1"/>
  <c r="AB267" i="1" s="1"/>
  <c r="T218" i="1"/>
  <c r="V218" i="1"/>
  <c r="U192" i="1"/>
  <c r="T96" i="1"/>
  <c r="V96" i="1"/>
  <c r="V84" i="1"/>
  <c r="T84" i="1"/>
  <c r="AB84" i="1" s="1"/>
  <c r="T65" i="1"/>
  <c r="U46" i="1"/>
  <c r="T44" i="1"/>
  <c r="V44" i="1"/>
  <c r="AG136" i="1"/>
  <c r="AH136" i="1"/>
  <c r="AG18" i="1"/>
  <c r="AH18" i="1"/>
  <c r="AG22" i="1"/>
  <c r="AH22" i="1" s="1"/>
  <c r="AB46" i="1"/>
  <c r="AC46" i="1"/>
  <c r="AD46" i="1" s="1"/>
  <c r="AG177" i="1"/>
  <c r="AH177" i="1" s="1"/>
  <c r="AG201" i="1"/>
  <c r="AH201" i="1" s="1"/>
  <c r="AC157" i="1"/>
  <c r="AD157" i="1" s="1"/>
  <c r="AB157" i="1"/>
  <c r="U112" i="1"/>
  <c r="AC112" i="1"/>
  <c r="AD112" i="1" s="1"/>
  <c r="AF112" i="1" s="1"/>
  <c r="AB74" i="1"/>
  <c r="AC74" i="1" s="1"/>
  <c r="AD74" i="1" s="1"/>
  <c r="U74" i="1"/>
  <c r="AB164" i="1"/>
  <c r="U164" i="1"/>
  <c r="AB82" i="1"/>
  <c r="AC82" i="1" s="1"/>
  <c r="AD82" i="1" s="1"/>
  <c r="U82" i="1"/>
  <c r="AB219" i="1"/>
  <c r="AC219" i="1" s="1"/>
  <c r="AD219" i="1"/>
  <c r="U219" i="1"/>
  <c r="U33" i="1"/>
  <c r="U103" i="1"/>
  <c r="AC185" i="1"/>
  <c r="AD185" i="1" s="1"/>
  <c r="U185" i="1"/>
  <c r="AB185" i="1"/>
  <c r="U49" i="1"/>
  <c r="U125" i="1"/>
  <c r="AC125" i="1"/>
  <c r="AD125" i="1"/>
  <c r="AB71" i="1"/>
  <c r="AC71" i="1"/>
  <c r="AD71" i="1" s="1"/>
  <c r="T269" i="1"/>
  <c r="V269" i="1"/>
  <c r="V197" i="1"/>
  <c r="T197" i="1"/>
  <c r="U86" i="1"/>
  <c r="U20" i="1"/>
  <c r="AC20" i="1"/>
  <c r="AD20" i="1"/>
  <c r="AF20" i="1" s="1"/>
  <c r="AB20" i="1"/>
  <c r="AE218" i="1"/>
  <c r="AA218" i="1"/>
  <c r="AA104" i="1"/>
  <c r="AB104" i="1" s="1"/>
  <c r="AC104" i="1" s="1"/>
  <c r="AD104" i="1" s="1"/>
  <c r="AA96" i="1"/>
  <c r="AA86" i="1"/>
  <c r="AB86" i="1" s="1"/>
  <c r="AC86" i="1" s="1"/>
  <c r="AD86" i="1" s="1"/>
  <c r="AF86" i="1" s="1"/>
  <c r="V54" i="1"/>
  <c r="T54" i="1"/>
  <c r="AE47" i="1"/>
  <c r="AF47" i="1" s="1"/>
  <c r="AG47" i="1" s="1"/>
  <c r="AH47" i="1" s="1"/>
  <c r="AA47" i="1"/>
  <c r="AB47" i="1"/>
  <c r="AC47" i="1" s="1"/>
  <c r="AD47" i="1" s="1"/>
  <c r="AC272" i="1"/>
  <c r="AD272" i="1"/>
  <c r="AF272" i="1" s="1"/>
  <c r="U265" i="1"/>
  <c r="AB83" i="1"/>
  <c r="AC83" i="1" s="1"/>
  <c r="AD83" i="1" s="1"/>
  <c r="AF83" i="1" s="1"/>
  <c r="AG83" i="1" s="1"/>
  <c r="AH83" i="1" s="1"/>
  <c r="AG94" i="1"/>
  <c r="AH94" i="1" s="1"/>
  <c r="AB49" i="1"/>
  <c r="AC49" i="1"/>
  <c r="AD49" i="1" s="1"/>
  <c r="AF49" i="1" s="1"/>
  <c r="AG49" i="1" s="1"/>
  <c r="AH49" i="1" s="1"/>
  <c r="V265" i="1"/>
  <c r="AC188" i="1"/>
  <c r="AD188" i="1" s="1"/>
  <c r="U188" i="1"/>
  <c r="U29" i="1"/>
  <c r="AC29" i="1"/>
  <c r="AD29" i="1"/>
  <c r="U117" i="1"/>
  <c r="AG117" i="1"/>
  <c r="AH117" i="1" s="1"/>
  <c r="AB117" i="1"/>
  <c r="U253" i="1"/>
  <c r="T257" i="1"/>
  <c r="V257" i="1"/>
  <c r="AA257" i="1"/>
  <c r="V255" i="1"/>
  <c r="T255" i="1"/>
  <c r="AA254" i="1"/>
  <c r="T239" i="1"/>
  <c r="T237" i="1"/>
  <c r="U237" i="1" s="1"/>
  <c r="V237" i="1"/>
  <c r="AB24" i="1"/>
  <c r="AC123" i="1"/>
  <c r="AD123" i="1" s="1"/>
  <c r="AB123" i="1"/>
  <c r="AB72" i="1"/>
  <c r="AC72" i="1"/>
  <c r="AD72" i="1"/>
  <c r="AF72" i="1" s="1"/>
  <c r="U72" i="1"/>
  <c r="AG72" i="1" s="1"/>
  <c r="AH72" i="1" s="1"/>
  <c r="AB217" i="1"/>
  <c r="AC217" i="1"/>
  <c r="AD217" i="1" s="1"/>
  <c r="U101" i="1"/>
  <c r="AC101" i="1"/>
  <c r="AD101" i="1"/>
  <c r="U107" i="1"/>
  <c r="AC107" i="1"/>
  <c r="AD107" i="1" s="1"/>
  <c r="T233" i="1"/>
  <c r="U233" i="1" s="1"/>
  <c r="U229" i="1"/>
  <c r="U226" i="1"/>
  <c r="AB226" i="1"/>
  <c r="AC226" i="1" s="1"/>
  <c r="AD226" i="1" s="1"/>
  <c r="AE225" i="1"/>
  <c r="AA225" i="1"/>
  <c r="AB225" i="1" s="1"/>
  <c r="AC225" i="1"/>
  <c r="AD225" i="1"/>
  <c r="AF225" i="1" s="1"/>
  <c r="AA224" i="1"/>
  <c r="T221" i="1"/>
  <c r="U221" i="1" s="1"/>
  <c r="AB210" i="1"/>
  <c r="T210" i="1"/>
  <c r="AE203" i="1"/>
  <c r="AA203" i="1"/>
  <c r="AB203" i="1"/>
  <c r="AC203" i="1" s="1"/>
  <c r="AD203" i="1" s="1"/>
  <c r="AB165" i="1"/>
  <c r="V156" i="1"/>
  <c r="T156" i="1"/>
  <c r="U156" i="1" s="1"/>
  <c r="V155" i="1"/>
  <c r="T155" i="1"/>
  <c r="T113" i="1"/>
  <c r="U143" i="1"/>
  <c r="AC143" i="1"/>
  <c r="AD143" i="1"/>
  <c r="AF143" i="1" s="1"/>
  <c r="T261" i="1"/>
  <c r="U261" i="1" s="1"/>
  <c r="V261" i="1"/>
  <c r="T254" i="1"/>
  <c r="U254" i="1" s="1"/>
  <c r="V254" i="1"/>
  <c r="V252" i="1"/>
  <c r="T252" i="1"/>
  <c r="AB252" i="1" s="1"/>
  <c r="U234" i="1"/>
  <c r="AB233" i="1"/>
  <c r="V228" i="1"/>
  <c r="T228" i="1"/>
  <c r="V204" i="1"/>
  <c r="T204" i="1"/>
  <c r="V187" i="1"/>
  <c r="T187" i="1"/>
  <c r="T176" i="1"/>
  <c r="AB176" i="1" s="1"/>
  <c r="V166" i="1"/>
  <c r="T166" i="1"/>
  <c r="AB42" i="1"/>
  <c r="AC42" i="1"/>
  <c r="AD42" i="1" s="1"/>
  <c r="AF42" i="1" s="1"/>
  <c r="AG42" i="1" s="1"/>
  <c r="AH42" i="1" s="1"/>
  <c r="AC81" i="1"/>
  <c r="AD81" i="1"/>
  <c r="AB81" i="1"/>
  <c r="AB61" i="1"/>
  <c r="AC61" i="1"/>
  <c r="AD61" i="1" s="1"/>
  <c r="U61" i="1"/>
  <c r="AC60" i="1"/>
  <c r="AD60" i="1"/>
  <c r="U60" i="1"/>
  <c r="AA262" i="1"/>
  <c r="AB262" i="1"/>
  <c r="V251" i="1"/>
  <c r="T251" i="1"/>
  <c r="AA249" i="1"/>
  <c r="AA245" i="1"/>
  <c r="AB245" i="1"/>
  <c r="AC245" i="1"/>
  <c r="AD245" i="1" s="1"/>
  <c r="AA242" i="1"/>
  <c r="AA222" i="1"/>
  <c r="AB222" i="1"/>
  <c r="AC222" i="1" s="1"/>
  <c r="AD222" i="1" s="1"/>
  <c r="AA207" i="1"/>
  <c r="AA196" i="1"/>
  <c r="T186" i="1"/>
  <c r="AB186" i="1" s="1"/>
  <c r="V186" i="1"/>
  <c r="V167" i="1"/>
  <c r="T167" i="1"/>
  <c r="AC152" i="1"/>
  <c r="AD152" i="1" s="1"/>
  <c r="U152" i="1"/>
  <c r="AA66" i="1"/>
  <c r="AB66" i="1"/>
  <c r="AC66" i="1" s="1"/>
  <c r="AD66" i="1"/>
  <c r="AA55" i="1"/>
  <c r="AB55" i="1"/>
  <c r="AA40" i="1"/>
  <c r="AB40" i="1"/>
  <c r="AC40" i="1" s="1"/>
  <c r="AD40" i="1" s="1"/>
  <c r="AA34" i="1"/>
  <c r="AB34" i="1" s="1"/>
  <c r="AC34" i="1" s="1"/>
  <c r="AD34" i="1" s="1"/>
  <c r="AB149" i="1"/>
  <c r="U149" i="1"/>
  <c r="AG149" i="1" s="1"/>
  <c r="AH149" i="1" s="1"/>
  <c r="AB249" i="1"/>
  <c r="AC249" i="1" s="1"/>
  <c r="AD249" i="1" s="1"/>
  <c r="V258" i="1"/>
  <c r="T258" i="1"/>
  <c r="U258" i="1" s="1"/>
  <c r="R255" i="1"/>
  <c r="S255" i="1"/>
  <c r="AA250" i="1"/>
  <c r="AB250" i="1"/>
  <c r="AA228" i="1"/>
  <c r="V227" i="1"/>
  <c r="T227" i="1"/>
  <c r="AB227" i="1" s="1"/>
  <c r="AC227" i="1" s="1"/>
  <c r="AD227" i="1" s="1"/>
  <c r="T216" i="1"/>
  <c r="U216" i="1" s="1"/>
  <c r="V216" i="1"/>
  <c r="AA200" i="1"/>
  <c r="AB200" i="1" s="1"/>
  <c r="AC200" i="1" s="1"/>
  <c r="AD200" i="1" s="1"/>
  <c r="T196" i="1"/>
  <c r="V196" i="1"/>
  <c r="AA194" i="1"/>
  <c r="AB194" i="1" s="1"/>
  <c r="AC194" i="1" s="1"/>
  <c r="AD194" i="1" s="1"/>
  <c r="AC153" i="1"/>
  <c r="AD153" i="1"/>
  <c r="U153" i="1"/>
  <c r="V118" i="1"/>
  <c r="T118" i="1"/>
  <c r="AC118" i="1" s="1"/>
  <c r="T262" i="1"/>
  <c r="AA259" i="1"/>
  <c r="AB259" i="1" s="1"/>
  <c r="AC259" i="1" s="1"/>
  <c r="AD259" i="1" s="1"/>
  <c r="AF259" i="1" s="1"/>
  <c r="AG259" i="1" s="1"/>
  <c r="AH259" i="1" s="1"/>
  <c r="R259" i="1"/>
  <c r="S259" i="1"/>
  <c r="AB214" i="1"/>
  <c r="AC214" i="1" s="1"/>
  <c r="AD214" i="1"/>
  <c r="AG214" i="1" s="1"/>
  <c r="AH214" i="1" s="1"/>
  <c r="T172" i="1"/>
  <c r="R167" i="1"/>
  <c r="S167" i="1"/>
  <c r="V126" i="1"/>
  <c r="T126" i="1"/>
  <c r="T102" i="1"/>
  <c r="AB102" i="1" s="1"/>
  <c r="AC102" i="1" s="1"/>
  <c r="AD102" i="1" s="1"/>
  <c r="V102" i="1"/>
  <c r="AA102" i="1"/>
  <c r="AA99" i="1"/>
  <c r="U214" i="1"/>
  <c r="AA231" i="1"/>
  <c r="AB231" i="1" s="1"/>
  <c r="AC231" i="1" s="1"/>
  <c r="AD231" i="1" s="1"/>
  <c r="AA212" i="1"/>
  <c r="AB212" i="1"/>
  <c r="AC212" i="1"/>
  <c r="AD212" i="1"/>
  <c r="AF212" i="1" s="1"/>
  <c r="AA192" i="1"/>
  <c r="AB192" i="1" s="1"/>
  <c r="AC192" i="1" s="1"/>
  <c r="AD192" i="1" s="1"/>
  <c r="AF192" i="1" s="1"/>
  <c r="T184" i="1"/>
  <c r="U184" i="1" s="1"/>
  <c r="V184" i="1"/>
  <c r="R87" i="1"/>
  <c r="S87" i="1"/>
  <c r="AA85" i="1"/>
  <c r="AB85" i="1"/>
  <c r="AC85" i="1"/>
  <c r="AD85" i="1" s="1"/>
  <c r="AA75" i="1"/>
  <c r="AB75" i="1"/>
  <c r="AC75" i="1" s="1"/>
  <c r="AD75" i="1" s="1"/>
  <c r="T121" i="1"/>
  <c r="AB121" i="1" s="1"/>
  <c r="AA84" i="1"/>
  <c r="R84" i="1"/>
  <c r="S84" i="1"/>
  <c r="R102" i="1"/>
  <c r="S102" i="1"/>
  <c r="AA97" i="1"/>
  <c r="AB97" i="1"/>
  <c r="AC97" i="1"/>
  <c r="AD97" i="1"/>
  <c r="AF97" i="1" s="1"/>
  <c r="AG97" i="1" s="1"/>
  <c r="AH97" i="1" s="1"/>
  <c r="R96" i="1"/>
  <c r="S96" i="1"/>
  <c r="T58" i="1"/>
  <c r="AA54" i="1"/>
  <c r="AF214" i="1"/>
  <c r="AC167" i="1"/>
  <c r="AD167" i="1"/>
  <c r="AB261" i="1"/>
  <c r="AC261" i="1"/>
  <c r="AD261" i="1" s="1"/>
  <c r="AF107" i="1"/>
  <c r="AF29" i="1"/>
  <c r="AG29" i="1"/>
  <c r="AH29" i="1" s="1"/>
  <c r="AC184" i="1"/>
  <c r="AD184" i="1"/>
  <c r="AF184" i="1" s="1"/>
  <c r="AB196" i="1"/>
  <c r="AC196" i="1"/>
  <c r="AD196" i="1" s="1"/>
  <c r="U196" i="1"/>
  <c r="AC187" i="1"/>
  <c r="AD187" i="1" s="1"/>
  <c r="U187" i="1"/>
  <c r="AB228" i="1"/>
  <c r="U228" i="1"/>
  <c r="AB237" i="1"/>
  <c r="AF125" i="1"/>
  <c r="AG125" i="1"/>
  <c r="AH125" i="1" s="1"/>
  <c r="U65" i="1"/>
  <c r="AF106" i="1"/>
  <c r="AG106" i="1" s="1"/>
  <c r="AH106" i="1" s="1"/>
  <c r="AF260" i="1"/>
  <c r="AG260" i="1"/>
  <c r="AH260" i="1" s="1"/>
  <c r="U102" i="1"/>
  <c r="AC172" i="1"/>
  <c r="AD172" i="1"/>
  <c r="U172" i="1"/>
  <c r="AG172" i="1" s="1"/>
  <c r="AH172" i="1" s="1"/>
  <c r="U262" i="1"/>
  <c r="AC262" i="1"/>
  <c r="AD262" i="1"/>
  <c r="AG262" i="1" s="1"/>
  <c r="AH262" i="1" s="1"/>
  <c r="AF153" i="1"/>
  <c r="AG153" i="1" s="1"/>
  <c r="AH153" i="1" s="1"/>
  <c r="AB251" i="1"/>
  <c r="U251" i="1"/>
  <c r="AB172" i="1"/>
  <c r="AB254" i="1"/>
  <c r="AC254" i="1" s="1"/>
  <c r="AD254" i="1" s="1"/>
  <c r="U113" i="1"/>
  <c r="AC210" i="1"/>
  <c r="AD210" i="1"/>
  <c r="U210" i="1"/>
  <c r="U239" i="1"/>
  <c r="AC239" i="1"/>
  <c r="AD239" i="1"/>
  <c r="AF239" i="1" s="1"/>
  <c r="U255" i="1"/>
  <c r="AB255" i="1"/>
  <c r="AB257" i="1"/>
  <c r="AC257" i="1" s="1"/>
  <c r="AD257" i="1" s="1"/>
  <c r="U257" i="1"/>
  <c r="U197" i="1"/>
  <c r="AC269" i="1"/>
  <c r="AD269" i="1"/>
  <c r="AF269" i="1" s="1"/>
  <c r="AB65" i="1"/>
  <c r="AC65" i="1" s="1"/>
  <c r="AD65" i="1" s="1"/>
  <c r="U96" i="1"/>
  <c r="AB187" i="1"/>
  <c r="U121" i="1"/>
  <c r="AC121" i="1"/>
  <c r="AD121" i="1" s="1"/>
  <c r="AB216" i="1"/>
  <c r="AB166" i="1"/>
  <c r="U166" i="1"/>
  <c r="AC166" i="1"/>
  <c r="AD166" i="1" s="1"/>
  <c r="AF157" i="1"/>
  <c r="AF141" i="1"/>
  <c r="AG141" i="1"/>
  <c r="AH141" i="1"/>
  <c r="U58" i="1"/>
  <c r="AB58" i="1"/>
  <c r="AC58" i="1"/>
  <c r="AD58" i="1"/>
  <c r="AF58" i="1" s="1"/>
  <c r="U227" i="1"/>
  <c r="AF61" i="1"/>
  <c r="AG61" i="1"/>
  <c r="AH61" i="1" s="1"/>
  <c r="AF123" i="1"/>
  <c r="AG123" i="1" s="1"/>
  <c r="AH123" i="1" s="1"/>
  <c r="U54" i="1"/>
  <c r="AB54" i="1"/>
  <c r="U44" i="1"/>
  <c r="AB44" i="1"/>
  <c r="AC44" i="1"/>
  <c r="AD44" i="1" s="1"/>
  <c r="AB126" i="1"/>
  <c r="U126" i="1"/>
  <c r="AC126" i="1"/>
  <c r="AD126" i="1" s="1"/>
  <c r="AD118" i="1"/>
  <c r="U118" i="1"/>
  <c r="AB118" i="1"/>
  <c r="U186" i="1"/>
  <c r="AC186" i="1"/>
  <c r="AD186" i="1"/>
  <c r="AF60" i="1"/>
  <c r="AG60" i="1"/>
  <c r="AH60" i="1"/>
  <c r="AC176" i="1"/>
  <c r="AD176" i="1" s="1"/>
  <c r="U176" i="1"/>
  <c r="U204" i="1"/>
  <c r="AB204" i="1"/>
  <c r="AC204" i="1"/>
  <c r="AD204" i="1" s="1"/>
  <c r="AF204" i="1" s="1"/>
  <c r="AC252" i="1"/>
  <c r="AD252" i="1" s="1"/>
  <c r="U155" i="1"/>
  <c r="AB155" i="1"/>
  <c r="AC155" i="1"/>
  <c r="AD155" i="1"/>
  <c r="AF155" i="1" s="1"/>
  <c r="AG225" i="1"/>
  <c r="AH225" i="1" s="1"/>
  <c r="AC233" i="1"/>
  <c r="AD233" i="1" s="1"/>
  <c r="AF185" i="1"/>
  <c r="AG185" i="1" s="1"/>
  <c r="AH185" i="1" s="1"/>
  <c r="AB218" i="1"/>
  <c r="AC218" i="1" s="1"/>
  <c r="AD218" i="1" s="1"/>
  <c r="U218" i="1"/>
  <c r="AF172" i="1"/>
  <c r="AF118" i="1"/>
  <c r="AG118" i="1" s="1"/>
  <c r="AH118" i="1" s="1"/>
  <c r="AF262" i="1"/>
  <c r="AF167" i="1"/>
  <c r="AF166" i="1" l="1"/>
  <c r="AG166" i="1"/>
  <c r="AH166" i="1" s="1"/>
  <c r="AF65" i="1"/>
  <c r="AG65" i="1" s="1"/>
  <c r="AH65" i="1" s="1"/>
  <c r="AG40" i="1"/>
  <c r="AH40" i="1" s="1"/>
  <c r="AF40" i="1"/>
  <c r="AF82" i="1"/>
  <c r="AG82" i="1" s="1"/>
  <c r="AH82" i="1" s="1"/>
  <c r="AF31" i="1"/>
  <c r="AG31" i="1"/>
  <c r="AH31" i="1" s="1"/>
  <c r="AF316" i="1"/>
  <c r="AG316" i="1" s="1"/>
  <c r="AH316" i="1" s="1"/>
  <c r="AF426" i="1"/>
  <c r="AG426" i="1" s="1"/>
  <c r="AH426" i="1" s="1"/>
  <c r="AF813" i="1"/>
  <c r="AG813" i="1" s="1"/>
  <c r="AH813" i="1" s="1"/>
  <c r="AF438" i="1"/>
  <c r="AG438" i="1"/>
  <c r="AH438" i="1" s="1"/>
  <c r="AF52" i="1"/>
  <c r="AG52" i="1" s="1"/>
  <c r="AH52" i="1" s="1"/>
  <c r="AF176" i="1"/>
  <c r="AG176" i="1"/>
  <c r="AH176" i="1" s="1"/>
  <c r="AF226" i="1"/>
  <c r="AG226" i="1"/>
  <c r="AH226" i="1" s="1"/>
  <c r="AF265" i="1"/>
  <c r="AG265" i="1" s="1"/>
  <c r="AH265" i="1" s="1"/>
  <c r="AF230" i="1"/>
  <c r="AG230" i="1" s="1"/>
  <c r="AH230" i="1" s="1"/>
  <c r="AF85" i="1"/>
  <c r="AG85" i="1" s="1"/>
  <c r="AH85" i="1" s="1"/>
  <c r="AF102" i="1"/>
  <c r="AG102" i="1"/>
  <c r="AH102" i="1" s="1"/>
  <c r="AF218" i="1"/>
  <c r="AG218" i="1" s="1"/>
  <c r="AH218" i="1" s="1"/>
  <c r="AF104" i="1"/>
  <c r="AG104" i="1"/>
  <c r="AH104" i="1" s="1"/>
  <c r="AG353" i="1"/>
  <c r="AH353" i="1" s="1"/>
  <c r="AF353" i="1"/>
  <c r="AF164" i="1"/>
  <c r="AG164" i="1"/>
  <c r="AH164" i="1" s="1"/>
  <c r="AF227" i="1"/>
  <c r="AG227" i="1" s="1"/>
  <c r="AH227" i="1" s="1"/>
  <c r="AF46" i="1"/>
  <c r="AG46" i="1"/>
  <c r="AH46" i="1" s="1"/>
  <c r="AF79" i="1"/>
  <c r="AG79" i="1" s="1"/>
  <c r="AH79" i="1" s="1"/>
  <c r="AF278" i="1"/>
  <c r="AG278" i="1"/>
  <c r="AH278" i="1" s="1"/>
  <c r="AF126" i="1"/>
  <c r="AG126" i="1" s="1"/>
  <c r="AH126" i="1" s="1"/>
  <c r="AF74" i="1"/>
  <c r="AG74" i="1" s="1"/>
  <c r="AH74" i="1" s="1"/>
  <c r="AG252" i="1"/>
  <c r="AH252" i="1" s="1"/>
  <c r="AF252" i="1"/>
  <c r="AF257" i="1"/>
  <c r="AG257" i="1"/>
  <c r="AH257" i="1" s="1"/>
  <c r="AF187" i="1"/>
  <c r="AG187" i="1" s="1"/>
  <c r="AH187" i="1" s="1"/>
  <c r="AF194" i="1"/>
  <c r="AG194" i="1"/>
  <c r="AH194" i="1" s="1"/>
  <c r="AF188" i="1"/>
  <c r="AG188" i="1" s="1"/>
  <c r="AH188" i="1" s="1"/>
  <c r="AF261" i="1"/>
  <c r="AG261" i="1"/>
  <c r="AH261" i="1" s="1"/>
  <c r="AF131" i="1"/>
  <c r="AG131" i="1" s="1"/>
  <c r="AH131" i="1" s="1"/>
  <c r="AF480" i="1"/>
  <c r="AG480" i="1"/>
  <c r="AH480" i="1" s="1"/>
  <c r="AG539" i="1"/>
  <c r="AH539" i="1" s="1"/>
  <c r="AF168" i="1"/>
  <c r="AG168" i="1"/>
  <c r="AH168" i="1" s="1"/>
  <c r="AF95" i="1"/>
  <c r="AG95" i="1"/>
  <c r="AH95" i="1" s="1"/>
  <c r="AG217" i="1"/>
  <c r="AH217" i="1" s="1"/>
  <c r="AF525" i="1"/>
  <c r="AG525" i="1" s="1"/>
  <c r="AH525" i="1" s="1"/>
  <c r="AG121" i="1"/>
  <c r="AH121" i="1" s="1"/>
  <c r="AF121" i="1"/>
  <c r="AF249" i="1"/>
  <c r="AG249" i="1" s="1"/>
  <c r="AH249" i="1" s="1"/>
  <c r="AF233" i="1"/>
  <c r="AG233" i="1" s="1"/>
  <c r="AH233" i="1" s="1"/>
  <c r="AF44" i="1"/>
  <c r="AG44" i="1" s="1"/>
  <c r="AH44" i="1" s="1"/>
  <c r="AF254" i="1"/>
  <c r="AG254" i="1" s="1"/>
  <c r="AH254" i="1" s="1"/>
  <c r="AF196" i="1"/>
  <c r="AG196" i="1" s="1"/>
  <c r="AH196" i="1" s="1"/>
  <c r="AF231" i="1"/>
  <c r="AG231" i="1" s="1"/>
  <c r="AH231" i="1" s="1"/>
  <c r="AF34" i="1"/>
  <c r="AG34" i="1"/>
  <c r="AH34" i="1" s="1"/>
  <c r="AF222" i="1"/>
  <c r="AG222" i="1" s="1"/>
  <c r="AH222" i="1" s="1"/>
  <c r="AF268" i="1"/>
  <c r="AG268" i="1"/>
  <c r="AH268" i="1" s="1"/>
  <c r="AF90" i="1"/>
  <c r="AG90" i="1" s="1"/>
  <c r="AH90" i="1" s="1"/>
  <c r="AF296" i="1"/>
  <c r="AG296" i="1" s="1"/>
  <c r="AH296" i="1" s="1"/>
  <c r="AF380" i="1"/>
  <c r="AG380" i="1" s="1"/>
  <c r="AH380" i="1" s="1"/>
  <c r="AF437" i="1"/>
  <c r="AG437" i="1"/>
  <c r="AH437" i="1" s="1"/>
  <c r="AF195" i="1"/>
  <c r="AG195" i="1" s="1"/>
  <c r="AH195" i="1" s="1"/>
  <c r="AF407" i="1"/>
  <c r="AG395" i="1"/>
  <c r="AH395" i="1" s="1"/>
  <c r="AF395" i="1"/>
  <c r="AF456" i="1"/>
  <c r="AG200" i="1"/>
  <c r="AH200" i="1" s="1"/>
  <c r="AG239" i="1"/>
  <c r="AH239" i="1" s="1"/>
  <c r="AG186" i="1"/>
  <c r="AH186" i="1" s="1"/>
  <c r="AC267" i="1"/>
  <c r="AD267" i="1" s="1"/>
  <c r="AF200" i="1"/>
  <c r="AG434" i="1"/>
  <c r="AH434" i="1" s="1"/>
  <c r="AF539" i="1"/>
  <c r="AG476" i="1"/>
  <c r="AH476" i="1" s="1"/>
  <c r="AF557" i="1"/>
  <c r="AG557" i="1"/>
  <c r="AH557" i="1" s="1"/>
  <c r="AF145" i="1"/>
  <c r="AG145" i="1"/>
  <c r="AH145" i="1" s="1"/>
  <c r="AF273" i="1"/>
  <c r="AG273" i="1"/>
  <c r="AH273" i="1" s="1"/>
  <c r="AF530" i="1"/>
  <c r="AG530" i="1"/>
  <c r="AH530" i="1" s="1"/>
  <c r="AG307" i="1"/>
  <c r="AH307" i="1" s="1"/>
  <c r="AB553" i="1"/>
  <c r="U553" i="1"/>
  <c r="AF495" i="1"/>
  <c r="AG495" i="1" s="1"/>
  <c r="AH495" i="1" s="1"/>
  <c r="U50" i="1"/>
  <c r="U207" i="1"/>
  <c r="AF443" i="1"/>
  <c r="AG443" i="1"/>
  <c r="AH443" i="1" s="1"/>
  <c r="AC59" i="1"/>
  <c r="AD59" i="1" s="1"/>
  <c r="AB59" i="1"/>
  <c r="AB99" i="1"/>
  <c r="AC99" i="1"/>
  <c r="AD99" i="1" s="1"/>
  <c r="AF944" i="1"/>
  <c r="AG944" i="1" s="1"/>
  <c r="AH944" i="1" s="1"/>
  <c r="AG917" i="1"/>
  <c r="AH917" i="1" s="1"/>
  <c r="AG814" i="1"/>
  <c r="AH814" i="1" s="1"/>
  <c r="AF814" i="1"/>
  <c r="AB650" i="1"/>
  <c r="U650" i="1"/>
  <c r="AC650" i="1"/>
  <c r="AD650" i="1" s="1"/>
  <c r="T924" i="1"/>
  <c r="AB924" i="1"/>
  <c r="T868" i="1"/>
  <c r="AB868" i="1" s="1"/>
  <c r="AF782" i="1"/>
  <c r="AG782" i="1"/>
  <c r="AH782" i="1" s="1"/>
  <c r="T671" i="1"/>
  <c r="AG58" i="1"/>
  <c r="AH58" i="1" s="1"/>
  <c r="AG129" i="1"/>
  <c r="AH129" i="1" s="1"/>
  <c r="U252" i="1"/>
  <c r="AF81" i="1"/>
  <c r="AG81" i="1" s="1"/>
  <c r="AH81" i="1" s="1"/>
  <c r="AF217" i="1"/>
  <c r="U267" i="1"/>
  <c r="AG272" i="1"/>
  <c r="AH272" i="1" s="1"/>
  <c r="AC237" i="1"/>
  <c r="AD237" i="1" s="1"/>
  <c r="U167" i="1"/>
  <c r="AG167" i="1" s="1"/>
  <c r="AH167" i="1" s="1"/>
  <c r="AB167" i="1"/>
  <c r="AC54" i="1"/>
  <c r="AD54" i="1" s="1"/>
  <c r="AC33" i="1"/>
  <c r="AD33" i="1" s="1"/>
  <c r="AC13" i="1"/>
  <c r="AD13" i="1" s="1"/>
  <c r="AG43" i="1"/>
  <c r="AH43" i="1" s="1"/>
  <c r="AG342" i="1"/>
  <c r="AH342" i="1" s="1"/>
  <c r="AG392" i="1"/>
  <c r="AH392" i="1" s="1"/>
  <c r="AG202" i="1"/>
  <c r="AH202" i="1" s="1"/>
  <c r="AC486" i="1"/>
  <c r="AD486" i="1" s="1"/>
  <c r="AG146" i="1"/>
  <c r="AH146" i="1" s="1"/>
  <c r="AF461" i="1"/>
  <c r="AG461" i="1" s="1"/>
  <c r="AH461" i="1" s="1"/>
  <c r="AC487" i="1"/>
  <c r="AD487" i="1" s="1"/>
  <c r="U487" i="1"/>
  <c r="AF73" i="1"/>
  <c r="AG73" i="1"/>
  <c r="AH73" i="1" s="1"/>
  <c r="U59" i="1"/>
  <c r="AC494" i="1"/>
  <c r="AD494" i="1" s="1"/>
  <c r="AB494" i="1"/>
  <c r="U276" i="1"/>
  <c r="AB276" i="1"/>
  <c r="AC276" i="1"/>
  <c r="AD276" i="1" s="1"/>
  <c r="AG78" i="1"/>
  <c r="AH78" i="1" s="1"/>
  <c r="AF347" i="1"/>
  <c r="AG347" i="1"/>
  <c r="AH347" i="1" s="1"/>
  <c r="AB247" i="1"/>
  <c r="AC247" i="1" s="1"/>
  <c r="AD247" i="1" s="1"/>
  <c r="U247" i="1"/>
  <c r="AG301" i="1"/>
  <c r="AH301" i="1" s="1"/>
  <c r="AB139" i="1"/>
  <c r="AC139" i="1"/>
  <c r="AD139" i="1" s="1"/>
  <c r="U139" i="1"/>
  <c r="AC250" i="1"/>
  <c r="AD250" i="1" s="1"/>
  <c r="U250" i="1"/>
  <c r="AF907" i="1"/>
  <c r="AG907" i="1" s="1"/>
  <c r="AH907" i="1" s="1"/>
  <c r="AF887" i="1"/>
  <c r="AG887" i="1"/>
  <c r="AH887" i="1" s="1"/>
  <c r="AF879" i="1"/>
  <c r="AG879" i="1"/>
  <c r="AH879" i="1" s="1"/>
  <c r="AF847" i="1"/>
  <c r="AG847" i="1"/>
  <c r="AH847" i="1" s="1"/>
  <c r="AG824" i="1"/>
  <c r="AH824" i="1" s="1"/>
  <c r="AF844" i="1"/>
  <c r="AG832" i="1"/>
  <c r="AH832" i="1" s="1"/>
  <c r="AF832" i="1"/>
  <c r="AF795" i="1"/>
  <c r="AG795" i="1"/>
  <c r="AH795" i="1" s="1"/>
  <c r="AF827" i="1"/>
  <c r="AG827" i="1" s="1"/>
  <c r="AH827" i="1" s="1"/>
  <c r="AF807" i="1"/>
  <c r="AG807" i="1"/>
  <c r="AH807" i="1" s="1"/>
  <c r="AF17" i="1"/>
  <c r="AG17" i="1" s="1"/>
  <c r="AH17" i="1" s="1"/>
  <c r="AF548" i="1"/>
  <c r="AG548" i="1" s="1"/>
  <c r="AH548" i="1" s="1"/>
  <c r="AC314" i="1"/>
  <c r="AD314" i="1" s="1"/>
  <c r="U314" i="1"/>
  <c r="AB314" i="1"/>
  <c r="AB792" i="1"/>
  <c r="AC792" i="1"/>
  <c r="AD792" i="1" s="1"/>
  <c r="U792" i="1"/>
  <c r="AF412" i="1"/>
  <c r="AG412" i="1"/>
  <c r="AH412" i="1" s="1"/>
  <c r="U380" i="1"/>
  <c r="AB380" i="1"/>
  <c r="AC133" i="1"/>
  <c r="AD133" i="1" s="1"/>
  <c r="U133" i="1"/>
  <c r="AB133" i="1"/>
  <c r="AF460" i="1"/>
  <c r="AG460" i="1" s="1"/>
  <c r="AH460" i="1" s="1"/>
  <c r="AB407" i="1"/>
  <c r="U407" i="1"/>
  <c r="AG407" i="1" s="1"/>
  <c r="AH407" i="1" s="1"/>
  <c r="AF368" i="1"/>
  <c r="AG368" i="1" s="1"/>
  <c r="AH368" i="1" s="1"/>
  <c r="AF310" i="1"/>
  <c r="AG310" i="1" s="1"/>
  <c r="AH310" i="1" s="1"/>
  <c r="AC144" i="1"/>
  <c r="AD144" i="1" s="1"/>
  <c r="U144" i="1"/>
  <c r="U224" i="1"/>
  <c r="AB224" i="1"/>
  <c r="AC224" i="1" s="1"/>
  <c r="AD224" i="1" s="1"/>
  <c r="AC119" i="1"/>
  <c r="AD119" i="1" s="1"/>
  <c r="AB119" i="1"/>
  <c r="AG954" i="1"/>
  <c r="AH954" i="1" s="1"/>
  <c r="AG175" i="1"/>
  <c r="AH175" i="1" s="1"/>
  <c r="AB163" i="1"/>
  <c r="U163" i="1"/>
  <c r="AC163" i="1"/>
  <c r="AD163" i="1" s="1"/>
  <c r="AB193" i="1"/>
  <c r="AC193" i="1"/>
  <c r="AD193" i="1" s="1"/>
  <c r="AC529" i="1"/>
  <c r="AD529" i="1" s="1"/>
  <c r="AB529" i="1"/>
  <c r="U529" i="1"/>
  <c r="U303" i="1"/>
  <c r="AC303" i="1"/>
  <c r="AD303" i="1" s="1"/>
  <c r="AB303" i="1"/>
  <c r="U120" i="1"/>
  <c r="AC120" i="1"/>
  <c r="AD120" i="1" s="1"/>
  <c r="AF939" i="1"/>
  <c r="AG939" i="1" s="1"/>
  <c r="AH939" i="1" s="1"/>
  <c r="AF880" i="1"/>
  <c r="AG880" i="1"/>
  <c r="AH880" i="1" s="1"/>
  <c r="AC84" i="1"/>
  <c r="AD84" i="1" s="1"/>
  <c r="AB207" i="1"/>
  <c r="AC207" i="1" s="1"/>
  <c r="AD207" i="1" s="1"/>
  <c r="AF191" i="1"/>
  <c r="AG191" i="1"/>
  <c r="AH191" i="1" s="1"/>
  <c r="AF298" i="1"/>
  <c r="AG298" i="1" s="1"/>
  <c r="AH298" i="1" s="1"/>
  <c r="AF498" i="1"/>
  <c r="AG498" i="1"/>
  <c r="AH498" i="1" s="1"/>
  <c r="AG414" i="1"/>
  <c r="AH414" i="1" s="1"/>
  <c r="AG305" i="1"/>
  <c r="AH305" i="1" s="1"/>
  <c r="AB398" i="1"/>
  <c r="AC398" i="1"/>
  <c r="AD398" i="1" s="1"/>
  <c r="AF152" i="1"/>
  <c r="AG152" i="1" s="1"/>
  <c r="AH152" i="1" s="1"/>
  <c r="AB258" i="1"/>
  <c r="AC258" i="1" s="1"/>
  <c r="AD258" i="1" s="1"/>
  <c r="AG20" i="1"/>
  <c r="AH20" i="1" s="1"/>
  <c r="AG157" i="1"/>
  <c r="AH157" i="1" s="1"/>
  <c r="AG522" i="1"/>
  <c r="AH522" i="1" s="1"/>
  <c r="AG356" i="1"/>
  <c r="AH356" i="1" s="1"/>
  <c r="AF491" i="1"/>
  <c r="AG491" i="1"/>
  <c r="AH491" i="1" s="1"/>
  <c r="U270" i="1"/>
  <c r="AG549" i="1"/>
  <c r="AH549" i="1" s="1"/>
  <c r="AG493" i="1"/>
  <c r="AH493" i="1" s="1"/>
  <c r="AC520" i="1"/>
  <c r="AD520" i="1" s="1"/>
  <c r="AF559" i="1"/>
  <c r="AG559" i="1" s="1"/>
  <c r="AH559" i="1" s="1"/>
  <c r="AG220" i="1"/>
  <c r="AH220" i="1" s="1"/>
  <c r="AC388" i="1"/>
  <c r="AD388" i="1" s="1"/>
  <c r="AG536" i="1"/>
  <c r="AH536" i="1" s="1"/>
  <c r="AG370" i="1"/>
  <c r="AH370" i="1" s="1"/>
  <c r="AG516" i="1"/>
  <c r="AH516" i="1" s="1"/>
  <c r="AG447" i="1"/>
  <c r="AH447" i="1" s="1"/>
  <c r="AG93" i="1"/>
  <c r="AH93" i="1" s="1"/>
  <c r="AB120" i="1"/>
  <c r="AB540" i="1"/>
  <c r="AC540" i="1"/>
  <c r="AD540" i="1" s="1"/>
  <c r="AG232" i="1"/>
  <c r="AH232" i="1" s="1"/>
  <c r="AF369" i="1"/>
  <c r="AG369" i="1"/>
  <c r="AH369" i="1" s="1"/>
  <c r="AB464" i="1"/>
  <c r="AC464" i="1"/>
  <c r="AD464" i="1" s="1"/>
  <c r="AG62" i="1"/>
  <c r="AH62" i="1" s="1"/>
  <c r="AG122" i="1"/>
  <c r="AH122" i="1" s="1"/>
  <c r="U311" i="1"/>
  <c r="AB311" i="1"/>
  <c r="AF37" i="1"/>
  <c r="AG37" i="1"/>
  <c r="AH37" i="1" s="1"/>
  <c r="AG355" i="1"/>
  <c r="AH355" i="1" s="1"/>
  <c r="U489" i="1"/>
  <c r="AC489" i="1"/>
  <c r="AD489" i="1" s="1"/>
  <c r="U242" i="1"/>
  <c r="AB242" i="1"/>
  <c r="AC242" i="1"/>
  <c r="AD242" i="1" s="1"/>
  <c r="AB16" i="1"/>
  <c r="U16" i="1"/>
  <c r="AB64" i="1"/>
  <c r="AC64" i="1"/>
  <c r="AD64" i="1" s="1"/>
  <c r="AB169" i="1"/>
  <c r="AC169" i="1"/>
  <c r="AD169" i="1" s="1"/>
  <c r="U169" i="1"/>
  <c r="AF904" i="1"/>
  <c r="AG904" i="1" s="1"/>
  <c r="AH904" i="1" s="1"/>
  <c r="AF923" i="1"/>
  <c r="AG923" i="1"/>
  <c r="AH923" i="1" s="1"/>
  <c r="AF900" i="1"/>
  <c r="AG900" i="1"/>
  <c r="AH900" i="1" s="1"/>
  <c r="AG593" i="1"/>
  <c r="AH593" i="1" s="1"/>
  <c r="AF798" i="1"/>
  <c r="AG798" i="1"/>
  <c r="AH798" i="1" s="1"/>
  <c r="AF658" i="1"/>
  <c r="AG658" i="1"/>
  <c r="AH658" i="1" s="1"/>
  <c r="AF338" i="1"/>
  <c r="AG338" i="1"/>
  <c r="AH338" i="1" s="1"/>
  <c r="AF430" i="1"/>
  <c r="AG430" i="1" s="1"/>
  <c r="AH430" i="1" s="1"/>
  <c r="AG389" i="1"/>
  <c r="AH389" i="1" s="1"/>
  <c r="U456" i="1"/>
  <c r="AG456" i="1" s="1"/>
  <c r="AH456" i="1" s="1"/>
  <c r="AB456" i="1"/>
  <c r="AF203" i="1"/>
  <c r="AG203" i="1"/>
  <c r="AH203" i="1" s="1"/>
  <c r="U269" i="1"/>
  <c r="AG269" i="1" s="1"/>
  <c r="AH269" i="1" s="1"/>
  <c r="AB269" i="1"/>
  <c r="AG458" i="1"/>
  <c r="AH458" i="1" s="1"/>
  <c r="AC553" i="1"/>
  <c r="AD553" i="1" s="1"/>
  <c r="AG360" i="1"/>
  <c r="AH360" i="1" s="1"/>
  <c r="AG313" i="1"/>
  <c r="AH313" i="1" s="1"/>
  <c r="U457" i="1"/>
  <c r="AB457" i="1"/>
  <c r="AC457" i="1"/>
  <c r="AD457" i="1" s="1"/>
  <c r="AC376" i="1"/>
  <c r="AD376" i="1" s="1"/>
  <c r="U376" i="1"/>
  <c r="U463" i="1"/>
  <c r="AC463" i="1"/>
  <c r="AD463" i="1" s="1"/>
  <c r="U55" i="1"/>
  <c r="AC55" i="1"/>
  <c r="AD55" i="1" s="1"/>
  <c r="AF66" i="1"/>
  <c r="AG66" i="1"/>
  <c r="AH66" i="1" s="1"/>
  <c r="AF71" i="1"/>
  <c r="AG71" i="1" s="1"/>
  <c r="AH71" i="1" s="1"/>
  <c r="AF275" i="1"/>
  <c r="AG275" i="1"/>
  <c r="AH275" i="1" s="1"/>
  <c r="AF25" i="1"/>
  <c r="AG25" i="1"/>
  <c r="AH25" i="1" s="1"/>
  <c r="AG270" i="1"/>
  <c r="AH270" i="1" s="1"/>
  <c r="AB466" i="1"/>
  <c r="AC466" i="1"/>
  <c r="AD466" i="1" s="1"/>
  <c r="AF282" i="1"/>
  <c r="AG282" i="1"/>
  <c r="AH282" i="1" s="1"/>
  <c r="U318" i="1"/>
  <c r="AB318" i="1"/>
  <c r="AC318" i="1"/>
  <c r="AD318" i="1" s="1"/>
  <c r="AB91" i="1"/>
  <c r="U91" i="1"/>
  <c r="AC91" i="1"/>
  <c r="AD91" i="1" s="1"/>
  <c r="AC182" i="1"/>
  <c r="AD182" i="1" s="1"/>
  <c r="U182" i="1"/>
  <c r="AG952" i="1"/>
  <c r="AH952" i="1" s="1"/>
  <c r="AF952" i="1"/>
  <c r="AG883" i="1"/>
  <c r="AH883" i="1" s="1"/>
  <c r="AG184" i="1"/>
  <c r="AH184" i="1" s="1"/>
  <c r="U84" i="1"/>
  <c r="AB113" i="1"/>
  <c r="AC113" i="1"/>
  <c r="AD113" i="1" s="1"/>
  <c r="AG107" i="1"/>
  <c r="AH107" i="1" s="1"/>
  <c r="AG256" i="1"/>
  <c r="AH256" i="1" s="1"/>
  <c r="AB96" i="1"/>
  <c r="AC96" i="1" s="1"/>
  <c r="AD96" i="1" s="1"/>
  <c r="AF501" i="1"/>
  <c r="AG501" i="1"/>
  <c r="AH501" i="1" s="1"/>
  <c r="AG445" i="1"/>
  <c r="AH445" i="1" s="1"/>
  <c r="AF210" i="1"/>
  <c r="AG210" i="1" s="1"/>
  <c r="AH210" i="1" s="1"/>
  <c r="AG155" i="1"/>
  <c r="AH155" i="1" s="1"/>
  <c r="AG204" i="1"/>
  <c r="AH204" i="1" s="1"/>
  <c r="AG212" i="1"/>
  <c r="AH212" i="1" s="1"/>
  <c r="AC156" i="1"/>
  <c r="AD156" i="1" s="1"/>
  <c r="AG143" i="1"/>
  <c r="AH143" i="1" s="1"/>
  <c r="AG86" i="1"/>
  <c r="AH86" i="1" s="1"/>
  <c r="AG192" i="1"/>
  <c r="AH192" i="1" s="1"/>
  <c r="AC228" i="1"/>
  <c r="AD228" i="1" s="1"/>
  <c r="AG51" i="1"/>
  <c r="AH51" i="1" s="1"/>
  <c r="AF232" i="1"/>
  <c r="AG161" i="1"/>
  <c r="AH161" i="1" s="1"/>
  <c r="AF537" i="1"/>
  <c r="AG537" i="1" s="1"/>
  <c r="AH537" i="1" s="1"/>
  <c r="AF488" i="1"/>
  <c r="AG488" i="1" s="1"/>
  <c r="AH488" i="1" s="1"/>
  <c r="AG286" i="1"/>
  <c r="AH286" i="1" s="1"/>
  <c r="AG327" i="1"/>
  <c r="AH327" i="1" s="1"/>
  <c r="AF519" i="1"/>
  <c r="AG519" i="1" s="1"/>
  <c r="AH519" i="1" s="1"/>
  <c r="AG415" i="1"/>
  <c r="AH415" i="1" s="1"/>
  <c r="U520" i="1"/>
  <c r="AB388" i="1"/>
  <c r="AF343" i="1"/>
  <c r="AG343" i="1"/>
  <c r="AH343" i="1" s="1"/>
  <c r="AG503" i="1"/>
  <c r="AH503" i="1" s="1"/>
  <c r="U193" i="1"/>
  <c r="AG300" i="1"/>
  <c r="AH300" i="1" s="1"/>
  <c r="AC291" i="1"/>
  <c r="AD291" i="1" s="1"/>
  <c r="AG374" i="1"/>
  <c r="AH374" i="1" s="1"/>
  <c r="AG16" i="1"/>
  <c r="AH16" i="1" s="1"/>
  <c r="AF16" i="1"/>
  <c r="U372" i="1"/>
  <c r="AC372" i="1"/>
  <c r="AD372" i="1" s="1"/>
  <c r="AF35" i="1"/>
  <c r="AG35" i="1"/>
  <c r="AH35" i="1" s="1"/>
  <c r="AF199" i="1"/>
  <c r="AG199" i="1"/>
  <c r="AH199" i="1" s="1"/>
  <c r="U478" i="1"/>
  <c r="AC478" i="1"/>
  <c r="AD478" i="1" s="1"/>
  <c r="AB325" i="1"/>
  <c r="U325" i="1"/>
  <c r="AC325" i="1"/>
  <c r="AD325" i="1" s="1"/>
  <c r="AC80" i="1"/>
  <c r="AD80" i="1" s="1"/>
  <c r="U80" i="1"/>
  <c r="AG933" i="1"/>
  <c r="AH933" i="1" s="1"/>
  <c r="AF890" i="1"/>
  <c r="AG890" i="1" s="1"/>
  <c r="AH890" i="1" s="1"/>
  <c r="AF873" i="1"/>
  <c r="AG873" i="1"/>
  <c r="AH873" i="1" s="1"/>
  <c r="AF906" i="1"/>
  <c r="AG906" i="1" s="1"/>
  <c r="AH906" i="1" s="1"/>
  <c r="AG112" i="1"/>
  <c r="AH112" i="1" s="1"/>
  <c r="AG422" i="1"/>
  <c r="AH422" i="1" s="1"/>
  <c r="AG304" i="1"/>
  <c r="AH304" i="1" s="1"/>
  <c r="AF452" i="1"/>
  <c r="AG452" i="1" s="1"/>
  <c r="AH452" i="1" s="1"/>
  <c r="AF423" i="1"/>
  <c r="AG423" i="1"/>
  <c r="AH423" i="1" s="1"/>
  <c r="AG130" i="1"/>
  <c r="AH130" i="1" s="1"/>
  <c r="AF116" i="1"/>
  <c r="AG116" i="1" s="1"/>
  <c r="AH116" i="1" s="1"/>
  <c r="AF378" i="1"/>
  <c r="AG378" i="1"/>
  <c r="AH378" i="1" s="1"/>
  <c r="AF633" i="1"/>
  <c r="AF802" i="1"/>
  <c r="AG802" i="1"/>
  <c r="AH802" i="1" s="1"/>
  <c r="AG854" i="1"/>
  <c r="AH854" i="1" s="1"/>
  <c r="AF854" i="1"/>
  <c r="AB156" i="1"/>
  <c r="AF245" i="1"/>
  <c r="AG245" i="1" s="1"/>
  <c r="AH245" i="1" s="1"/>
  <c r="AC508" i="1"/>
  <c r="AD508" i="1" s="1"/>
  <c r="AG462" i="1"/>
  <c r="AH462" i="1" s="1"/>
  <c r="AF410" i="1"/>
  <c r="AG410" i="1"/>
  <c r="AH410" i="1" s="1"/>
  <c r="AF806" i="1"/>
  <c r="AG806" i="1"/>
  <c r="AH806" i="1" s="1"/>
  <c r="AG902" i="1"/>
  <c r="AH902" i="1" s="1"/>
  <c r="AF902" i="1"/>
  <c r="AF219" i="1"/>
  <c r="AG219" i="1"/>
  <c r="AH219" i="1" s="1"/>
  <c r="AG502" i="1"/>
  <c r="AH502" i="1" s="1"/>
  <c r="AG28" i="1"/>
  <c r="AH28" i="1" s="1"/>
  <c r="AG496" i="1"/>
  <c r="AH496" i="1" s="1"/>
  <c r="U508" i="1"/>
  <c r="AG473" i="1"/>
  <c r="AH473" i="1" s="1"/>
  <c r="AF473" i="1"/>
  <c r="AF189" i="1"/>
  <c r="AG189" i="1"/>
  <c r="AH189" i="1" s="1"/>
  <c r="AF135" i="1"/>
  <c r="AG135" i="1"/>
  <c r="AH135" i="1" s="1"/>
  <c r="AF328" i="1"/>
  <c r="AG328" i="1"/>
  <c r="AH328" i="1" s="1"/>
  <c r="AG429" i="1"/>
  <c r="AH429" i="1" s="1"/>
  <c r="AF429" i="1"/>
  <c r="AG455" i="1"/>
  <c r="AH455" i="1" s="1"/>
  <c r="AF354" i="1"/>
  <c r="AG354" i="1"/>
  <c r="AH354" i="1" s="1"/>
  <c r="AF431" i="1"/>
  <c r="AG431" i="1" s="1"/>
  <c r="AH431" i="1" s="1"/>
  <c r="AF287" i="1"/>
  <c r="AG287" i="1" s="1"/>
  <c r="AH287" i="1" s="1"/>
  <c r="U339" i="1"/>
  <c r="AC339" i="1"/>
  <c r="AD339" i="1" s="1"/>
  <c r="AB339" i="1"/>
  <c r="AF115" i="1"/>
  <c r="AG115" i="1"/>
  <c r="AH115" i="1" s="1"/>
  <c r="AB170" i="1"/>
  <c r="AC170" i="1"/>
  <c r="AD170" i="1" s="1"/>
  <c r="U170" i="1"/>
  <c r="AG865" i="1"/>
  <c r="AH865" i="1" s="1"/>
  <c r="AF186" i="1"/>
  <c r="AC216" i="1"/>
  <c r="AD216" i="1" s="1"/>
  <c r="AF75" i="1"/>
  <c r="AG75" i="1" s="1"/>
  <c r="AH75" i="1" s="1"/>
  <c r="AC251" i="1"/>
  <c r="AD251" i="1" s="1"/>
  <c r="AF101" i="1"/>
  <c r="AG101" i="1"/>
  <c r="AH101" i="1" s="1"/>
  <c r="AC255" i="1"/>
  <c r="AD255" i="1" s="1"/>
  <c r="AG211" i="1"/>
  <c r="AH211" i="1" s="1"/>
  <c r="AB144" i="1"/>
  <c r="AF526" i="1"/>
  <c r="AG526" i="1" s="1"/>
  <c r="AH526" i="1" s="1"/>
  <c r="AG472" i="1"/>
  <c r="AH472" i="1" s="1"/>
  <c r="AG523" i="1"/>
  <c r="AH523" i="1" s="1"/>
  <c r="AG404" i="1"/>
  <c r="AH404" i="1" s="1"/>
  <c r="AG492" i="1"/>
  <c r="AH492" i="1" s="1"/>
  <c r="AG513" i="1"/>
  <c r="AH513" i="1" s="1"/>
  <c r="AB463" i="1"/>
  <c r="AG465" i="1"/>
  <c r="AH465" i="1" s="1"/>
  <c r="AG181" i="1"/>
  <c r="AH181" i="1" s="1"/>
  <c r="AG311" i="1"/>
  <c r="AH311" i="1" s="1"/>
  <c r="AF311" i="1"/>
  <c r="AF26" i="1"/>
  <c r="AG26" i="1" s="1"/>
  <c r="AH26" i="1" s="1"/>
  <c r="AG67" i="1"/>
  <c r="AH67" i="1" s="1"/>
  <c r="AG68" i="1"/>
  <c r="AH68" i="1" s="1"/>
  <c r="U264" i="1"/>
  <c r="AC264" i="1"/>
  <c r="AD264" i="1" s="1"/>
  <c r="AB264" i="1"/>
  <c r="AC497" i="1"/>
  <c r="AD497" i="1" s="1"/>
  <c r="U497" i="1"/>
  <c r="AB480" i="1"/>
  <c r="AG427" i="1"/>
  <c r="AH427" i="1" s="1"/>
  <c r="AF427" i="1"/>
  <c r="AG387" i="1"/>
  <c r="AH387" i="1" s="1"/>
  <c r="AF361" i="1"/>
  <c r="AG361" i="1"/>
  <c r="AH361" i="1" s="1"/>
  <c r="AF421" i="1"/>
  <c r="AG421" i="1" s="1"/>
  <c r="AH421" i="1" s="1"/>
  <c r="AF373" i="1"/>
  <c r="AG373" i="1"/>
  <c r="AH373" i="1" s="1"/>
  <c r="AB341" i="1"/>
  <c r="AC341" i="1"/>
  <c r="AD341" i="1" s="1"/>
  <c r="AB277" i="1"/>
  <c r="AC277" i="1"/>
  <c r="AD277" i="1" s="1"/>
  <c r="U277" i="1"/>
  <c r="AB137" i="1"/>
  <c r="AC137" i="1"/>
  <c r="AD137" i="1" s="1"/>
  <c r="AC206" i="1"/>
  <c r="AD206" i="1" s="1"/>
  <c r="AB206" i="1"/>
  <c r="U206" i="1"/>
  <c r="U99" i="1"/>
  <c r="AF913" i="1"/>
  <c r="AG913" i="1"/>
  <c r="AH913" i="1" s="1"/>
  <c r="AF871" i="1"/>
  <c r="AG985" i="1"/>
  <c r="AH985" i="1" s="1"/>
  <c r="AF985" i="1"/>
  <c r="AF691" i="1"/>
  <c r="AG691" i="1"/>
  <c r="AH691" i="1" s="1"/>
  <c r="AF703" i="1"/>
  <c r="AG703" i="1"/>
  <c r="AH703" i="1" s="1"/>
  <c r="AF715" i="1"/>
  <c r="AG715" i="1"/>
  <c r="AH715" i="1" s="1"/>
  <c r="AG379" i="1"/>
  <c r="AH379" i="1" s="1"/>
  <c r="AG138" i="1"/>
  <c r="AH138" i="1" s="1"/>
  <c r="AG514" i="1"/>
  <c r="AH514" i="1" s="1"/>
  <c r="AF366" i="1"/>
  <c r="AG366" i="1" s="1"/>
  <c r="AH366" i="1" s="1"/>
  <c r="AG386" i="1"/>
  <c r="AH386" i="1" s="1"/>
  <c r="AF946" i="1"/>
  <c r="AG946" i="1"/>
  <c r="AH946" i="1" s="1"/>
  <c r="AG920" i="1"/>
  <c r="AH920" i="1" s="1"/>
  <c r="AF949" i="1"/>
  <c r="AG949" i="1"/>
  <c r="AH949" i="1" s="1"/>
  <c r="AC937" i="1"/>
  <c r="AD937" i="1" s="1"/>
  <c r="AG875" i="1"/>
  <c r="AH875" i="1" s="1"/>
  <c r="AG861" i="1"/>
  <c r="AH861" i="1" s="1"/>
  <c r="AF804" i="1"/>
  <c r="AG804" i="1"/>
  <c r="AH804" i="1" s="1"/>
  <c r="AF888" i="1"/>
  <c r="AG888" i="1" s="1"/>
  <c r="AH888" i="1" s="1"/>
  <c r="AG586" i="1"/>
  <c r="AH586" i="1" s="1"/>
  <c r="AF359" i="1"/>
  <c r="AG359" i="1"/>
  <c r="AH359" i="1" s="1"/>
  <c r="AF568" i="1"/>
  <c r="AG568" i="1" s="1"/>
  <c r="AH568" i="1" s="1"/>
  <c r="AB223" i="1"/>
  <c r="AC223" i="1" s="1"/>
  <c r="AD223" i="1" s="1"/>
  <c r="U223" i="1"/>
  <c r="AF666" i="1"/>
  <c r="AG666" i="1"/>
  <c r="AH666" i="1" s="1"/>
  <c r="AF726" i="1"/>
  <c r="AG726" i="1" s="1"/>
  <c r="AH726" i="1" s="1"/>
  <c r="AG667" i="1"/>
  <c r="AH667" i="1" s="1"/>
  <c r="AB936" i="1"/>
  <c r="AC936" i="1"/>
  <c r="AD936" i="1" s="1"/>
  <c r="U936" i="1"/>
  <c r="AB937" i="1"/>
  <c r="AB798" i="1"/>
  <c r="AF729" i="1"/>
  <c r="AG729" i="1" s="1"/>
  <c r="AH729" i="1" s="1"/>
  <c r="AB590" i="1"/>
  <c r="AC590" i="1"/>
  <c r="AD590" i="1" s="1"/>
  <c r="U590" i="1"/>
  <c r="AF787" i="1"/>
  <c r="AG787" i="1"/>
  <c r="AH787" i="1" s="1"/>
  <c r="AF605" i="1"/>
  <c r="AG605" i="1"/>
  <c r="AH605" i="1" s="1"/>
  <c r="AF683" i="1"/>
  <c r="AG672" i="1"/>
  <c r="AH672" i="1" s="1"/>
  <c r="AB800" i="1"/>
  <c r="AC800" i="1"/>
  <c r="AD800" i="1" s="1"/>
  <c r="AF733" i="1"/>
  <c r="AG733" i="1"/>
  <c r="AH733" i="1" s="1"/>
  <c r="AF565" i="1"/>
  <c r="AG565" i="1" s="1"/>
  <c r="AH565" i="1" s="1"/>
  <c r="U603" i="1"/>
  <c r="AC603" i="1"/>
  <c r="AD603" i="1" s="1"/>
  <c r="T967" i="1"/>
  <c r="V967" i="1"/>
  <c r="AG364" i="1"/>
  <c r="AH364" i="1" s="1"/>
  <c r="AB912" i="1"/>
  <c r="AC912" i="1"/>
  <c r="AD912" i="1" s="1"/>
  <c r="AC942" i="1"/>
  <c r="AD942" i="1" s="1"/>
  <c r="U942" i="1"/>
  <c r="AC957" i="1"/>
  <c r="AD957" i="1" s="1"/>
  <c r="AB957" i="1"/>
  <c r="U957" i="1"/>
  <c r="AF596" i="1"/>
  <c r="T994" i="1"/>
  <c r="AB994" i="1" s="1"/>
  <c r="AC440" i="1"/>
  <c r="AD440" i="1" s="1"/>
  <c r="U440" i="1"/>
  <c r="AF723" i="1"/>
  <c r="AG723" i="1"/>
  <c r="AH723" i="1" s="1"/>
  <c r="AC927" i="1"/>
  <c r="AD927" i="1" s="1"/>
  <c r="U927" i="1"/>
  <c r="AB927" i="1"/>
  <c r="AB885" i="1"/>
  <c r="AC885" i="1"/>
  <c r="AD885" i="1" s="1"/>
  <c r="U885" i="1"/>
  <c r="AC899" i="1"/>
  <c r="AD899" i="1" s="1"/>
  <c r="U899" i="1"/>
  <c r="AB221" i="1"/>
  <c r="AC221" i="1" s="1"/>
  <c r="AD221" i="1" s="1"/>
  <c r="AG190" i="1"/>
  <c r="AH190" i="1" s="1"/>
  <c r="AC248" i="1"/>
  <c r="AD248" i="1" s="1"/>
  <c r="AG394" i="1"/>
  <c r="AH394" i="1" s="1"/>
  <c r="AB390" i="1"/>
  <c r="AC390" i="1"/>
  <c r="AD390" i="1" s="1"/>
  <c r="U390" i="1"/>
  <c r="AB449" i="1"/>
  <c r="AC449" i="1"/>
  <c r="AD449" i="1" s="1"/>
  <c r="AB198" i="1"/>
  <c r="AC198" i="1" s="1"/>
  <c r="AD198" i="1" s="1"/>
  <c r="U198" i="1"/>
  <c r="AC14" i="1"/>
  <c r="AD14" i="1" s="1"/>
  <c r="AB14" i="1"/>
  <c r="U41" i="1"/>
  <c r="AB41" i="1"/>
  <c r="AC41" i="1" s="1"/>
  <c r="AD41" i="1" s="1"/>
  <c r="AF916" i="1"/>
  <c r="AG916" i="1" s="1"/>
  <c r="AH916" i="1" s="1"/>
  <c r="AF583" i="1"/>
  <c r="AG583" i="1" s="1"/>
  <c r="AH583" i="1" s="1"/>
  <c r="AF843" i="1"/>
  <c r="AG843" i="1"/>
  <c r="AH843" i="1" s="1"/>
  <c r="AG833" i="1"/>
  <c r="AH833" i="1" s="1"/>
  <c r="AG825" i="1"/>
  <c r="AH825" i="1" s="1"/>
  <c r="AG585" i="1"/>
  <c r="AH585" i="1" s="1"/>
  <c r="U912" i="1"/>
  <c r="AG830" i="1"/>
  <c r="AH830" i="1" s="1"/>
  <c r="AG995" i="1"/>
  <c r="AH995" i="1" s="1"/>
  <c r="AC36" i="1"/>
  <c r="AD36" i="1" s="1"/>
  <c r="AC322" i="1"/>
  <c r="AD322" i="1" s="1"/>
  <c r="AB322" i="1"/>
  <c r="U322" i="1"/>
  <c r="AG675" i="1"/>
  <c r="AH675" i="1" s="1"/>
  <c r="U584" i="1"/>
  <c r="AC584" i="1"/>
  <c r="AD584" i="1" s="1"/>
  <c r="AB584" i="1"/>
  <c r="U1000" i="1"/>
  <c r="AC1000" i="1"/>
  <c r="AD1000" i="1" s="1"/>
  <c r="AB1000" i="1"/>
  <c r="AG515" i="1"/>
  <c r="AH515" i="1" s="1"/>
  <c r="AG312" i="1"/>
  <c r="AH312" i="1" s="1"/>
  <c r="AF416" i="1"/>
  <c r="AG416" i="1"/>
  <c r="AH416" i="1" s="1"/>
  <c r="AG23" i="1"/>
  <c r="AH23" i="1" s="1"/>
  <c r="AB360" i="1"/>
  <c r="U360" i="1"/>
  <c r="U333" i="1"/>
  <c r="AC333" i="1"/>
  <c r="AD333" i="1" s="1"/>
  <c r="AB38" i="1"/>
  <c r="AC38" i="1"/>
  <c r="AD38" i="1" s="1"/>
  <c r="AG895" i="1"/>
  <c r="AH895" i="1" s="1"/>
  <c r="AG601" i="1"/>
  <c r="AH601" i="1" s="1"/>
  <c r="AF601" i="1"/>
  <c r="AG609" i="1"/>
  <c r="AH609" i="1" s="1"/>
  <c r="AG860" i="1"/>
  <c r="AH860" i="1" s="1"/>
  <c r="AF441" i="1"/>
  <c r="AG441" i="1"/>
  <c r="AH441" i="1" s="1"/>
  <c r="AC399" i="1"/>
  <c r="AD399" i="1" s="1"/>
  <c r="U399" i="1"/>
  <c r="AB797" i="1"/>
  <c r="AC797" i="1"/>
  <c r="AD797" i="1" s="1"/>
  <c r="U797" i="1"/>
  <c r="AG990" i="1"/>
  <c r="AH990" i="1" s="1"/>
  <c r="AF990" i="1"/>
  <c r="AF892" i="1"/>
  <c r="AG892" i="1"/>
  <c r="AH892" i="1" s="1"/>
  <c r="AB184" i="1"/>
  <c r="AB396" i="1"/>
  <c r="U396" i="1"/>
  <c r="AG396" i="1" s="1"/>
  <c r="AH396" i="1" s="1"/>
  <c r="AG285" i="1"/>
  <c r="AH285" i="1" s="1"/>
  <c r="AG56" i="1"/>
  <c r="AH56" i="1" s="1"/>
  <c r="AG319" i="1"/>
  <c r="AH319" i="1" s="1"/>
  <c r="U340" i="1"/>
  <c r="AG340" i="1" s="1"/>
  <c r="AH340" i="1" s="1"/>
  <c r="AB340" i="1"/>
  <c r="AC132" i="1"/>
  <c r="AD132" i="1" s="1"/>
  <c r="U132" i="1"/>
  <c r="AG960" i="1"/>
  <c r="AH960" i="1" s="1"/>
  <c r="AF929" i="1"/>
  <c r="AG929" i="1" s="1"/>
  <c r="AH929" i="1" s="1"/>
  <c r="AF911" i="1"/>
  <c r="AG911" i="1" s="1"/>
  <c r="AH911" i="1" s="1"/>
  <c r="AG878" i="1"/>
  <c r="AH878" i="1" s="1"/>
  <c r="AG685" i="1"/>
  <c r="AH685" i="1" s="1"/>
  <c r="AF685" i="1"/>
  <c r="AG599" i="1"/>
  <c r="AH599" i="1" s="1"/>
  <c r="AG678" i="1"/>
  <c r="AH678" i="1" s="1"/>
  <c r="AF678" i="1"/>
  <c r="AG769" i="1"/>
  <c r="AH769" i="1" s="1"/>
  <c r="AB791" i="1"/>
  <c r="U791" i="1"/>
  <c r="AG791" i="1" s="1"/>
  <c r="AH791" i="1" s="1"/>
  <c r="AB815" i="1"/>
  <c r="AC815" i="1"/>
  <c r="AD815" i="1" s="1"/>
  <c r="AC826" i="1"/>
  <c r="AD826" i="1" s="1"/>
  <c r="U826" i="1"/>
  <c r="AB826" i="1"/>
  <c r="AB837" i="1"/>
  <c r="AC837" i="1"/>
  <c r="AD837" i="1" s="1"/>
  <c r="U837" i="1"/>
  <c r="AB841" i="1"/>
  <c r="AC841" i="1"/>
  <c r="AD841" i="1" s="1"/>
  <c r="U841" i="1"/>
  <c r="AG573" i="1"/>
  <c r="AH573" i="1" s="1"/>
  <c r="AG712" i="1"/>
  <c r="AH712" i="1" s="1"/>
  <c r="AB633" i="1"/>
  <c r="U633" i="1"/>
  <c r="AG633" i="1" s="1"/>
  <c r="AH633" i="1" s="1"/>
  <c r="AF709" i="1"/>
  <c r="AG709" i="1"/>
  <c r="AH709" i="1" s="1"/>
  <c r="U748" i="1"/>
  <c r="AF694" i="1"/>
  <c r="AG694" i="1"/>
  <c r="AH694" i="1" s="1"/>
  <c r="AB788" i="1"/>
  <c r="AC788" i="1"/>
  <c r="AD788" i="1" s="1"/>
  <c r="AF951" i="1"/>
  <c r="AG951" i="1" s="1"/>
  <c r="AH951" i="1" s="1"/>
  <c r="AB873" i="1"/>
  <c r="AC981" i="1"/>
  <c r="AD981" i="1" s="1"/>
  <c r="U981" i="1"/>
  <c r="AB981" i="1"/>
  <c r="T979" i="1"/>
  <c r="V979" i="1"/>
  <c r="U550" i="1"/>
  <c r="AC550" i="1"/>
  <c r="AD550" i="1" s="1"/>
  <c r="AB550" i="1"/>
  <c r="AC736" i="1"/>
  <c r="AD736" i="1" s="1"/>
  <c r="AB736" i="1"/>
  <c r="AF748" i="1"/>
  <c r="AG748" i="1"/>
  <c r="AH748" i="1" s="1"/>
  <c r="AC702" i="1"/>
  <c r="AD702" i="1" s="1"/>
  <c r="AB702" i="1"/>
  <c r="U702" i="1"/>
  <c r="U696" i="1"/>
  <c r="AC696" i="1"/>
  <c r="AD696" i="1" s="1"/>
  <c r="AB696" i="1"/>
  <c r="V908" i="1"/>
  <c r="T908" i="1"/>
  <c r="T901" i="1"/>
  <c r="AF659" i="1"/>
  <c r="AG659" i="1" s="1"/>
  <c r="AH659" i="1" s="1"/>
  <c r="AG740" i="1"/>
  <c r="AH740" i="1" s="1"/>
  <c r="AF740" i="1"/>
  <c r="AC766" i="1"/>
  <c r="AD766" i="1" s="1"/>
  <c r="U766" i="1"/>
  <c r="AB766" i="1"/>
  <c r="AC616" i="1"/>
  <c r="AD616" i="1" s="1"/>
  <c r="AB616" i="1"/>
  <c r="U996" i="1"/>
  <c r="AC996" i="1"/>
  <c r="AD996" i="1" s="1"/>
  <c r="U655" i="1"/>
  <c r="AC655" i="1"/>
  <c r="AD655" i="1" s="1"/>
  <c r="AC988" i="1"/>
  <c r="AD988" i="1" s="1"/>
  <c r="AB988" i="1"/>
  <c r="U988" i="1"/>
  <c r="U975" i="1"/>
  <c r="AC975" i="1"/>
  <c r="AD975" i="1" s="1"/>
  <c r="U560" i="1"/>
  <c r="AC560" i="1"/>
  <c r="AD560" i="1" s="1"/>
  <c r="AF635" i="1"/>
  <c r="AG635" i="1"/>
  <c r="AH635" i="1" s="1"/>
  <c r="AF651" i="1"/>
  <c r="AG651" i="1"/>
  <c r="AH651" i="1" s="1"/>
  <c r="AF770" i="1"/>
  <c r="AG770" i="1"/>
  <c r="AH770" i="1" s="1"/>
  <c r="AC670" i="1"/>
  <c r="AD670" i="1" s="1"/>
  <c r="AB670" i="1"/>
  <c r="U670" i="1"/>
  <c r="AB996" i="1"/>
  <c r="AC481" i="1"/>
  <c r="AD481" i="1" s="1"/>
  <c r="U405" i="1"/>
  <c r="AG638" i="1"/>
  <c r="AH638" i="1" s="1"/>
  <c r="AG838" i="1"/>
  <c r="AH838" i="1" s="1"/>
  <c r="AC577" i="1"/>
  <c r="AD577" i="1" s="1"/>
  <c r="AG705" i="1"/>
  <c r="AH705" i="1" s="1"/>
  <c r="AG613" i="1"/>
  <c r="AH613" i="1" s="1"/>
  <c r="AC928" i="1"/>
  <c r="AD928" i="1" s="1"/>
  <c r="AB928" i="1"/>
  <c r="AB965" i="1"/>
  <c r="AB871" i="1"/>
  <c r="U871" i="1"/>
  <c r="AG871" i="1" s="1"/>
  <c r="AH871" i="1" s="1"/>
  <c r="AB881" i="1"/>
  <c r="AC881" i="1"/>
  <c r="AD881" i="1" s="1"/>
  <c r="U616" i="1"/>
  <c r="AF628" i="1"/>
  <c r="AG628" i="1" s="1"/>
  <c r="AH628" i="1" s="1"/>
  <c r="U642" i="1"/>
  <c r="AC642" i="1"/>
  <c r="AD642" i="1" s="1"/>
  <c r="AG735" i="1"/>
  <c r="AH735" i="1" s="1"/>
  <c r="U997" i="1"/>
  <c r="AB997" i="1"/>
  <c r="AC997" i="1"/>
  <c r="AD997" i="1" s="1"/>
  <c r="T974" i="1"/>
  <c r="V974" i="1"/>
  <c r="AC405" i="1"/>
  <c r="AD405" i="1" s="1"/>
  <c r="AG665" i="1"/>
  <c r="AH665" i="1" s="1"/>
  <c r="AC882" i="1"/>
  <c r="AD882" i="1" s="1"/>
  <c r="AG948" i="1"/>
  <c r="AH948" i="1" s="1"/>
  <c r="AG625" i="1"/>
  <c r="AH625" i="1" s="1"/>
  <c r="AF543" i="1"/>
  <c r="AG543" i="1"/>
  <c r="AH543" i="1" s="1"/>
  <c r="AB235" i="1"/>
  <c r="AC235" i="1" s="1"/>
  <c r="AD235" i="1" s="1"/>
  <c r="AB579" i="1"/>
  <c r="AC579" i="1"/>
  <c r="AD579" i="1" s="1"/>
  <c r="AB592" i="1"/>
  <c r="AF706" i="1"/>
  <c r="AG706" i="1"/>
  <c r="AH706" i="1" s="1"/>
  <c r="AF718" i="1"/>
  <c r="AG718" i="1" s="1"/>
  <c r="AH718" i="1" s="1"/>
  <c r="AB805" i="1"/>
  <c r="AC805" i="1"/>
  <c r="AD805" i="1" s="1"/>
  <c r="U909" i="1"/>
  <c r="AC909" i="1"/>
  <c r="AD909" i="1" s="1"/>
  <c r="AB889" i="1"/>
  <c r="AC889" i="1"/>
  <c r="AD889" i="1" s="1"/>
  <c r="U889" i="1"/>
  <c r="AC965" i="1"/>
  <c r="AD965" i="1" s="1"/>
  <c r="AB829" i="1"/>
  <c r="AC829" i="1"/>
  <c r="AD829" i="1" s="1"/>
  <c r="AC840" i="1"/>
  <c r="AD840" i="1" s="1"/>
  <c r="AB840" i="1"/>
  <c r="U840" i="1"/>
  <c r="AC848" i="1"/>
  <c r="AD848" i="1" s="1"/>
  <c r="U848" i="1"/>
  <c r="AB495" i="1"/>
  <c r="AG661" i="1"/>
  <c r="AH661" i="1" s="1"/>
  <c r="AG970" i="1"/>
  <c r="AH970" i="1" s="1"/>
  <c r="AF897" i="1"/>
  <c r="AG897" i="1" s="1"/>
  <c r="AH897" i="1" s="1"/>
  <c r="AF598" i="1"/>
  <c r="AG598" i="1" s="1"/>
  <c r="AH598" i="1" s="1"/>
  <c r="AC574" i="1"/>
  <c r="AD574" i="1" s="1"/>
  <c r="AB574" i="1"/>
  <c r="U736" i="1"/>
  <c r="AG690" i="1"/>
  <c r="AH690" i="1" s="1"/>
  <c r="U910" i="1"/>
  <c r="AC910" i="1"/>
  <c r="AD910" i="1" s="1"/>
  <c r="V882" i="1"/>
  <c r="AB683" i="1"/>
  <c r="U683" i="1"/>
  <c r="AG683" i="1" s="1"/>
  <c r="AH683" i="1" s="1"/>
  <c r="AG762" i="1"/>
  <c r="AH762" i="1" s="1"/>
  <c r="AF739" i="1"/>
  <c r="AG739" i="1"/>
  <c r="AH739" i="1" s="1"/>
  <c r="AC418" i="1"/>
  <c r="AD418" i="1" s="1"/>
  <c r="U418" i="1"/>
  <c r="AF534" i="1"/>
  <c r="AG534" i="1" s="1"/>
  <c r="AH534" i="1" s="1"/>
  <c r="AG677" i="1"/>
  <c r="AH677" i="1" s="1"/>
  <c r="AB842" i="1"/>
  <c r="AC842" i="1"/>
  <c r="AD842" i="1" s="1"/>
  <c r="U842" i="1"/>
  <c r="AB867" i="1"/>
  <c r="AG980" i="1"/>
  <c r="AH980" i="1" s="1"/>
  <c r="AC615" i="1"/>
  <c r="AD615" i="1" s="1"/>
  <c r="U615" i="1"/>
  <c r="AB615" i="1"/>
  <c r="AG751" i="1"/>
  <c r="AH751" i="1" s="1"/>
  <c r="U738" i="1"/>
  <c r="AC738" i="1"/>
  <c r="AD738" i="1" s="1"/>
  <c r="R1000" i="1"/>
  <c r="S1000" i="1" s="1"/>
  <c r="AB984" i="1"/>
  <c r="U984" i="1"/>
  <c r="AG984" i="1" s="1"/>
  <c r="AH984" i="1" s="1"/>
  <c r="AB967" i="1"/>
  <c r="AG714" i="1"/>
  <c r="AH714" i="1" s="1"/>
  <c r="AG614" i="1"/>
  <c r="AH614" i="1" s="1"/>
  <c r="AG682" i="1"/>
  <c r="AH682" i="1" s="1"/>
  <c r="AG761" i="1"/>
  <c r="AH761" i="1" s="1"/>
  <c r="AB858" i="1"/>
  <c r="AC858" i="1"/>
  <c r="AD858" i="1" s="1"/>
  <c r="U858" i="1"/>
  <c r="AG758" i="1"/>
  <c r="AH758" i="1" s="1"/>
  <c r="AF644" i="1"/>
  <c r="AG644" i="1" s="1"/>
  <c r="AH644" i="1" s="1"/>
  <c r="AF631" i="1"/>
  <c r="AG631" i="1"/>
  <c r="AH631" i="1" s="1"/>
  <c r="AC595" i="1"/>
  <c r="AD595" i="1" s="1"/>
  <c r="AB595" i="1"/>
  <c r="AB667" i="1"/>
  <c r="AB618" i="1"/>
  <c r="U618" i="1"/>
  <c r="AC618" i="1"/>
  <c r="AD618" i="1" s="1"/>
  <c r="AF784" i="1"/>
  <c r="AG784" i="1" s="1"/>
  <c r="AH784" i="1" s="1"/>
  <c r="U643" i="1"/>
  <c r="AC643" i="1"/>
  <c r="AD643" i="1" s="1"/>
  <c r="U989" i="1"/>
  <c r="AC989" i="1"/>
  <c r="AD989" i="1" s="1"/>
  <c r="AG604" i="1"/>
  <c r="AH604" i="1" s="1"/>
  <c r="AG538" i="1"/>
  <c r="AH538" i="1" s="1"/>
  <c r="AG669" i="1"/>
  <c r="AH669" i="1" s="1"/>
  <c r="AG645" i="1"/>
  <c r="AH645" i="1" s="1"/>
  <c r="AF734" i="1"/>
  <c r="AG734" i="1"/>
  <c r="AH734" i="1" s="1"/>
  <c r="AB777" i="1"/>
  <c r="AC777" i="1"/>
  <c r="AD777" i="1" s="1"/>
  <c r="U777" i="1"/>
  <c r="AG600" i="1"/>
  <c r="AH600" i="1" s="1"/>
  <c r="AB708" i="1"/>
  <c r="U708" i="1"/>
  <c r="AG708" i="1" s="1"/>
  <c r="AH708" i="1" s="1"/>
  <c r="T999" i="1"/>
  <c r="AB999" i="1"/>
  <c r="T973" i="1"/>
  <c r="AB973" i="1" s="1"/>
  <c r="T972" i="1"/>
  <c r="V972" i="1"/>
  <c r="T918" i="1"/>
  <c r="AB918" i="1"/>
  <c r="T870" i="1"/>
  <c r="AB870" i="1"/>
  <c r="V869" i="1"/>
  <c r="T869" i="1"/>
  <c r="U589" i="1"/>
  <c r="AC589" i="1"/>
  <c r="AD589" i="1" s="1"/>
  <c r="AB589" i="1"/>
  <c r="AF674" i="1"/>
  <c r="AG674" i="1"/>
  <c r="AH674" i="1" s="1"/>
  <c r="AG686" i="1"/>
  <c r="AH686" i="1" s="1"/>
  <c r="AG775" i="1"/>
  <c r="AH775" i="1" s="1"/>
  <c r="AB844" i="1"/>
  <c r="U844" i="1"/>
  <c r="AG844" i="1" s="1"/>
  <c r="AH844" i="1" s="1"/>
  <c r="AB535" i="1"/>
  <c r="AC535" i="1"/>
  <c r="AD535" i="1" s="1"/>
  <c r="U588" i="1"/>
  <c r="AC588" i="1"/>
  <c r="AD588" i="1" s="1"/>
  <c r="AB673" i="1"/>
  <c r="AC673" i="1"/>
  <c r="AD673" i="1" s="1"/>
  <c r="AF759" i="1"/>
  <c r="AG759" i="1" s="1"/>
  <c r="AH759" i="1" s="1"/>
  <c r="AB723" i="1"/>
  <c r="AB689" i="1"/>
  <c r="AC689" i="1"/>
  <c r="AD689" i="1" s="1"/>
  <c r="AC786" i="1"/>
  <c r="AD786" i="1" s="1"/>
  <c r="U786" i="1"/>
  <c r="AC575" i="1"/>
  <c r="AD575" i="1" s="1"/>
  <c r="AB575" i="1"/>
  <c r="U596" i="1"/>
  <c r="AG596" i="1" s="1"/>
  <c r="AH596" i="1" s="1"/>
  <c r="AB596" i="1"/>
  <c r="U991" i="1"/>
  <c r="AB991" i="1"/>
  <c r="AC991" i="1"/>
  <c r="AD991" i="1" s="1"/>
  <c r="T987" i="1"/>
  <c r="V987" i="1"/>
  <c r="T961" i="1"/>
  <c r="V961" i="1"/>
  <c r="R908" i="1"/>
  <c r="S908" i="1" s="1"/>
  <c r="T874" i="1"/>
  <c r="AB865" i="1"/>
  <c r="AB945" i="1"/>
  <c r="AB554" i="1"/>
  <c r="U554" i="1"/>
  <c r="AG554" i="1" s="1"/>
  <c r="AH554" i="1" s="1"/>
  <c r="V998" i="1"/>
  <c r="T998" i="1"/>
  <c r="R982" i="1"/>
  <c r="S982" i="1" s="1"/>
  <c r="T968" i="1"/>
  <c r="AB968" i="1"/>
  <c r="R882" i="1"/>
  <c r="S882" i="1" s="1"/>
  <c r="AB820" i="1"/>
  <c r="AB949" i="1"/>
  <c r="AC608" i="1"/>
  <c r="AD608" i="1" s="1"/>
  <c r="AB608" i="1"/>
  <c r="AB611" i="1"/>
  <c r="U611" i="1"/>
  <c r="AG611" i="1" s="1"/>
  <c r="AH611" i="1" s="1"/>
  <c r="AG619" i="1"/>
  <c r="AH619" i="1" s="1"/>
  <c r="V993" i="1"/>
  <c r="T986" i="1"/>
  <c r="V986" i="1"/>
  <c r="V921" i="1"/>
  <c r="T921" i="1"/>
  <c r="V877" i="1"/>
  <c r="T877" i="1"/>
  <c r="AB864" i="1"/>
  <c r="AB843" i="1"/>
  <c r="AB862" i="1"/>
  <c r="AF632" i="1"/>
  <c r="AG632" i="1" s="1"/>
  <c r="AH632" i="1" s="1"/>
  <c r="AB446" i="1"/>
  <c r="AC446" i="1"/>
  <c r="AD446" i="1" s="1"/>
  <c r="U446" i="1"/>
  <c r="AB614" i="1"/>
  <c r="U614" i="1"/>
  <c r="AC993" i="1"/>
  <c r="AD993" i="1" s="1"/>
  <c r="U993" i="1"/>
  <c r="AB975" i="1"/>
  <c r="T969" i="1"/>
  <c r="V969" i="1"/>
  <c r="AB946" i="1"/>
  <c r="V859" i="1"/>
  <c r="T859" i="1"/>
  <c r="AB335" i="1"/>
  <c r="AC335" i="1"/>
  <c r="AD335" i="1" s="1"/>
  <c r="AC647" i="1"/>
  <c r="AD647" i="1" s="1"/>
  <c r="U647" i="1"/>
  <c r="AB647" i="1"/>
  <c r="R989" i="1"/>
  <c r="S989" i="1" s="1"/>
  <c r="AC983" i="1"/>
  <c r="AD983" i="1" s="1"/>
  <c r="AB983" i="1"/>
  <c r="U983" i="1"/>
  <c r="U976" i="1"/>
  <c r="AB976" i="1"/>
  <c r="AC976" i="1"/>
  <c r="AD976" i="1" s="1"/>
  <c r="V962" i="1"/>
  <c r="T962" i="1"/>
  <c r="AB942" i="1"/>
  <c r="R924" i="1"/>
  <c r="S924" i="1" s="1"/>
  <c r="AB894" i="1"/>
  <c r="AB892" i="1"/>
  <c r="AB876" i="1"/>
  <c r="R857" i="1"/>
  <c r="S857" i="1" s="1"/>
  <c r="R990" i="1"/>
  <c r="S990" i="1" s="1"/>
  <c r="R876" i="1"/>
  <c r="S876" i="1" s="1"/>
  <c r="R844" i="1"/>
  <c r="S844" i="1" s="1"/>
  <c r="R824" i="1"/>
  <c r="S824" i="1" s="1"/>
  <c r="T768" i="1"/>
  <c r="R815" i="1"/>
  <c r="S815" i="1" s="1"/>
  <c r="R804" i="1"/>
  <c r="S804" i="1" s="1"/>
  <c r="R791" i="1"/>
  <c r="S791" i="1" s="1"/>
  <c r="R712" i="1"/>
  <c r="S712" i="1" s="1"/>
  <c r="T977" i="1"/>
  <c r="R885" i="1"/>
  <c r="S885" i="1" s="1"/>
  <c r="R792" i="1"/>
  <c r="S792" i="1" s="1"/>
  <c r="R837" i="1"/>
  <c r="S837" i="1" s="1"/>
  <c r="R800" i="1"/>
  <c r="S800" i="1" s="1"/>
  <c r="R795" i="1"/>
  <c r="S795" i="1" s="1"/>
  <c r="R810" i="1"/>
  <c r="S810" i="1" s="1"/>
  <c r="R808" i="1"/>
  <c r="S808" i="1" s="1"/>
  <c r="R797" i="1"/>
  <c r="S797" i="1" s="1"/>
  <c r="R765" i="1"/>
  <c r="S765" i="1" s="1"/>
  <c r="R749" i="1"/>
  <c r="S749" i="1" s="1"/>
  <c r="R747" i="1"/>
  <c r="S747" i="1" s="1"/>
  <c r="R741" i="1"/>
  <c r="S741" i="1" s="1"/>
  <c r="R727" i="1"/>
  <c r="S727" i="1" s="1"/>
  <c r="T725" i="1"/>
  <c r="T717" i="1"/>
  <c r="T724" i="1"/>
  <c r="V724" i="1"/>
  <c r="T716" i="1"/>
  <c r="R809" i="1"/>
  <c r="S809" i="1" s="1"/>
  <c r="R798" i="1"/>
  <c r="S798" i="1" s="1"/>
  <c r="R675" i="1"/>
  <c r="S675" i="1" s="1"/>
  <c r="R671" i="1"/>
  <c r="S671" i="1" s="1"/>
  <c r="R821" i="1"/>
  <c r="S821" i="1" s="1"/>
  <c r="R801" i="1"/>
  <c r="S801" i="1" s="1"/>
  <c r="R790" i="1"/>
  <c r="S790" i="1" s="1"/>
  <c r="R698" i="1"/>
  <c r="S698" i="1" s="1"/>
  <c r="T693" i="1"/>
  <c r="R813" i="1"/>
  <c r="S813" i="1" s="1"/>
  <c r="R793" i="1"/>
  <c r="S793" i="1" s="1"/>
  <c r="R769" i="1"/>
  <c r="S769" i="1" s="1"/>
  <c r="R755" i="1"/>
  <c r="S755" i="1" s="1"/>
  <c r="U660" i="1"/>
  <c r="AC660" i="1"/>
  <c r="AD660" i="1" s="1"/>
  <c r="T622" i="1"/>
  <c r="V622" i="1"/>
  <c r="AB651" i="1"/>
  <c r="R655" i="1"/>
  <c r="S655" i="1" s="1"/>
  <c r="T743" i="1"/>
  <c r="R738" i="1"/>
  <c r="S738" i="1" s="1"/>
  <c r="R735" i="1"/>
  <c r="S735" i="1" s="1"/>
  <c r="R688" i="1"/>
  <c r="S688" i="1" s="1"/>
  <c r="R744" i="1"/>
  <c r="S744" i="1" s="1"/>
  <c r="T639" i="1"/>
  <c r="T555" i="1"/>
  <c r="AB555" i="1" s="1"/>
  <c r="V621" i="1"/>
  <c r="T621" i="1"/>
  <c r="R592" i="1"/>
  <c r="S592" i="1" s="1"/>
  <c r="R590" i="1"/>
  <c r="S590" i="1" s="1"/>
  <c r="R548" i="1"/>
  <c r="S548" i="1" s="1"/>
  <c r="AB552" i="1"/>
  <c r="R544" i="1"/>
  <c r="S544" i="1" s="1"/>
  <c r="AB532" i="1"/>
  <c r="T477" i="1"/>
  <c r="V477" i="1"/>
  <c r="T652" i="1"/>
  <c r="R593" i="1"/>
  <c r="S593" i="1" s="1"/>
  <c r="R591" i="1"/>
  <c r="S591" i="1" s="1"/>
  <c r="R589" i="1"/>
  <c r="S589" i="1" s="1"/>
  <c r="AB561" i="1"/>
  <c r="AB503" i="1"/>
  <c r="R436" i="1"/>
  <c r="S436" i="1" s="1"/>
  <c r="AB368" i="1"/>
  <c r="T459" i="1"/>
  <c r="R461" i="1"/>
  <c r="S461" i="1" s="1"/>
  <c r="V454" i="1"/>
  <c r="T517" i="1"/>
  <c r="R440" i="1"/>
  <c r="S440" i="1" s="1"/>
  <c r="T527" i="1"/>
  <c r="AB527" i="1" s="1"/>
  <c r="R429" i="1"/>
  <c r="S429" i="1" s="1"/>
  <c r="T367" i="1"/>
  <c r="AB306" i="1"/>
  <c r="T400" i="1"/>
  <c r="R374" i="1"/>
  <c r="S374" i="1" s="1"/>
  <c r="T323" i="1"/>
  <c r="AB400" i="1"/>
  <c r="T401" i="1"/>
  <c r="R359" i="1"/>
  <c r="S359" i="1" s="1"/>
  <c r="AE241" i="1"/>
  <c r="AA241" i="1"/>
  <c r="AB241" i="1" s="1"/>
  <c r="AC241" i="1" s="1"/>
  <c r="AD241" i="1" s="1"/>
  <c r="T263" i="1"/>
  <c r="AA253" i="1"/>
  <c r="AB253" i="1" s="1"/>
  <c r="AC253" i="1" s="1"/>
  <c r="AD253" i="1" s="1"/>
  <c r="AA209" i="1"/>
  <c r="AB209" i="1" s="1"/>
  <c r="AC209" i="1" s="1"/>
  <c r="AD209" i="1" s="1"/>
  <c r="T280" i="1"/>
  <c r="AB280" i="1"/>
  <c r="AB265" i="1"/>
  <c r="T244" i="1"/>
  <c r="V244" i="1"/>
  <c r="AA234" i="1"/>
  <c r="AB234" i="1" s="1"/>
  <c r="AC234" i="1" s="1"/>
  <c r="AD234" i="1" s="1"/>
  <c r="AA197" i="1"/>
  <c r="AB197" i="1" s="1"/>
  <c r="AC197" i="1" s="1"/>
  <c r="AD197" i="1" s="1"/>
  <c r="AB289" i="1"/>
  <c r="AA246" i="1"/>
  <c r="AB246" i="1" s="1"/>
  <c r="AC246" i="1" s="1"/>
  <c r="AD246" i="1" s="1"/>
  <c r="AA238" i="1"/>
  <c r="AB238" i="1" s="1"/>
  <c r="AC238" i="1" s="1"/>
  <c r="AD238" i="1" s="1"/>
  <c r="AA240" i="1"/>
  <c r="AB240" i="1" s="1"/>
  <c r="AC240" i="1" s="1"/>
  <c r="AD240" i="1" s="1"/>
  <c r="R300" i="1"/>
  <c r="S300" i="1" s="1"/>
  <c r="T271" i="1"/>
  <c r="AB205" i="1"/>
  <c r="AC205" i="1" s="1"/>
  <c r="AD205" i="1" s="1"/>
  <c r="U205" i="1"/>
  <c r="AE98" i="1"/>
  <c r="AA98" i="1"/>
  <c r="AB98" i="1" s="1"/>
  <c r="AC98" i="1" s="1"/>
  <c r="AD98" i="1" s="1"/>
  <c r="AB215" i="1"/>
  <c r="AC215" i="1" s="1"/>
  <c r="AD215" i="1" s="1"/>
  <c r="V271" i="1"/>
  <c r="R247" i="1"/>
  <c r="S247" i="1" s="1"/>
  <c r="AA229" i="1"/>
  <c r="AB229" i="1" s="1"/>
  <c r="AC229" i="1" s="1"/>
  <c r="AD229" i="1" s="1"/>
  <c r="T158" i="1"/>
  <c r="V158" i="1"/>
  <c r="R85" i="1"/>
  <c r="S85" i="1" s="1"/>
  <c r="T154" i="1"/>
  <c r="AB168" i="1"/>
  <c r="AA100" i="1"/>
  <c r="AB100" i="1" s="1"/>
  <c r="AC100" i="1" s="1"/>
  <c r="AD100" i="1" s="1"/>
  <c r="AA88" i="1"/>
  <c r="AB88" i="1" s="1"/>
  <c r="AC88" i="1" s="1"/>
  <c r="AD88" i="1" s="1"/>
  <c r="AA70" i="1"/>
  <c r="AB70" i="1" s="1"/>
  <c r="AC70" i="1" s="1"/>
  <c r="AD70" i="1" s="1"/>
  <c r="T53" i="1"/>
  <c r="V53" i="1"/>
  <c r="AA103" i="1"/>
  <c r="AB103" i="1" s="1"/>
  <c r="AC103" i="1" s="1"/>
  <c r="AD103" i="1" s="1"/>
  <c r="AB182" i="1"/>
  <c r="R116" i="1"/>
  <c r="S116" i="1" s="1"/>
  <c r="R49" i="1"/>
  <c r="S49" i="1" s="1"/>
  <c r="T69" i="1"/>
  <c r="AA45" i="1"/>
  <c r="AB45" i="1" s="1"/>
  <c r="AC45" i="1" s="1"/>
  <c r="AD45" i="1" s="1"/>
  <c r="AA50" i="1"/>
  <c r="AB50" i="1" s="1"/>
  <c r="AC50" i="1" s="1"/>
  <c r="AD50" i="1" s="1"/>
  <c r="T48" i="1"/>
  <c r="T89" i="1"/>
  <c r="R98" i="1"/>
  <c r="S98" i="1" s="1"/>
  <c r="AA39" i="1"/>
  <c r="AB39" i="1" s="1"/>
  <c r="AC39" i="1" s="1"/>
  <c r="AD39" i="1" s="1"/>
  <c r="AF247" i="1" l="1"/>
  <c r="AG247" i="1" s="1"/>
  <c r="AH247" i="1" s="1"/>
  <c r="AF235" i="1"/>
  <c r="AG235" i="1"/>
  <c r="AH235" i="1" s="1"/>
  <c r="AF224" i="1"/>
  <c r="AG224" i="1" s="1"/>
  <c r="AH224" i="1" s="1"/>
  <c r="AG50" i="1"/>
  <c r="AH50" i="1" s="1"/>
  <c r="AF50" i="1"/>
  <c r="AF205" i="1"/>
  <c r="AG205" i="1"/>
  <c r="AH205" i="1" s="1"/>
  <c r="AF209" i="1"/>
  <c r="AG209" i="1"/>
  <c r="AH209" i="1" s="1"/>
  <c r="AF223" i="1"/>
  <c r="AG223" i="1"/>
  <c r="AH223" i="1" s="1"/>
  <c r="AF207" i="1"/>
  <c r="AG207" i="1" s="1"/>
  <c r="AH207" i="1" s="1"/>
  <c r="AF242" i="1"/>
  <c r="AG242" i="1"/>
  <c r="AH242" i="1" s="1"/>
  <c r="AF792" i="1"/>
  <c r="AG792" i="1"/>
  <c r="AH792" i="1" s="1"/>
  <c r="AF276" i="1"/>
  <c r="AG276" i="1"/>
  <c r="AH276" i="1" s="1"/>
  <c r="U671" i="1"/>
  <c r="AC671" i="1"/>
  <c r="AD671" i="1" s="1"/>
  <c r="AF99" i="1"/>
  <c r="AG99" i="1" s="1"/>
  <c r="AH99" i="1" s="1"/>
  <c r="AF137" i="1"/>
  <c r="AG137" i="1" s="1"/>
  <c r="AH137" i="1" s="1"/>
  <c r="AF540" i="1"/>
  <c r="AG540" i="1"/>
  <c r="AH540" i="1" s="1"/>
  <c r="AF388" i="1"/>
  <c r="AG388" i="1" s="1"/>
  <c r="AH388" i="1" s="1"/>
  <c r="AF120" i="1"/>
  <c r="AG120" i="1"/>
  <c r="AH120" i="1" s="1"/>
  <c r="AF193" i="1"/>
  <c r="AG193" i="1"/>
  <c r="AH193" i="1" s="1"/>
  <c r="AF133" i="1"/>
  <c r="AG133" i="1" s="1"/>
  <c r="AH133" i="1" s="1"/>
  <c r="AG487" i="1"/>
  <c r="AH487" i="1" s="1"/>
  <c r="AF487" i="1"/>
  <c r="AF246" i="1"/>
  <c r="AG246" i="1"/>
  <c r="AH246" i="1" s="1"/>
  <c r="U621" i="1"/>
  <c r="AC621" i="1"/>
  <c r="AD621" i="1" s="1"/>
  <c r="AB621" i="1"/>
  <c r="U998" i="1"/>
  <c r="AC998" i="1"/>
  <c r="AD998" i="1" s="1"/>
  <c r="AB998" i="1"/>
  <c r="AF928" i="1"/>
  <c r="AG928" i="1" s="1"/>
  <c r="AH928" i="1" s="1"/>
  <c r="AC908" i="1"/>
  <c r="AD908" i="1" s="1"/>
  <c r="AB908" i="1"/>
  <c r="U908" i="1"/>
  <c r="AF390" i="1"/>
  <c r="AG390" i="1" s="1"/>
  <c r="AH390" i="1" s="1"/>
  <c r="AG398" i="1"/>
  <c r="AH398" i="1" s="1"/>
  <c r="AF398" i="1"/>
  <c r="AC725" i="1"/>
  <c r="AD725" i="1" s="1"/>
  <c r="AB725" i="1"/>
  <c r="U725" i="1"/>
  <c r="U972" i="1"/>
  <c r="AB972" i="1"/>
  <c r="AC972" i="1"/>
  <c r="AD972" i="1" s="1"/>
  <c r="AG574" i="1"/>
  <c r="AH574" i="1" s="1"/>
  <c r="AF574" i="1"/>
  <c r="AF848" i="1"/>
  <c r="AG848" i="1" s="1"/>
  <c r="AH848" i="1" s="1"/>
  <c r="AF889" i="1"/>
  <c r="AG889" i="1" s="1"/>
  <c r="AH889" i="1" s="1"/>
  <c r="AF997" i="1"/>
  <c r="AG997" i="1" s="1"/>
  <c r="AH997" i="1" s="1"/>
  <c r="AG655" i="1"/>
  <c r="AH655" i="1" s="1"/>
  <c r="AF655" i="1"/>
  <c r="AF766" i="1"/>
  <c r="AG766" i="1" s="1"/>
  <c r="AH766" i="1" s="1"/>
  <c r="AF826" i="1"/>
  <c r="AG826" i="1" s="1"/>
  <c r="AH826" i="1" s="1"/>
  <c r="AF1000" i="1"/>
  <c r="AG1000" i="1" s="1"/>
  <c r="AH1000" i="1" s="1"/>
  <c r="AG322" i="1"/>
  <c r="AH322" i="1" s="1"/>
  <c r="AF322" i="1"/>
  <c r="AF885" i="1"/>
  <c r="AG885" i="1" s="1"/>
  <c r="AH885" i="1" s="1"/>
  <c r="AF440" i="1"/>
  <c r="AG440" i="1" s="1"/>
  <c r="AH440" i="1" s="1"/>
  <c r="AF170" i="1"/>
  <c r="AG170" i="1" s="1"/>
  <c r="AH170" i="1" s="1"/>
  <c r="AF553" i="1"/>
  <c r="AG553" i="1" s="1"/>
  <c r="AH553" i="1" s="1"/>
  <c r="U53" i="1"/>
  <c r="AB53" i="1"/>
  <c r="AC53" i="1" s="1"/>
  <c r="AD53" i="1" s="1"/>
  <c r="AC158" i="1"/>
  <c r="AD158" i="1" s="1"/>
  <c r="AB158" i="1"/>
  <c r="U158" i="1"/>
  <c r="AG197" i="1"/>
  <c r="AH197" i="1" s="1"/>
  <c r="AF197" i="1"/>
  <c r="AC280" i="1"/>
  <c r="AD280" i="1" s="1"/>
  <c r="U280" i="1"/>
  <c r="AF647" i="1"/>
  <c r="AG647" i="1" s="1"/>
  <c r="AH647" i="1" s="1"/>
  <c r="U961" i="1"/>
  <c r="AC961" i="1"/>
  <c r="AD961" i="1" s="1"/>
  <c r="AB961" i="1"/>
  <c r="AB869" i="1"/>
  <c r="AC869" i="1"/>
  <c r="AD869" i="1" s="1"/>
  <c r="U869" i="1"/>
  <c r="AF777" i="1"/>
  <c r="AG777" i="1" s="1"/>
  <c r="AH777" i="1" s="1"/>
  <c r="AF989" i="1"/>
  <c r="AG989" i="1" s="1"/>
  <c r="AH989" i="1" s="1"/>
  <c r="AF881" i="1"/>
  <c r="AG881" i="1" s="1"/>
  <c r="AH881" i="1" s="1"/>
  <c r="AF560" i="1"/>
  <c r="AG560" i="1" s="1"/>
  <c r="AH560" i="1" s="1"/>
  <c r="AF841" i="1"/>
  <c r="AG841" i="1" s="1"/>
  <c r="AH841" i="1" s="1"/>
  <c r="AF815" i="1"/>
  <c r="AG815" i="1" s="1"/>
  <c r="AH815" i="1" s="1"/>
  <c r="AG797" i="1"/>
  <c r="AH797" i="1" s="1"/>
  <c r="AF797" i="1"/>
  <c r="AF36" i="1"/>
  <c r="AG36" i="1" s="1"/>
  <c r="AH36" i="1" s="1"/>
  <c r="AF14" i="1"/>
  <c r="AG14" i="1" s="1"/>
  <c r="AH14" i="1" s="1"/>
  <c r="AF942" i="1"/>
  <c r="AG942" i="1" s="1"/>
  <c r="AH942" i="1" s="1"/>
  <c r="AF251" i="1"/>
  <c r="AG251" i="1" s="1"/>
  <c r="AH251" i="1" s="1"/>
  <c r="AF291" i="1"/>
  <c r="AG291" i="1" s="1"/>
  <c r="AH291" i="1" s="1"/>
  <c r="AG113" i="1"/>
  <c r="AH113" i="1" s="1"/>
  <c r="AF113" i="1"/>
  <c r="AF182" i="1"/>
  <c r="AG182" i="1" s="1"/>
  <c r="AH182" i="1" s="1"/>
  <c r="AG169" i="1"/>
  <c r="AH169" i="1" s="1"/>
  <c r="AF169" i="1"/>
  <c r="AF119" i="1"/>
  <c r="AG119" i="1" s="1"/>
  <c r="AH119" i="1" s="1"/>
  <c r="AG13" i="1"/>
  <c r="AH13" i="1" s="1"/>
  <c r="AF13" i="1"/>
  <c r="AF80" i="1"/>
  <c r="AG80" i="1" s="1"/>
  <c r="AH80" i="1" s="1"/>
  <c r="AF228" i="1"/>
  <c r="AG228" i="1" s="1"/>
  <c r="AH228" i="1" s="1"/>
  <c r="AF91" i="1"/>
  <c r="AG91" i="1" s="1"/>
  <c r="AH91" i="1" s="1"/>
  <c r="AF466" i="1"/>
  <c r="AG466" i="1"/>
  <c r="AH466" i="1" s="1"/>
  <c r="AF376" i="1"/>
  <c r="AG376" i="1" s="1"/>
  <c r="AH376" i="1" s="1"/>
  <c r="AG489" i="1"/>
  <c r="AH489" i="1" s="1"/>
  <c r="AF489" i="1"/>
  <c r="AF163" i="1"/>
  <c r="AG163" i="1" s="1"/>
  <c r="AH163" i="1" s="1"/>
  <c r="AF33" i="1"/>
  <c r="AG33" i="1"/>
  <c r="AH33" i="1" s="1"/>
  <c r="AF59" i="1"/>
  <c r="AG59" i="1" s="1"/>
  <c r="AH59" i="1" s="1"/>
  <c r="AF457" i="1"/>
  <c r="AG457" i="1" s="1"/>
  <c r="AH457" i="1" s="1"/>
  <c r="AF464" i="1"/>
  <c r="AG464" i="1" s="1"/>
  <c r="AH464" i="1" s="1"/>
  <c r="AF520" i="1"/>
  <c r="AG520" i="1"/>
  <c r="AH520" i="1" s="1"/>
  <c r="AF84" i="1"/>
  <c r="AG84" i="1" s="1"/>
  <c r="AH84" i="1" s="1"/>
  <c r="AG303" i="1"/>
  <c r="AH303" i="1" s="1"/>
  <c r="AF303" i="1"/>
  <c r="AF314" i="1"/>
  <c r="AG314" i="1" s="1"/>
  <c r="AH314" i="1" s="1"/>
  <c r="AF494" i="1"/>
  <c r="AG494" i="1"/>
  <c r="AH494" i="1" s="1"/>
  <c r="AF54" i="1"/>
  <c r="AG54" i="1" s="1"/>
  <c r="AH54" i="1" s="1"/>
  <c r="AC868" i="1"/>
  <c r="AD868" i="1" s="1"/>
  <c r="U868" i="1"/>
  <c r="AF103" i="1"/>
  <c r="AG103" i="1" s="1"/>
  <c r="AH103" i="1" s="1"/>
  <c r="AB974" i="1"/>
  <c r="U974" i="1"/>
  <c r="AC974" i="1"/>
  <c r="AD974" i="1" s="1"/>
  <c r="AG957" i="1"/>
  <c r="AH957" i="1" s="1"/>
  <c r="AF957" i="1"/>
  <c r="AF936" i="1"/>
  <c r="AG936" i="1"/>
  <c r="AH936" i="1" s="1"/>
  <c r="U48" i="1"/>
  <c r="AB48" i="1"/>
  <c r="AC48" i="1"/>
  <c r="AD48" i="1" s="1"/>
  <c r="AC527" i="1"/>
  <c r="AD527" i="1" s="1"/>
  <c r="U527" i="1"/>
  <c r="AC969" i="1"/>
  <c r="AD969" i="1" s="1"/>
  <c r="U969" i="1"/>
  <c r="AB969" i="1"/>
  <c r="AF229" i="1"/>
  <c r="AG229" i="1"/>
  <c r="AH229" i="1" s="1"/>
  <c r="U517" i="1"/>
  <c r="AC517" i="1"/>
  <c r="AD517" i="1" s="1"/>
  <c r="AB517" i="1"/>
  <c r="AC555" i="1"/>
  <c r="AD555" i="1" s="1"/>
  <c r="U555" i="1"/>
  <c r="AF575" i="1"/>
  <c r="AG575" i="1" s="1"/>
  <c r="AH575" i="1" s="1"/>
  <c r="AF996" i="1"/>
  <c r="AG996" i="1" s="1"/>
  <c r="AH996" i="1" s="1"/>
  <c r="AF736" i="1"/>
  <c r="AG736" i="1" s="1"/>
  <c r="AH736" i="1" s="1"/>
  <c r="AC994" i="1"/>
  <c r="AD994" i="1" s="1"/>
  <c r="U994" i="1"/>
  <c r="AF234" i="1"/>
  <c r="AG234" i="1" s="1"/>
  <c r="AH234" i="1" s="1"/>
  <c r="AF993" i="1"/>
  <c r="AG993" i="1"/>
  <c r="AH993" i="1" s="1"/>
  <c r="U987" i="1"/>
  <c r="AC987" i="1"/>
  <c r="AD987" i="1" s="1"/>
  <c r="AB987" i="1"/>
  <c r="AF643" i="1"/>
  <c r="AG643" i="1"/>
  <c r="AH643" i="1" s="1"/>
  <c r="AF840" i="1"/>
  <c r="AG840" i="1"/>
  <c r="AH840" i="1" s="1"/>
  <c r="AF579" i="1"/>
  <c r="AG579" i="1" s="1"/>
  <c r="AH579" i="1" s="1"/>
  <c r="AG584" i="1"/>
  <c r="AH584" i="1" s="1"/>
  <c r="AF584" i="1"/>
  <c r="AF100" i="1"/>
  <c r="AG100" i="1"/>
  <c r="AH100" i="1" s="1"/>
  <c r="AC400" i="1"/>
  <c r="AD400" i="1" s="1"/>
  <c r="U400" i="1"/>
  <c r="AF786" i="1"/>
  <c r="AG786" i="1"/>
  <c r="AH786" i="1" s="1"/>
  <c r="AG588" i="1"/>
  <c r="AH588" i="1" s="1"/>
  <c r="AF588" i="1"/>
  <c r="AC870" i="1"/>
  <c r="AD870" i="1" s="1"/>
  <c r="U870" i="1"/>
  <c r="AC999" i="1"/>
  <c r="AD999" i="1" s="1"/>
  <c r="U999" i="1"/>
  <c r="AF595" i="1"/>
  <c r="AG595" i="1" s="1"/>
  <c r="AH595" i="1" s="1"/>
  <c r="AF418" i="1"/>
  <c r="AG418" i="1" s="1"/>
  <c r="AH418" i="1" s="1"/>
  <c r="AF829" i="1"/>
  <c r="AG829" i="1" s="1"/>
  <c r="AH829" i="1" s="1"/>
  <c r="AF805" i="1"/>
  <c r="AG805" i="1" s="1"/>
  <c r="AH805" i="1" s="1"/>
  <c r="AF642" i="1"/>
  <c r="AG642" i="1"/>
  <c r="AH642" i="1" s="1"/>
  <c r="AF550" i="1"/>
  <c r="AG550" i="1" s="1"/>
  <c r="AH550" i="1" s="1"/>
  <c r="AF837" i="1"/>
  <c r="AG837" i="1"/>
  <c r="AH837" i="1" s="1"/>
  <c r="AF399" i="1"/>
  <c r="AG399" i="1"/>
  <c r="AH399" i="1" s="1"/>
  <c r="AF38" i="1"/>
  <c r="AG38" i="1"/>
  <c r="AH38" i="1" s="1"/>
  <c r="AF449" i="1"/>
  <c r="AG449" i="1" s="1"/>
  <c r="AH449" i="1" s="1"/>
  <c r="AF221" i="1"/>
  <c r="AG221" i="1"/>
  <c r="AH221" i="1" s="1"/>
  <c r="AF927" i="1"/>
  <c r="AG927" i="1"/>
  <c r="AH927" i="1" s="1"/>
  <c r="AF937" i="1"/>
  <c r="AG937" i="1"/>
  <c r="AH937" i="1" s="1"/>
  <c r="AF264" i="1"/>
  <c r="AG264" i="1" s="1"/>
  <c r="AH264" i="1" s="1"/>
  <c r="AF216" i="1"/>
  <c r="AG216" i="1"/>
  <c r="AH216" i="1" s="1"/>
  <c r="AF372" i="1"/>
  <c r="AG372" i="1"/>
  <c r="AH372" i="1" s="1"/>
  <c r="AF250" i="1"/>
  <c r="AG250" i="1" s="1"/>
  <c r="AH250" i="1" s="1"/>
  <c r="AF486" i="1"/>
  <c r="AG486" i="1" s="1"/>
  <c r="AH486" i="1" s="1"/>
  <c r="AC921" i="1"/>
  <c r="AD921" i="1" s="1"/>
  <c r="U921" i="1"/>
  <c r="AB921" i="1"/>
  <c r="AF589" i="1"/>
  <c r="AG589" i="1" s="1"/>
  <c r="AH589" i="1" s="1"/>
  <c r="AF618" i="1"/>
  <c r="AG618" i="1" s="1"/>
  <c r="AH618" i="1" s="1"/>
  <c r="AG590" i="1"/>
  <c r="AH590" i="1" s="1"/>
  <c r="AF590" i="1"/>
  <c r="AF608" i="1"/>
  <c r="AG608" i="1" s="1"/>
  <c r="AH608" i="1" s="1"/>
  <c r="AF45" i="1"/>
  <c r="AG45" i="1" s="1"/>
  <c r="AH45" i="1" s="1"/>
  <c r="AF673" i="1"/>
  <c r="AG673" i="1" s="1"/>
  <c r="AH673" i="1" s="1"/>
  <c r="U973" i="1"/>
  <c r="AC973" i="1"/>
  <c r="AD973" i="1" s="1"/>
  <c r="AF577" i="1"/>
  <c r="AG577" i="1" s="1"/>
  <c r="AH577" i="1" s="1"/>
  <c r="AF696" i="1"/>
  <c r="AG696" i="1" s="1"/>
  <c r="AH696" i="1" s="1"/>
  <c r="AF981" i="1"/>
  <c r="AG981" i="1"/>
  <c r="AH981" i="1" s="1"/>
  <c r="AG248" i="1"/>
  <c r="AH248" i="1" s="1"/>
  <c r="AF248" i="1"/>
  <c r="AG912" i="1"/>
  <c r="AH912" i="1" s="1"/>
  <c r="AF912" i="1"/>
  <c r="AF497" i="1"/>
  <c r="AG497" i="1"/>
  <c r="AH497" i="1" s="1"/>
  <c r="U69" i="1"/>
  <c r="AB69" i="1"/>
  <c r="AC69" i="1" s="1"/>
  <c r="AD69" i="1" s="1"/>
  <c r="AC271" i="1"/>
  <c r="AD271" i="1" s="1"/>
  <c r="U271" i="1"/>
  <c r="AB271" i="1"/>
  <c r="AB693" i="1"/>
  <c r="AC693" i="1"/>
  <c r="AD693" i="1" s="1"/>
  <c r="U693" i="1"/>
  <c r="AF858" i="1"/>
  <c r="AG858" i="1" s="1"/>
  <c r="AH858" i="1" s="1"/>
  <c r="AF975" i="1"/>
  <c r="AG975" i="1" s="1"/>
  <c r="AH975" i="1" s="1"/>
  <c r="AF132" i="1"/>
  <c r="AG132" i="1"/>
  <c r="AH132" i="1" s="1"/>
  <c r="AC716" i="1"/>
  <c r="AD716" i="1" s="1"/>
  <c r="U716" i="1"/>
  <c r="AB716" i="1"/>
  <c r="AF39" i="1"/>
  <c r="AG39" i="1" s="1"/>
  <c r="AH39" i="1" s="1"/>
  <c r="AF215" i="1"/>
  <c r="AG215" i="1" s="1"/>
  <c r="AH215" i="1" s="1"/>
  <c r="AB244" i="1"/>
  <c r="U244" i="1"/>
  <c r="AC244" i="1"/>
  <c r="AD244" i="1" s="1"/>
  <c r="AF660" i="1"/>
  <c r="AG660" i="1" s="1"/>
  <c r="AH660" i="1" s="1"/>
  <c r="AF983" i="1"/>
  <c r="AG983" i="1"/>
  <c r="AH983" i="1" s="1"/>
  <c r="AB877" i="1"/>
  <c r="AC877" i="1"/>
  <c r="AD877" i="1" s="1"/>
  <c r="U877" i="1"/>
  <c r="AF689" i="1"/>
  <c r="AG689" i="1" s="1"/>
  <c r="AH689" i="1" s="1"/>
  <c r="AG405" i="1"/>
  <c r="AH405" i="1" s="1"/>
  <c r="AF405" i="1"/>
  <c r="AF616" i="1"/>
  <c r="AG616" i="1" s="1"/>
  <c r="AH616" i="1" s="1"/>
  <c r="AC901" i="1"/>
  <c r="AD901" i="1" s="1"/>
  <c r="U901" i="1"/>
  <c r="AF788" i="1"/>
  <c r="AG788" i="1" s="1"/>
  <c r="AH788" i="1" s="1"/>
  <c r="AF800" i="1"/>
  <c r="AG800" i="1" s="1"/>
  <c r="AH800" i="1" s="1"/>
  <c r="AG341" i="1"/>
  <c r="AH341" i="1" s="1"/>
  <c r="AF341" i="1"/>
  <c r="AF339" i="1"/>
  <c r="AG339" i="1" s="1"/>
  <c r="AH339" i="1" s="1"/>
  <c r="AF508" i="1"/>
  <c r="AG508" i="1"/>
  <c r="AH508" i="1" s="1"/>
  <c r="AG318" i="1"/>
  <c r="AH318" i="1" s="1"/>
  <c r="AF318" i="1"/>
  <c r="AF55" i="1"/>
  <c r="AG55" i="1"/>
  <c r="AH55" i="1" s="1"/>
  <c r="AF258" i="1"/>
  <c r="AG258" i="1"/>
  <c r="AH258" i="1" s="1"/>
  <c r="AF144" i="1"/>
  <c r="AG144" i="1" s="1"/>
  <c r="AH144" i="1" s="1"/>
  <c r="U924" i="1"/>
  <c r="AC924" i="1"/>
  <c r="AD924" i="1" s="1"/>
  <c r="U89" i="1"/>
  <c r="AB89" i="1"/>
  <c r="AC89" i="1"/>
  <c r="AD89" i="1" s="1"/>
  <c r="AB717" i="1"/>
  <c r="AC717" i="1"/>
  <c r="AD717" i="1" s="1"/>
  <c r="U717" i="1"/>
  <c r="AF446" i="1"/>
  <c r="AG446" i="1" s="1"/>
  <c r="AH446" i="1" s="1"/>
  <c r="AF988" i="1"/>
  <c r="AG988" i="1"/>
  <c r="AH988" i="1" s="1"/>
  <c r="U979" i="1"/>
  <c r="AB979" i="1"/>
  <c r="AC979" i="1"/>
  <c r="AD979" i="1" s="1"/>
  <c r="AF603" i="1"/>
  <c r="AG603" i="1" s="1"/>
  <c r="AH603" i="1" s="1"/>
  <c r="AF206" i="1"/>
  <c r="AG206" i="1"/>
  <c r="AH206" i="1" s="1"/>
  <c r="AF463" i="1"/>
  <c r="AG463" i="1" s="1"/>
  <c r="AH463" i="1" s="1"/>
  <c r="AF529" i="1"/>
  <c r="AG529" i="1"/>
  <c r="AH529" i="1" s="1"/>
  <c r="U401" i="1"/>
  <c r="AC401" i="1"/>
  <c r="AD401" i="1" s="1"/>
  <c r="AB401" i="1"/>
  <c r="U477" i="1"/>
  <c r="AB477" i="1"/>
  <c r="AC477" i="1"/>
  <c r="AD477" i="1" s="1"/>
  <c r="AC743" i="1"/>
  <c r="AD743" i="1" s="1"/>
  <c r="U743" i="1"/>
  <c r="AB743" i="1"/>
  <c r="AG976" i="1"/>
  <c r="AH976" i="1" s="1"/>
  <c r="AF976" i="1"/>
  <c r="AF70" i="1"/>
  <c r="AG70" i="1"/>
  <c r="AH70" i="1" s="1"/>
  <c r="U323" i="1"/>
  <c r="AC323" i="1"/>
  <c r="AD323" i="1" s="1"/>
  <c r="AB323" i="1"/>
  <c r="AF335" i="1"/>
  <c r="AG335" i="1" s="1"/>
  <c r="AH335" i="1" s="1"/>
  <c r="AC986" i="1"/>
  <c r="AD986" i="1" s="1"/>
  <c r="AB986" i="1"/>
  <c r="U986" i="1"/>
  <c r="AF615" i="1"/>
  <c r="AG615" i="1"/>
  <c r="AH615" i="1" s="1"/>
  <c r="AF909" i="1"/>
  <c r="AG909" i="1" s="1"/>
  <c r="AH909" i="1" s="1"/>
  <c r="AF670" i="1"/>
  <c r="AG670" i="1" s="1"/>
  <c r="AH670" i="1" s="1"/>
  <c r="AF88" i="1"/>
  <c r="AG88" i="1"/>
  <c r="AH88" i="1" s="1"/>
  <c r="AF253" i="1"/>
  <c r="AG253" i="1"/>
  <c r="AH253" i="1" s="1"/>
  <c r="U639" i="1"/>
  <c r="AB639" i="1"/>
  <c r="AC639" i="1"/>
  <c r="AD639" i="1" s="1"/>
  <c r="AC768" i="1"/>
  <c r="AD768" i="1" s="1"/>
  <c r="U768" i="1"/>
  <c r="AB768" i="1"/>
  <c r="AF910" i="1"/>
  <c r="AG910" i="1" s="1"/>
  <c r="AH910" i="1" s="1"/>
  <c r="AF882" i="1"/>
  <c r="AG882" i="1" s="1"/>
  <c r="AH882" i="1" s="1"/>
  <c r="AF198" i="1"/>
  <c r="AG198" i="1" s="1"/>
  <c r="AH198" i="1" s="1"/>
  <c r="AF277" i="1"/>
  <c r="AG277" i="1"/>
  <c r="AH277" i="1" s="1"/>
  <c r="AF325" i="1"/>
  <c r="AG325" i="1" s="1"/>
  <c r="AH325" i="1" s="1"/>
  <c r="AF64" i="1"/>
  <c r="AG64" i="1" s="1"/>
  <c r="AH64" i="1" s="1"/>
  <c r="U263" i="1"/>
  <c r="U622" i="1"/>
  <c r="AB622" i="1"/>
  <c r="AC622" i="1"/>
  <c r="AD622" i="1" s="1"/>
  <c r="AB859" i="1"/>
  <c r="U859" i="1"/>
  <c r="AC859" i="1"/>
  <c r="AD859" i="1" s="1"/>
  <c r="AF991" i="1"/>
  <c r="AG991" i="1" s="1"/>
  <c r="AH991" i="1" s="1"/>
  <c r="AF240" i="1"/>
  <c r="AG240" i="1"/>
  <c r="AH240" i="1" s="1"/>
  <c r="AF241" i="1"/>
  <c r="AG241" i="1" s="1"/>
  <c r="AH241" i="1" s="1"/>
  <c r="U459" i="1"/>
  <c r="AB459" i="1"/>
  <c r="AC459" i="1"/>
  <c r="AD459" i="1" s="1"/>
  <c r="AC968" i="1"/>
  <c r="AD968" i="1" s="1"/>
  <c r="U968" i="1"/>
  <c r="AC874" i="1"/>
  <c r="AD874" i="1" s="1"/>
  <c r="U874" i="1"/>
  <c r="AF738" i="1"/>
  <c r="AG738" i="1"/>
  <c r="AH738" i="1" s="1"/>
  <c r="AB154" i="1"/>
  <c r="U154" i="1"/>
  <c r="AC154" i="1"/>
  <c r="AD154" i="1" s="1"/>
  <c r="AF98" i="1"/>
  <c r="AG98" i="1"/>
  <c r="AH98" i="1" s="1"/>
  <c r="AF238" i="1"/>
  <c r="AG238" i="1" s="1"/>
  <c r="AH238" i="1" s="1"/>
  <c r="AB263" i="1"/>
  <c r="AC263" i="1" s="1"/>
  <c r="AD263" i="1" s="1"/>
  <c r="AB367" i="1"/>
  <c r="AC367" i="1"/>
  <c r="AD367" i="1" s="1"/>
  <c r="U367" i="1"/>
  <c r="U652" i="1"/>
  <c r="AC652" i="1"/>
  <c r="AD652" i="1" s="1"/>
  <c r="AB652" i="1"/>
  <c r="U724" i="1"/>
  <c r="AB724" i="1"/>
  <c r="AC724" i="1"/>
  <c r="AD724" i="1" s="1"/>
  <c r="U977" i="1"/>
  <c r="AC977" i="1"/>
  <c r="AD977" i="1" s="1"/>
  <c r="AB977" i="1"/>
  <c r="AB962" i="1"/>
  <c r="U962" i="1"/>
  <c r="AC962" i="1"/>
  <c r="AD962" i="1" s="1"/>
  <c r="AB874" i="1"/>
  <c r="AF535" i="1"/>
  <c r="AG535" i="1" s="1"/>
  <c r="AH535" i="1" s="1"/>
  <c r="AC918" i="1"/>
  <c r="AD918" i="1" s="1"/>
  <c r="U918" i="1"/>
  <c r="AF842" i="1"/>
  <c r="AG842" i="1" s="1"/>
  <c r="AH842" i="1" s="1"/>
  <c r="AF965" i="1"/>
  <c r="AG965" i="1"/>
  <c r="AH965" i="1" s="1"/>
  <c r="AF481" i="1"/>
  <c r="AG481" i="1" s="1"/>
  <c r="AH481" i="1" s="1"/>
  <c r="AB901" i="1"/>
  <c r="AF702" i="1"/>
  <c r="AG702" i="1" s="1"/>
  <c r="AH702" i="1" s="1"/>
  <c r="AF333" i="1"/>
  <c r="AG333" i="1"/>
  <c r="AH333" i="1" s="1"/>
  <c r="AF41" i="1"/>
  <c r="AG41" i="1" s="1"/>
  <c r="AH41" i="1" s="1"/>
  <c r="AF899" i="1"/>
  <c r="AG899" i="1" s="1"/>
  <c r="AH899" i="1" s="1"/>
  <c r="U967" i="1"/>
  <c r="AC967" i="1"/>
  <c r="AD967" i="1" s="1"/>
  <c r="AF255" i="1"/>
  <c r="AG255" i="1"/>
  <c r="AH255" i="1" s="1"/>
  <c r="AF478" i="1"/>
  <c r="AG478" i="1"/>
  <c r="AH478" i="1" s="1"/>
  <c r="AF156" i="1"/>
  <c r="AG156" i="1" s="1"/>
  <c r="AH156" i="1" s="1"/>
  <c r="AF96" i="1"/>
  <c r="AG96" i="1" s="1"/>
  <c r="AH96" i="1" s="1"/>
  <c r="AF139" i="1"/>
  <c r="AG139" i="1"/>
  <c r="AH139" i="1" s="1"/>
  <c r="AF237" i="1"/>
  <c r="AG237" i="1" s="1"/>
  <c r="AH237" i="1" s="1"/>
  <c r="AB671" i="1"/>
  <c r="AF650" i="1"/>
  <c r="AG650" i="1"/>
  <c r="AH650" i="1" s="1"/>
  <c r="AF267" i="1"/>
  <c r="AG267" i="1"/>
  <c r="AH267" i="1" s="1"/>
  <c r="AF53" i="1" l="1"/>
  <c r="AG53" i="1" s="1"/>
  <c r="AH53" i="1" s="1"/>
  <c r="AF263" i="1"/>
  <c r="AG263" i="1"/>
  <c r="AH263" i="1" s="1"/>
  <c r="AF69" i="1"/>
  <c r="AG69" i="1"/>
  <c r="AH69" i="1" s="1"/>
  <c r="AF962" i="1"/>
  <c r="AG962" i="1"/>
  <c r="AH962" i="1" s="1"/>
  <c r="AF323" i="1"/>
  <c r="AG323" i="1" s="1"/>
  <c r="AH323" i="1" s="1"/>
  <c r="AF693" i="1"/>
  <c r="AG693" i="1" s="1"/>
  <c r="AH693" i="1" s="1"/>
  <c r="AF477" i="1"/>
  <c r="AG477" i="1"/>
  <c r="AH477" i="1" s="1"/>
  <c r="AF367" i="1"/>
  <c r="AG367" i="1"/>
  <c r="AH367" i="1" s="1"/>
  <c r="AG459" i="1"/>
  <c r="AH459" i="1" s="1"/>
  <c r="AF459" i="1"/>
  <c r="AF639" i="1"/>
  <c r="AG639" i="1"/>
  <c r="AH639" i="1" s="1"/>
  <c r="AF401" i="1"/>
  <c r="AG401" i="1" s="1"/>
  <c r="AH401" i="1" s="1"/>
  <c r="AF994" i="1"/>
  <c r="AG994" i="1"/>
  <c r="AH994" i="1" s="1"/>
  <c r="AF555" i="1"/>
  <c r="AG555" i="1" s="1"/>
  <c r="AH555" i="1" s="1"/>
  <c r="AF969" i="1"/>
  <c r="AG969" i="1"/>
  <c r="AH969" i="1" s="1"/>
  <c r="AF868" i="1"/>
  <c r="AG868" i="1"/>
  <c r="AH868" i="1" s="1"/>
  <c r="AF671" i="1"/>
  <c r="AG671" i="1"/>
  <c r="AH671" i="1" s="1"/>
  <c r="AF987" i="1"/>
  <c r="AG987" i="1" s="1"/>
  <c r="AH987" i="1" s="1"/>
  <c r="AF961" i="1"/>
  <c r="AG961" i="1"/>
  <c r="AH961" i="1" s="1"/>
  <c r="AF972" i="1"/>
  <c r="AG972" i="1" s="1"/>
  <c r="AH972" i="1" s="1"/>
  <c r="AF998" i="1"/>
  <c r="AG998" i="1"/>
  <c r="AH998" i="1" s="1"/>
  <c r="AG517" i="1"/>
  <c r="AH517" i="1" s="1"/>
  <c r="AF517" i="1"/>
  <c r="AF527" i="1"/>
  <c r="AG527" i="1" s="1"/>
  <c r="AH527" i="1" s="1"/>
  <c r="AF974" i="1"/>
  <c r="AG974" i="1" s="1"/>
  <c r="AH974" i="1" s="1"/>
  <c r="AF158" i="1"/>
  <c r="AG158" i="1"/>
  <c r="AH158" i="1" s="1"/>
  <c r="AG621" i="1"/>
  <c r="AH621" i="1" s="1"/>
  <c r="AF621" i="1"/>
  <c r="AF724" i="1"/>
  <c r="AG724" i="1" s="1"/>
  <c r="AH724" i="1" s="1"/>
  <c r="AF859" i="1"/>
  <c r="AG859" i="1" s="1"/>
  <c r="AH859" i="1" s="1"/>
  <c r="AF717" i="1"/>
  <c r="AG717" i="1"/>
  <c r="AH717" i="1" s="1"/>
  <c r="AG743" i="1"/>
  <c r="AH743" i="1" s="1"/>
  <c r="AF743" i="1"/>
  <c r="AF877" i="1"/>
  <c r="AG877" i="1"/>
  <c r="AH877" i="1" s="1"/>
  <c r="AF652" i="1"/>
  <c r="AG652" i="1"/>
  <c r="AH652" i="1" s="1"/>
  <c r="AF874" i="1"/>
  <c r="AG874" i="1"/>
  <c r="AH874" i="1" s="1"/>
  <c r="AF999" i="1"/>
  <c r="AG999" i="1" s="1"/>
  <c r="AH999" i="1" s="1"/>
  <c r="AF400" i="1"/>
  <c r="AG400" i="1"/>
  <c r="AH400" i="1" s="1"/>
  <c r="AF908" i="1"/>
  <c r="AG908" i="1"/>
  <c r="AH908" i="1" s="1"/>
  <c r="AF901" i="1"/>
  <c r="AG901" i="1"/>
  <c r="AH901" i="1" s="1"/>
  <c r="AF869" i="1"/>
  <c r="AG869" i="1" s="1"/>
  <c r="AH869" i="1" s="1"/>
  <c r="AF280" i="1"/>
  <c r="AG280" i="1"/>
  <c r="AH280" i="1" s="1"/>
  <c r="AF725" i="1"/>
  <c r="AG725" i="1"/>
  <c r="AH725" i="1" s="1"/>
  <c r="AF979" i="1"/>
  <c r="AG979" i="1"/>
  <c r="AH979" i="1" s="1"/>
  <c r="AF244" i="1"/>
  <c r="AG244" i="1" s="1"/>
  <c r="AH244" i="1" s="1"/>
  <c r="AF716" i="1"/>
  <c r="AG716" i="1" s="1"/>
  <c r="AH716" i="1" s="1"/>
  <c r="AF48" i="1"/>
  <c r="AG48" i="1" s="1"/>
  <c r="AH48" i="1" s="1"/>
  <c r="AF622" i="1"/>
  <c r="AG622" i="1"/>
  <c r="AH622" i="1" s="1"/>
  <c r="AG89" i="1"/>
  <c r="AH89" i="1" s="1"/>
  <c r="AF89" i="1"/>
  <c r="AF967" i="1"/>
  <c r="AG967" i="1"/>
  <c r="AH967" i="1" s="1"/>
  <c r="AF918" i="1"/>
  <c r="AG918" i="1" s="1"/>
  <c r="AH918" i="1" s="1"/>
  <c r="AF977" i="1"/>
  <c r="AG977" i="1"/>
  <c r="AH977" i="1" s="1"/>
  <c r="AG154" i="1"/>
  <c r="AH154" i="1" s="1"/>
  <c r="AF154" i="1"/>
  <c r="AF968" i="1"/>
  <c r="AG968" i="1"/>
  <c r="AH968" i="1" s="1"/>
  <c r="AF768" i="1"/>
  <c r="AG768" i="1"/>
  <c r="AH768" i="1" s="1"/>
  <c r="AF986" i="1"/>
  <c r="AG986" i="1" s="1"/>
  <c r="AH986" i="1" s="1"/>
  <c r="AG924" i="1"/>
  <c r="AH924" i="1" s="1"/>
  <c r="AF924" i="1"/>
  <c r="AF271" i="1"/>
  <c r="AG271" i="1"/>
  <c r="AH271" i="1" s="1"/>
  <c r="AF973" i="1"/>
  <c r="AG973" i="1"/>
  <c r="AH973" i="1" s="1"/>
  <c r="AF921" i="1"/>
  <c r="AG921" i="1" s="1"/>
  <c r="AH921" i="1" s="1"/>
  <c r="AG870" i="1"/>
  <c r="AH870" i="1" s="1"/>
  <c r="AF870" i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<sst xmlns="http://schemas.openxmlformats.org/spreadsheetml/2006/main" count="128" uniqueCount="107">
  <si>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</si>
  <si>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</si>
  <si>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</si>
  <si>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</si>
  <si>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</si>
  <si>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</si>
  <si>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</si>
  <si>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</si>
  <si>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</si>
  <si>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</si>
  <si>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</si>
  <si>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</si>
  <si>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</si>
  <si>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</si>
  <si>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</si>
  <si>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</si>
  <si>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</si>
  <si>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</si>
  <si>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</si>
  <si>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</si>
  <si>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</si>
  <si>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</si>
  <si>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</si>
  <si>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</si>
  <si>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</si>
  <si>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</si>
  <si>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</si>
  <si>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</si>
  <si>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</si>
  <si>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</si>
  <si>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</si>
  <si>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</si>
  <si>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</si>
  <si>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</si>
  <si>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</si>
  <si>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</si>
  <si>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</si>
  <si>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</si>
  <si>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</si>
  <si>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</si>
  <si>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</si>
  <si>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</si>
  <si>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</si>
  <si>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</si>
  <si>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</si>
  <si>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</si>
  <si>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</si>
  <si>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</si>
  <si>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</si>
  <si>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</si>
  <si>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</si>
  <si>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</si>
  <si>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</si>
  <si>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</si>
  <si>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</si>
  <si>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</si>
  <si>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</si>
  <si>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</si>
  <si>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</si>
  <si>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</si>
  <si>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</si>
  <si>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</si>
  <si>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</si>
  <si>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</si>
  <si>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</si>
  <si>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</si>
  <si>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</si>
  <si>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</si>
  <si>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</si>
  <si>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</si>
  <si>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</si>
  <si>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</si>
  <si>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</si>
  <si>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</si>
  <si>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</si>
  <si>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</si>
  <si>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</si>
  <si>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</si>
  <si>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</si>
  <si>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</si>
  <si>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</si>
  <si>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</si>
  <si>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</si>
  <si>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</si>
  <si>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</si>
  <si>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</si>
  <si>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</si>
  <si>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</si>
  <si>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</si>
  <si>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</si>
  <si>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</si>
  <si>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</si>
  <si>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</si>
  <si>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</si>
  <si>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</si>
  <si>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</si>
  <si>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</si>
  <si>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</si>
  <si>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</si>
  <si>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</si>
  <si>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</si>
  <si>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K2</t>
    <phoneticPr fontId="2"/>
  </si>
  <si>
    <t>測定日：2010/10/25</t>
  </si>
  <si>
    <t>20101025 2230(UTC) Stn6 K2 9:30(LST)</t>
  </si>
  <si>
    <t>D:\FUJIKI\論文 準備中\database\FRRF_2 Calc V1.5.4\MR10-06\K2\101026\fr223210.bin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</si>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</sst>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249.7</c:v>
                </c:pt>
                <c:pt idx="20">
                  <c:v>215.4</c:v>
                </c:pt>
                <c:pt idx="21">
                  <c:v>177.6</c:v>
                </c:pt>
                <c:pt idx="22">
                  <c:v>187.3</c:v>
                </c:pt>
                <c:pt idx="23">
                  <c:v>170.6</c:v>
                </c:pt>
                <c:pt idx="24">
                  <c:v>154.69999999999999</c:v>
                </c:pt>
                <c:pt idx="25">
                  <c:v>146.80000000000001</c:v>
                </c:pt>
                <c:pt idx="26">
                  <c:v>141.5</c:v>
                </c:pt>
                <c:pt idx="27">
                  <c:v>121.3</c:v>
                </c:pt>
                <c:pt idx="28">
                  <c:v>120.4</c:v>
                </c:pt>
                <c:pt idx="29">
                  <c:v>116.9</c:v>
                </c:pt>
                <c:pt idx="30">
                  <c:v>115.2</c:v>
                </c:pt>
                <c:pt idx="31">
                  <c:v>109</c:v>
                </c:pt>
                <c:pt idx="32">
                  <c:v>103.7</c:v>
                </c:pt>
                <c:pt idx="33">
                  <c:v>96.7</c:v>
                </c:pt>
                <c:pt idx="34">
                  <c:v>94.1</c:v>
                </c:pt>
                <c:pt idx="35">
                  <c:v>95</c:v>
                </c:pt>
                <c:pt idx="36">
                  <c:v>93.2</c:v>
                </c:pt>
                <c:pt idx="37">
                  <c:v>87</c:v>
                </c:pt>
                <c:pt idx="38">
                  <c:v>81.8</c:v>
                </c:pt>
                <c:pt idx="39">
                  <c:v>75.599999999999994</c:v>
                </c:pt>
                <c:pt idx="40">
                  <c:v>69.5</c:v>
                </c:pt>
                <c:pt idx="41">
                  <c:v>68.599999999999994</c:v>
                </c:pt>
                <c:pt idx="42">
                  <c:v>65.900000000000006</c:v>
                </c:pt>
                <c:pt idx="43">
                  <c:v>62.4</c:v>
                </c:pt>
                <c:pt idx="44">
                  <c:v>60.7</c:v>
                </c:pt>
                <c:pt idx="45">
                  <c:v>56.3</c:v>
                </c:pt>
                <c:pt idx="46">
                  <c:v>54.5</c:v>
                </c:pt>
                <c:pt idx="47">
                  <c:v>57.1</c:v>
                </c:pt>
                <c:pt idx="48">
                  <c:v>56.3</c:v>
                </c:pt>
                <c:pt idx="49">
                  <c:v>58</c:v>
                </c:pt>
                <c:pt idx="50">
                  <c:v>58.9</c:v>
                </c:pt>
                <c:pt idx="51">
                  <c:v>58</c:v>
                </c:pt>
                <c:pt idx="52">
                  <c:v>57.1</c:v>
                </c:pt>
                <c:pt idx="53">
                  <c:v>60.7</c:v>
                </c:pt>
                <c:pt idx="54">
                  <c:v>64.2</c:v>
                </c:pt>
                <c:pt idx="55">
                  <c:v>62.4</c:v>
                </c:pt>
                <c:pt idx="56">
                  <c:v>64.2</c:v>
                </c:pt>
                <c:pt idx="57">
                  <c:v>61.5</c:v>
                </c:pt>
                <c:pt idx="58">
                  <c:v>62.4</c:v>
                </c:pt>
                <c:pt idx="59">
                  <c:v>56.3</c:v>
                </c:pt>
                <c:pt idx="60">
                  <c:v>53.6</c:v>
                </c:pt>
                <c:pt idx="61">
                  <c:v>49.2</c:v>
                </c:pt>
                <c:pt idx="62">
                  <c:v>49.2</c:v>
                </c:pt>
                <c:pt idx="63">
                  <c:v>45.7</c:v>
                </c:pt>
                <c:pt idx="64">
                  <c:v>44</c:v>
                </c:pt>
                <c:pt idx="65">
                  <c:v>41.3</c:v>
                </c:pt>
                <c:pt idx="66">
                  <c:v>37.799999999999997</c:v>
                </c:pt>
                <c:pt idx="67">
                  <c:v>36</c:v>
                </c:pt>
                <c:pt idx="68">
                  <c:v>36.9</c:v>
                </c:pt>
                <c:pt idx="69">
                  <c:v>35.200000000000003</c:v>
                </c:pt>
                <c:pt idx="70">
                  <c:v>34.299999999999997</c:v>
                </c:pt>
                <c:pt idx="71">
                  <c:v>33.4</c:v>
                </c:pt>
                <c:pt idx="72">
                  <c:v>33.4</c:v>
                </c:pt>
                <c:pt idx="73">
                  <c:v>32.5</c:v>
                </c:pt>
                <c:pt idx="74">
                  <c:v>32.5</c:v>
                </c:pt>
                <c:pt idx="75">
                  <c:v>31.7</c:v>
                </c:pt>
                <c:pt idx="76">
                  <c:v>31.7</c:v>
                </c:pt>
                <c:pt idx="77">
                  <c:v>29.9</c:v>
                </c:pt>
                <c:pt idx="78">
                  <c:v>29.9</c:v>
                </c:pt>
                <c:pt idx="79">
                  <c:v>29.9</c:v>
                </c:pt>
                <c:pt idx="80">
                  <c:v>29</c:v>
                </c:pt>
                <c:pt idx="81">
                  <c:v>29</c:v>
                </c:pt>
                <c:pt idx="82">
                  <c:v>28.1</c:v>
                </c:pt>
                <c:pt idx="83">
                  <c:v>28.1</c:v>
                </c:pt>
                <c:pt idx="84">
                  <c:v>27.3</c:v>
                </c:pt>
                <c:pt idx="85">
                  <c:v>27.3</c:v>
                </c:pt>
                <c:pt idx="86">
                  <c:v>26.4</c:v>
                </c:pt>
                <c:pt idx="87">
                  <c:v>25.5</c:v>
                </c:pt>
                <c:pt idx="88">
                  <c:v>25.5</c:v>
                </c:pt>
                <c:pt idx="89">
                  <c:v>24.6</c:v>
                </c:pt>
                <c:pt idx="90">
                  <c:v>24.6</c:v>
                </c:pt>
                <c:pt idx="91">
                  <c:v>24.6</c:v>
                </c:pt>
                <c:pt idx="92">
                  <c:v>23.7</c:v>
                </c:pt>
                <c:pt idx="93">
                  <c:v>23.7</c:v>
                </c:pt>
                <c:pt idx="94">
                  <c:v>22.9</c:v>
                </c:pt>
                <c:pt idx="95">
                  <c:v>22</c:v>
                </c:pt>
                <c:pt idx="96">
                  <c:v>23.7</c:v>
                </c:pt>
                <c:pt idx="97">
                  <c:v>22.9</c:v>
                </c:pt>
                <c:pt idx="98">
                  <c:v>22</c:v>
                </c:pt>
                <c:pt idx="99">
                  <c:v>22</c:v>
                </c:pt>
                <c:pt idx="100">
                  <c:v>21.1</c:v>
                </c:pt>
                <c:pt idx="101">
                  <c:v>21.1</c:v>
                </c:pt>
                <c:pt idx="102">
                  <c:v>20.2</c:v>
                </c:pt>
                <c:pt idx="103">
                  <c:v>20.2</c:v>
                </c:pt>
                <c:pt idx="104">
                  <c:v>20.2</c:v>
                </c:pt>
                <c:pt idx="105">
                  <c:v>20.2</c:v>
                </c:pt>
                <c:pt idx="106">
                  <c:v>20.2</c:v>
                </c:pt>
                <c:pt idx="107">
                  <c:v>19.3</c:v>
                </c:pt>
                <c:pt idx="108">
                  <c:v>20.2</c:v>
                </c:pt>
                <c:pt idx="109">
                  <c:v>19.3</c:v>
                </c:pt>
                <c:pt idx="110">
                  <c:v>19.3</c:v>
                </c:pt>
                <c:pt idx="111">
                  <c:v>18.5</c:v>
                </c:pt>
                <c:pt idx="112">
                  <c:v>18.5</c:v>
                </c:pt>
                <c:pt idx="113">
                  <c:v>21.1</c:v>
                </c:pt>
                <c:pt idx="114">
                  <c:v>18.5</c:v>
                </c:pt>
                <c:pt idx="115">
                  <c:v>18.5</c:v>
                </c:pt>
                <c:pt idx="116">
                  <c:v>18.5</c:v>
                </c:pt>
                <c:pt idx="117">
                  <c:v>17.600000000000001</c:v>
                </c:pt>
                <c:pt idx="118">
                  <c:v>18.5</c:v>
                </c:pt>
                <c:pt idx="119">
                  <c:v>17.600000000000001</c:v>
                </c:pt>
                <c:pt idx="120">
                  <c:v>17.600000000000001</c:v>
                </c:pt>
                <c:pt idx="121">
                  <c:v>17.600000000000001</c:v>
                </c:pt>
                <c:pt idx="122">
                  <c:v>17.600000000000001</c:v>
                </c:pt>
                <c:pt idx="123">
                  <c:v>17.600000000000001</c:v>
                </c:pt>
                <c:pt idx="124">
                  <c:v>17.600000000000001</c:v>
                </c:pt>
                <c:pt idx="125">
                  <c:v>17.600000000000001</c:v>
                </c:pt>
                <c:pt idx="126">
                  <c:v>18.5</c:v>
                </c:pt>
                <c:pt idx="127">
                  <c:v>17.600000000000001</c:v>
                </c:pt>
                <c:pt idx="128">
                  <c:v>17.600000000000001</c:v>
                </c:pt>
                <c:pt idx="129">
                  <c:v>17.600000000000001</c:v>
                </c:pt>
                <c:pt idx="130">
                  <c:v>17.600000000000001</c:v>
                </c:pt>
                <c:pt idx="131">
                  <c:v>17.600000000000001</c:v>
                </c:pt>
                <c:pt idx="132">
                  <c:v>17.600000000000001</c:v>
                </c:pt>
                <c:pt idx="133">
                  <c:v>17.600000000000001</c:v>
                </c:pt>
                <c:pt idx="134">
                  <c:v>18.5</c:v>
                </c:pt>
                <c:pt idx="135">
                  <c:v>18.5</c:v>
                </c:pt>
                <c:pt idx="136">
                  <c:v>19.3</c:v>
                </c:pt>
                <c:pt idx="137">
                  <c:v>18.5</c:v>
                </c:pt>
                <c:pt idx="138">
                  <c:v>18.5</c:v>
                </c:pt>
                <c:pt idx="139">
                  <c:v>18.5</c:v>
                </c:pt>
                <c:pt idx="140">
                  <c:v>18.5</c:v>
                </c:pt>
                <c:pt idx="141">
                  <c:v>18.5</c:v>
                </c:pt>
                <c:pt idx="142">
                  <c:v>18.5</c:v>
                </c:pt>
                <c:pt idx="143">
                  <c:v>18.5</c:v>
                </c:pt>
                <c:pt idx="144">
                  <c:v>19.3</c:v>
                </c:pt>
                <c:pt idx="145">
                  <c:v>23.7</c:v>
                </c:pt>
                <c:pt idx="146">
                  <c:v>20.2</c:v>
                </c:pt>
                <c:pt idx="147">
                  <c:v>18.5</c:v>
                </c:pt>
                <c:pt idx="148">
                  <c:v>17.600000000000001</c:v>
                </c:pt>
                <c:pt idx="149">
                  <c:v>18.5</c:v>
                </c:pt>
                <c:pt idx="150">
                  <c:v>17.600000000000001</c:v>
                </c:pt>
                <c:pt idx="151">
                  <c:v>17.600000000000001</c:v>
                </c:pt>
                <c:pt idx="152">
                  <c:v>17.600000000000001</c:v>
                </c:pt>
                <c:pt idx="153">
                  <c:v>17.600000000000001</c:v>
                </c:pt>
                <c:pt idx="154">
                  <c:v>17.600000000000001</c:v>
                </c:pt>
                <c:pt idx="155">
                  <c:v>17.600000000000001</c:v>
                </c:pt>
                <c:pt idx="156">
                  <c:v>18.5</c:v>
                </c:pt>
                <c:pt idx="157">
                  <c:v>18.5</c:v>
                </c:pt>
                <c:pt idx="158">
                  <c:v>17.600000000000001</c:v>
                </c:pt>
                <c:pt idx="159">
                  <c:v>18.5</c:v>
                </c:pt>
                <c:pt idx="160">
                  <c:v>18.5</c:v>
                </c:pt>
                <c:pt idx="161">
                  <c:v>17.600000000000001</c:v>
                </c:pt>
                <c:pt idx="162">
                  <c:v>18.5</c:v>
                </c:pt>
                <c:pt idx="163">
                  <c:v>18.5</c:v>
                </c:pt>
                <c:pt idx="164">
                  <c:v>18.5</c:v>
                </c:pt>
                <c:pt idx="165">
                  <c:v>18.5</c:v>
                </c:pt>
                <c:pt idx="166">
                  <c:v>18.5</c:v>
                </c:pt>
                <c:pt idx="167">
                  <c:v>19.3</c:v>
                </c:pt>
                <c:pt idx="168">
                  <c:v>20.2</c:v>
                </c:pt>
                <c:pt idx="169">
                  <c:v>20.2</c:v>
                </c:pt>
                <c:pt idx="170">
                  <c:v>21.1</c:v>
                </c:pt>
                <c:pt idx="171">
                  <c:v>21.1</c:v>
                </c:pt>
                <c:pt idx="172">
                  <c:v>25.5</c:v>
                </c:pt>
                <c:pt idx="173">
                  <c:v>24.6</c:v>
                </c:pt>
                <c:pt idx="174">
                  <c:v>23.7</c:v>
                </c:pt>
                <c:pt idx="175">
                  <c:v>23.7</c:v>
                </c:pt>
                <c:pt idx="176">
                  <c:v>23.7</c:v>
                </c:pt>
                <c:pt idx="177">
                  <c:v>23.7</c:v>
                </c:pt>
                <c:pt idx="178">
                  <c:v>23.7</c:v>
                </c:pt>
                <c:pt idx="179">
                  <c:v>23.7</c:v>
                </c:pt>
                <c:pt idx="180">
                  <c:v>23.7</c:v>
                </c:pt>
                <c:pt idx="181">
                  <c:v>23.7</c:v>
                </c:pt>
                <c:pt idx="182">
                  <c:v>22.9</c:v>
                </c:pt>
                <c:pt idx="183">
                  <c:v>22.9</c:v>
                </c:pt>
                <c:pt idx="184">
                  <c:v>23.7</c:v>
                </c:pt>
                <c:pt idx="185">
                  <c:v>22.9</c:v>
                </c:pt>
                <c:pt idx="186">
                  <c:v>22.9</c:v>
                </c:pt>
                <c:pt idx="187">
                  <c:v>22.9</c:v>
                </c:pt>
                <c:pt idx="188">
                  <c:v>22.9</c:v>
                </c:pt>
                <c:pt idx="189">
                  <c:v>23.7</c:v>
                </c:pt>
                <c:pt idx="190">
                  <c:v>23.7</c:v>
                </c:pt>
                <c:pt idx="191">
                  <c:v>23.7</c:v>
                </c:pt>
                <c:pt idx="192">
                  <c:v>22.9</c:v>
                </c:pt>
                <c:pt idx="193">
                  <c:v>22.9</c:v>
                </c:pt>
                <c:pt idx="194">
                  <c:v>22.9</c:v>
                </c:pt>
                <c:pt idx="195">
                  <c:v>22.9</c:v>
                </c:pt>
                <c:pt idx="196">
                  <c:v>22.9</c:v>
                </c:pt>
                <c:pt idx="197">
                  <c:v>23.7</c:v>
                </c:pt>
                <c:pt idx="198">
                  <c:v>22.9</c:v>
                </c:pt>
                <c:pt idx="199">
                  <c:v>25.5</c:v>
                </c:pt>
                <c:pt idx="200">
                  <c:v>26.4</c:v>
                </c:pt>
                <c:pt idx="201">
                  <c:v>26.4</c:v>
                </c:pt>
                <c:pt idx="202">
                  <c:v>27.3</c:v>
                </c:pt>
                <c:pt idx="203">
                  <c:v>27.3</c:v>
                </c:pt>
                <c:pt idx="204">
                  <c:v>27.3</c:v>
                </c:pt>
                <c:pt idx="205">
                  <c:v>27.3</c:v>
                </c:pt>
                <c:pt idx="206">
                  <c:v>27.3</c:v>
                </c:pt>
                <c:pt idx="207">
                  <c:v>24.6</c:v>
                </c:pt>
                <c:pt idx="208">
                  <c:v>20.2</c:v>
                </c:pt>
                <c:pt idx="209">
                  <c:v>18.5</c:v>
                </c:pt>
                <c:pt idx="210">
                  <c:v>21.1</c:v>
                </c:pt>
                <c:pt idx="211">
                  <c:v>20.2</c:v>
                </c:pt>
                <c:pt idx="212">
                  <c:v>22</c:v>
                </c:pt>
                <c:pt idx="213">
                  <c:v>22</c:v>
                </c:pt>
                <c:pt idx="214">
                  <c:v>23.7</c:v>
                </c:pt>
                <c:pt idx="215">
                  <c:v>25.5</c:v>
                </c:pt>
                <c:pt idx="216">
                  <c:v>27.3</c:v>
                </c:pt>
                <c:pt idx="217">
                  <c:v>28.1</c:v>
                </c:pt>
                <c:pt idx="218">
                  <c:v>29</c:v>
                </c:pt>
                <c:pt idx="219">
                  <c:v>29.9</c:v>
                </c:pt>
                <c:pt idx="220">
                  <c:v>29.9</c:v>
                </c:pt>
                <c:pt idx="221">
                  <c:v>30.8</c:v>
                </c:pt>
                <c:pt idx="222">
                  <c:v>32.5</c:v>
                </c:pt>
                <c:pt idx="223">
                  <c:v>32.5</c:v>
                </c:pt>
                <c:pt idx="224">
                  <c:v>35.200000000000003</c:v>
                </c:pt>
                <c:pt idx="225">
                  <c:v>36</c:v>
                </c:pt>
                <c:pt idx="226">
                  <c:v>38.700000000000003</c:v>
                </c:pt>
                <c:pt idx="227">
                  <c:v>40.4</c:v>
                </c:pt>
                <c:pt idx="228">
                  <c:v>43.1</c:v>
                </c:pt>
                <c:pt idx="229">
                  <c:v>44</c:v>
                </c:pt>
                <c:pt idx="230">
                  <c:v>46.6</c:v>
                </c:pt>
                <c:pt idx="231">
                  <c:v>49.2</c:v>
                </c:pt>
                <c:pt idx="232">
                  <c:v>47.5</c:v>
                </c:pt>
                <c:pt idx="233">
                  <c:v>47.5</c:v>
                </c:pt>
                <c:pt idx="234">
                  <c:v>51</c:v>
                </c:pt>
                <c:pt idx="235">
                  <c:v>56.3</c:v>
                </c:pt>
                <c:pt idx="236">
                  <c:v>56.3</c:v>
                </c:pt>
                <c:pt idx="237">
                  <c:v>56.3</c:v>
                </c:pt>
                <c:pt idx="238">
                  <c:v>68.599999999999994</c:v>
                </c:pt>
                <c:pt idx="239">
                  <c:v>68.599999999999994</c:v>
                </c:pt>
                <c:pt idx="240">
                  <c:v>73</c:v>
                </c:pt>
                <c:pt idx="241">
                  <c:v>81.8</c:v>
                </c:pt>
                <c:pt idx="242">
                  <c:v>83.5</c:v>
                </c:pt>
                <c:pt idx="243">
                  <c:v>89.7</c:v>
                </c:pt>
                <c:pt idx="244">
                  <c:v>93.2</c:v>
                </c:pt>
                <c:pt idx="245">
                  <c:v>106.4</c:v>
                </c:pt>
                <c:pt idx="246">
                  <c:v>111.7</c:v>
                </c:pt>
                <c:pt idx="247">
                  <c:v>122.2</c:v>
                </c:pt>
                <c:pt idx="248">
                  <c:v>133.6</c:v>
                </c:pt>
                <c:pt idx="249">
                  <c:v>158.30000000000001</c:v>
                </c:pt>
                <c:pt idx="250">
                  <c:v>210.1</c:v>
                </c:pt>
                <c:pt idx="251">
                  <c:v>284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D4-4747-A442-172F6F92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119743"/>
        <c:axId val="1"/>
      </c:scatterChart>
      <c:valAx>
        <c:axId val="168111974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1197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-8.4407442554362113</c:v>
                </c:pt>
                <c:pt idx="19">
                  <c:v>4.0163723167591199</c:v>
                </c:pt>
                <c:pt idx="20">
                  <c:v>4.5373976883824261</c:v>
                </c:pt>
                <c:pt idx="21">
                  <c:v>3.9793103273777017</c:v>
                </c:pt>
                <c:pt idx="22">
                  <c:v>4.2129299957028792</c:v>
                </c:pt>
                <c:pt idx="23">
                  <c:v>3.8885934198169738</c:v>
                </c:pt>
                <c:pt idx="24">
                  <c:v>4.0927665767653059</c:v>
                </c:pt>
                <c:pt idx="25">
                  <c:v>4.2317596646944029</c:v>
                </c:pt>
                <c:pt idx="26">
                  <c:v>4.5024149692435653</c:v>
                </c:pt>
                <c:pt idx="27">
                  <c:v>4.061226148199272</c:v>
                </c:pt>
                <c:pt idx="28">
                  <c:v>3.9295743203177707</c:v>
                </c:pt>
                <c:pt idx="29">
                  <c:v>3.8254363420778308</c:v>
                </c:pt>
                <c:pt idx="30">
                  <c:v>4.1235996558759114</c:v>
                </c:pt>
                <c:pt idx="31">
                  <c:v>4.0898593450660581</c:v>
                </c:pt>
                <c:pt idx="32">
                  <c:v>4.0868158793096434</c:v>
                </c:pt>
                <c:pt idx="33">
                  <c:v>3.8628420502113996</c:v>
                </c:pt>
                <c:pt idx="34">
                  <c:v>3.7855840048565339</c:v>
                </c:pt>
                <c:pt idx="35">
                  <c:v>4.0084469668715164</c:v>
                </c:pt>
                <c:pt idx="36">
                  <c:v>3.9261601632553957</c:v>
                </c:pt>
                <c:pt idx="37">
                  <c:v>3.7728485898918378</c:v>
                </c:pt>
                <c:pt idx="38">
                  <c:v>3.8631516988793311</c:v>
                </c:pt>
                <c:pt idx="39">
                  <c:v>3.7002800516446475</c:v>
                </c:pt>
                <c:pt idx="40">
                  <c:v>3.2293709530428401</c:v>
                </c:pt>
                <c:pt idx="41">
                  <c:v>3.2546648351791991</c:v>
                </c:pt>
                <c:pt idx="42">
                  <c:v>2.9968513327075983</c:v>
                </c:pt>
                <c:pt idx="43">
                  <c:v>2.9239909356891651</c:v>
                </c:pt>
                <c:pt idx="44">
                  <c:v>2.9613637670944182</c:v>
                </c:pt>
                <c:pt idx="45">
                  <c:v>2.9246289668500585</c:v>
                </c:pt>
                <c:pt idx="46">
                  <c:v>2.7047598999411115</c:v>
                </c:pt>
                <c:pt idx="47">
                  <c:v>2.918716194162601</c:v>
                </c:pt>
                <c:pt idx="48">
                  <c:v>2.8229616461327258</c:v>
                </c:pt>
                <c:pt idx="49">
                  <c:v>2.9391641405946589</c:v>
                </c:pt>
                <c:pt idx="50">
                  <c:v>3.0468877348274619</c:v>
                </c:pt>
                <c:pt idx="51">
                  <c:v>3.0943250295126883</c:v>
                </c:pt>
                <c:pt idx="52">
                  <c:v>3.0223445880170612</c:v>
                </c:pt>
                <c:pt idx="53">
                  <c:v>3.0470145557825243</c:v>
                </c:pt>
                <c:pt idx="54">
                  <c:v>3.3332262923695679</c:v>
                </c:pt>
                <c:pt idx="55">
                  <c:v>3.2603111441017636</c:v>
                </c:pt>
                <c:pt idx="56">
                  <c:v>3.3460849216320869</c:v>
                </c:pt>
                <c:pt idx="57">
                  <c:v>3.2697635039831514</c:v>
                </c:pt>
                <c:pt idx="58">
                  <c:v>3.1634118658311081</c:v>
                </c:pt>
                <c:pt idx="59">
                  <c:v>3.0714359078916629</c:v>
                </c:pt>
                <c:pt idx="60">
                  <c:v>2.7950412556265842</c:v>
                </c:pt>
                <c:pt idx="61">
                  <c:v>2.7104298598776704</c:v>
                </c:pt>
                <c:pt idx="62">
                  <c:v>2.7603539372733219</c:v>
                </c:pt>
                <c:pt idx="63">
                  <c:v>2.510545322952805</c:v>
                </c:pt>
                <c:pt idx="64">
                  <c:v>2.4656693776754062</c:v>
                </c:pt>
                <c:pt idx="65">
                  <c:v>2.2829256033006935</c:v>
                </c:pt>
                <c:pt idx="66">
                  <c:v>2.095012222247413</c:v>
                </c:pt>
                <c:pt idx="67">
                  <c:v>2.0893073621992406</c:v>
                </c:pt>
                <c:pt idx="68">
                  <c:v>2.0210261013780531</c:v>
                </c:pt>
                <c:pt idx="69">
                  <c:v>1.9108095704796264</c:v>
                </c:pt>
                <c:pt idx="70">
                  <c:v>1.8581950831091385</c:v>
                </c:pt>
                <c:pt idx="71">
                  <c:v>1.7743548461569223</c:v>
                </c:pt>
                <c:pt idx="72">
                  <c:v>1.9450910562249069</c:v>
                </c:pt>
                <c:pt idx="73">
                  <c:v>1.9492854216695905</c:v>
                </c:pt>
                <c:pt idx="74">
                  <c:v>1.8468103942638971</c:v>
                </c:pt>
                <c:pt idx="75">
                  <c:v>1.6131552035198011</c:v>
                </c:pt>
                <c:pt idx="76">
                  <c:v>1.6848444972812617</c:v>
                </c:pt>
                <c:pt idx="77">
                  <c:v>1.5121187391902138</c:v>
                </c:pt>
                <c:pt idx="78">
                  <c:v>1.6334844774948747</c:v>
                </c:pt>
                <c:pt idx="79">
                  <c:v>1.6060809557725917</c:v>
                </c:pt>
                <c:pt idx="80">
                  <c:v>1.5817049526726334</c:v>
                </c:pt>
                <c:pt idx="81">
                  <c:v>1.4868474530870879</c:v>
                </c:pt>
                <c:pt idx="82">
                  <c:v>1.0503651379966135</c:v>
                </c:pt>
                <c:pt idx="83">
                  <c:v>1.5162688925835872</c:v>
                </c:pt>
                <c:pt idx="84">
                  <c:v>1.4038193278059055</c:v>
                </c:pt>
                <c:pt idx="85">
                  <c:v>1.1848878528179834</c:v>
                </c:pt>
                <c:pt idx="86">
                  <c:v>1.3738106174217446</c:v>
                </c:pt>
                <c:pt idx="87">
                  <c:v>1.2424931211021168</c:v>
                </c:pt>
                <c:pt idx="88">
                  <c:v>1.2313486806392779</c:v>
                </c:pt>
                <c:pt idx="89">
                  <c:v>0.86465537465105613</c:v>
                </c:pt>
                <c:pt idx="90">
                  <c:v>0.9300913031079121</c:v>
                </c:pt>
                <c:pt idx="91">
                  <c:v>0.86387367789201264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0.79537926288031036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0.9543324616322939</c:v>
                </c:pt>
                <c:pt idx="180">
                  <c:v>1.0408366055549829</c:v>
                </c:pt>
                <c:pt idx="181">
                  <c:v>1.0237830449023044</c:v>
                </c:pt>
                <c:pt idx="182">
                  <c:v>1.1221701852452259</c:v>
                </c:pt>
                <c:pt idx="183">
                  <c:v>1.0895208124048152</c:v>
                </c:pt>
                <c:pt idx="184">
                  <c:v>1.1250672724300035</c:v>
                </c:pt>
                <c:pt idx="185">
                  <c:v>1.1298097269720198</c:v>
                </c:pt>
                <c:pt idx="186">
                  <c:v>0.98279183952647431</c:v>
                </c:pt>
                <c:pt idx="187">
                  <c:v>1.2048419107737562</c:v>
                </c:pt>
                <c:pt idx="188">
                  <c:v>1.2423410793125504</c:v>
                </c:pt>
                <c:pt idx="189">
                  <c:v>1.3219833046315574</c:v>
                </c:pt>
                <c:pt idx="190">
                  <c:v>1.3079671928904879</c:v>
                </c:pt>
                <c:pt idx="191">
                  <c:v>1.3422091263456457</c:v>
                </c:pt>
                <c:pt idx="192">
                  <c:v>1.452008515819712</c:v>
                </c:pt>
                <c:pt idx="193">
                  <c:v>1.291494917535394</c:v>
                </c:pt>
                <c:pt idx="194">
                  <c:v>1.3298790479072367</c:v>
                </c:pt>
                <c:pt idx="195">
                  <c:v>1.3237388378385526</c:v>
                </c:pt>
                <c:pt idx="196">
                  <c:v>1.2736041894118624</c:v>
                </c:pt>
                <c:pt idx="197">
                  <c:v>1.345210699361624</c:v>
                </c:pt>
                <c:pt idx="198">
                  <c:v>1.2159277372134338</c:v>
                </c:pt>
                <c:pt idx="199">
                  <c:v>1.3971677978734782</c:v>
                </c:pt>
                <c:pt idx="200">
                  <c:v>1.4814219653955658</c:v>
                </c:pt>
                <c:pt idx="201">
                  <c:v>1.4781389168417647</c:v>
                </c:pt>
                <c:pt idx="202">
                  <c:v>1.5576409663673125</c:v>
                </c:pt>
                <c:pt idx="203">
                  <c:v>1.5526761751019864</c:v>
                </c:pt>
                <c:pt idx="204">
                  <c:v>1.4731236436632404</c:v>
                </c:pt>
                <c:pt idx="205">
                  <c:v>1.4893394286483672</c:v>
                </c:pt>
                <c:pt idx="206">
                  <c:v>1.51929438398692</c:v>
                </c:pt>
                <c:pt idx="207">
                  <c:v>1.2600150640116259</c:v>
                </c:pt>
                <c:pt idx="208">
                  <c:v>1.1015225153036152</c:v>
                </c:pt>
                <c:pt idx="209">
                  <c:v>0.99059540119910894</c:v>
                </c:pt>
                <c:pt idx="210">
                  <c:v>1.1631184050211003</c:v>
                </c:pt>
                <c:pt idx="211">
                  <c:v>1.1059703001665362</c:v>
                </c:pt>
                <c:pt idx="212">
                  <c:v>1.1565930515693761</c:v>
                </c:pt>
                <c:pt idx="213">
                  <c:v>1.1320117435808787</c:v>
                </c:pt>
                <c:pt idx="214">
                  <c:v>1.259431259962156</c:v>
                </c:pt>
                <c:pt idx="215">
                  <c:v>1.374455982381138</c:v>
                </c:pt>
                <c:pt idx="216">
                  <c:v>1.3938215200006967</c:v>
                </c:pt>
                <c:pt idx="217">
                  <c:v>1.4786615632824729</c:v>
                </c:pt>
                <c:pt idx="218">
                  <c:v>1.5264618339730545</c:v>
                </c:pt>
                <c:pt idx="219">
                  <c:v>1.5818742081731165</c:v>
                </c:pt>
                <c:pt idx="220">
                  <c:v>1.54019029193434</c:v>
                </c:pt>
                <c:pt idx="221">
                  <c:v>1.6579632052302091</c:v>
                </c:pt>
                <c:pt idx="222">
                  <c:v>1.6435136349947397</c:v>
                </c:pt>
                <c:pt idx="223">
                  <c:v>1.7673018339211246</c:v>
                </c:pt>
                <c:pt idx="224">
                  <c:v>1.8265379636582924</c:v>
                </c:pt>
                <c:pt idx="225">
                  <c:v>1.8653405104907024</c:v>
                </c:pt>
                <c:pt idx="226">
                  <c:v>2.0423077010609645</c:v>
                </c:pt>
                <c:pt idx="227">
                  <c:v>2.0948918988457361</c:v>
                </c:pt>
                <c:pt idx="228">
                  <c:v>2.1895105951259302</c:v>
                </c:pt>
                <c:pt idx="229">
                  <c:v>2.1291923460518816</c:v>
                </c:pt>
                <c:pt idx="230">
                  <c:v>2.2920484479288739</c:v>
                </c:pt>
                <c:pt idx="231">
                  <c:v>2.3590867606360311</c:v>
                </c:pt>
                <c:pt idx="232">
                  <c:v>2.2793956695139195</c:v>
                </c:pt>
                <c:pt idx="233">
                  <c:v>2.2904414721810444</c:v>
                </c:pt>
                <c:pt idx="234">
                  <c:v>2.5680290015374627</c:v>
                </c:pt>
                <c:pt idx="235">
                  <c:v>2.5038964695388892</c:v>
                </c:pt>
                <c:pt idx="236">
                  <c:v>2.5809108734985466</c:v>
                </c:pt>
                <c:pt idx="237">
                  <c:v>2.7572271987617554</c:v>
                </c:pt>
                <c:pt idx="238">
                  <c:v>3.0466890331588794</c:v>
                </c:pt>
                <c:pt idx="239">
                  <c:v>2.8982332115649005</c:v>
                </c:pt>
                <c:pt idx="240">
                  <c:v>2.9884836861092867</c:v>
                </c:pt>
                <c:pt idx="241">
                  <c:v>3.3751819573867814</c:v>
                </c:pt>
                <c:pt idx="242">
                  <c:v>3.3060732367829386</c:v>
                </c:pt>
                <c:pt idx="243">
                  <c:v>3.4330546341863739</c:v>
                </c:pt>
                <c:pt idx="244">
                  <c:v>3.7969078706540538</c:v>
                </c:pt>
                <c:pt idx="245">
                  <c:v>3.8548217378813914</c:v>
                </c:pt>
                <c:pt idx="246">
                  <c:v>4.0799253759247538</c:v>
                </c:pt>
                <c:pt idx="247">
                  <c:v>4.5114522733653093</c:v>
                </c:pt>
                <c:pt idx="248">
                  <c:v>4.6111043723154248</c:v>
                </c:pt>
                <c:pt idx="249">
                  <c:v>4.2678829486951111</c:v>
                </c:pt>
                <c:pt idx="250">
                  <c:v>4.0617204515550087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0-2D49-ACE5-66990407E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655231"/>
        <c:axId val="1"/>
      </c:scatterChart>
      <c:valAx>
        <c:axId val="168165523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6552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0.32370590199999999</c:v>
                </c:pt>
                <c:pt idx="19">
                  <c:v>0.32702083199999998</c:v>
                </c:pt>
                <c:pt idx="20">
                  <c:v>0.33741876599999998</c:v>
                </c:pt>
                <c:pt idx="21">
                  <c:v>0.33928344399999999</c:v>
                </c:pt>
                <c:pt idx="22">
                  <c:v>0.36570584999999994</c:v>
                </c:pt>
                <c:pt idx="23">
                  <c:v>0.37772420399999995</c:v>
                </c:pt>
                <c:pt idx="24">
                  <c:v>0.37971316199999994</c:v>
                </c:pt>
                <c:pt idx="25">
                  <c:v>0.391819468</c:v>
                </c:pt>
                <c:pt idx="26">
                  <c:v>0.39056854199999996</c:v>
                </c:pt>
                <c:pt idx="27">
                  <c:v>0.4162902</c:v>
                </c:pt>
                <c:pt idx="28">
                  <c:v>0.45267508200000001</c:v>
                </c:pt>
                <c:pt idx="29">
                  <c:v>0.487181902</c:v>
                </c:pt>
                <c:pt idx="30">
                  <c:v>0.50162419400000002</c:v>
                </c:pt>
                <c:pt idx="31">
                  <c:v>0.53280174400000002</c:v>
                </c:pt>
                <c:pt idx="32">
                  <c:v>0.55488821200000005</c:v>
                </c:pt>
                <c:pt idx="33">
                  <c:v>0.576198408</c:v>
                </c:pt>
                <c:pt idx="34">
                  <c:v>0.58740177199999999</c:v>
                </c:pt>
                <c:pt idx="35">
                  <c:v>0.58571921199999999</c:v>
                </c:pt>
                <c:pt idx="36">
                  <c:v>0.60329574999999991</c:v>
                </c:pt>
                <c:pt idx="37">
                  <c:v>0.61575195199999999</c:v>
                </c:pt>
                <c:pt idx="38">
                  <c:v>0.61067798200000001</c:v>
                </c:pt>
                <c:pt idx="39">
                  <c:v>0.61045762399999992</c:v>
                </c:pt>
                <c:pt idx="40">
                  <c:v>0.61115598199999999</c:v>
                </c:pt>
                <c:pt idx="41">
                  <c:v>0.62297978999999992</c:v>
                </c:pt>
                <c:pt idx="42">
                  <c:v>0.61429548599999995</c:v>
                </c:pt>
                <c:pt idx="43">
                  <c:v>0.6241140839999999</c:v>
                </c:pt>
                <c:pt idx="44">
                  <c:v>0.62488462</c:v>
                </c:pt>
                <c:pt idx="45">
                  <c:v>0.62823492199999997</c:v>
                </c:pt>
                <c:pt idx="46">
                  <c:v>0.62588555200000007</c:v>
                </c:pt>
                <c:pt idx="47">
                  <c:v>0.62614271600000004</c:v>
                </c:pt>
                <c:pt idx="48">
                  <c:v>0.62013377799999991</c:v>
                </c:pt>
                <c:pt idx="49">
                  <c:v>0.62251182800000004</c:v>
                </c:pt>
                <c:pt idx="50">
                  <c:v>0.624929552</c:v>
                </c:pt>
                <c:pt idx="51">
                  <c:v>0.62037325599999993</c:v>
                </c:pt>
                <c:pt idx="52">
                  <c:v>0.61294513599999989</c:v>
                </c:pt>
                <c:pt idx="53">
                  <c:v>0.61822894799999994</c:v>
                </c:pt>
                <c:pt idx="54">
                  <c:v>0.61520129599999995</c:v>
                </c:pt>
                <c:pt idx="55">
                  <c:v>0.61951094400000006</c:v>
                </c:pt>
                <c:pt idx="56">
                  <c:v>0.61147958800000002</c:v>
                </c:pt>
                <c:pt idx="57">
                  <c:v>0.60428138599999992</c:v>
                </c:pt>
                <c:pt idx="58">
                  <c:v>0.60718905999999995</c:v>
                </c:pt>
                <c:pt idx="59">
                  <c:v>0.595088968</c:v>
                </c:pt>
                <c:pt idx="60">
                  <c:v>0.59570893400000002</c:v>
                </c:pt>
                <c:pt idx="61">
                  <c:v>0.6043913259999999</c:v>
                </c:pt>
                <c:pt idx="62">
                  <c:v>0.59440255999999991</c:v>
                </c:pt>
                <c:pt idx="63">
                  <c:v>0.59175778599999995</c:v>
                </c:pt>
                <c:pt idx="64">
                  <c:v>0.58689318000000001</c:v>
                </c:pt>
                <c:pt idx="65">
                  <c:v>0.53972557399999999</c:v>
                </c:pt>
                <c:pt idx="66">
                  <c:v>0.52536645400000004</c:v>
                </c:pt>
                <c:pt idx="67">
                  <c:v>0.46114093999999994</c:v>
                </c:pt>
                <c:pt idx="68">
                  <c:v>0.45109576999999995</c:v>
                </c:pt>
                <c:pt idx="69">
                  <c:v>0.397377174</c:v>
                </c:pt>
                <c:pt idx="70">
                  <c:v>0.38729185199999999</c:v>
                </c:pt>
                <c:pt idx="71">
                  <c:v>0.38812691799999999</c:v>
                </c:pt>
                <c:pt idx="72">
                  <c:v>0.38449602999999999</c:v>
                </c:pt>
                <c:pt idx="73">
                  <c:v>0.37112445799999999</c:v>
                </c:pt>
                <c:pt idx="74">
                  <c:v>0.31133191599999999</c:v>
                </c:pt>
                <c:pt idx="75">
                  <c:v>0.23585236999999998</c:v>
                </c:pt>
                <c:pt idx="76">
                  <c:v>0.18369396599999999</c:v>
                </c:pt>
                <c:pt idx="77">
                  <c:v>0.16448458000000002</c:v>
                </c:pt>
                <c:pt idx="78">
                  <c:v>0.15475393400000001</c:v>
                </c:pt>
                <c:pt idx="79">
                  <c:v>0.143775708</c:v>
                </c:pt>
                <c:pt idx="80">
                  <c:v>0.13745846</c:v>
                </c:pt>
                <c:pt idx="81">
                  <c:v>0.12721252999999999</c:v>
                </c:pt>
                <c:pt idx="82">
                  <c:v>0.104892798</c:v>
                </c:pt>
                <c:pt idx="83">
                  <c:v>9.0208637999999994E-2</c:v>
                </c:pt>
                <c:pt idx="84">
                  <c:v>8.5767062000000005E-2</c:v>
                </c:pt>
                <c:pt idx="85">
                  <c:v>8.3858886000000007E-2</c:v>
                </c:pt>
                <c:pt idx="86">
                  <c:v>8.1075969999999997E-2</c:v>
                </c:pt>
                <c:pt idx="87">
                  <c:v>8.5357416000000005E-2</c:v>
                </c:pt>
                <c:pt idx="88">
                  <c:v>7.5219991999999999E-2</c:v>
                </c:pt>
                <c:pt idx="89">
                  <c:v>6.7447712000000007E-2</c:v>
                </c:pt>
                <c:pt idx="90">
                  <c:v>6.4057257999999992E-2</c:v>
                </c:pt>
                <c:pt idx="91">
                  <c:v>5.9406318E-2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5.0942849999999998E-2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6.4464036000000002E-2</c:v>
                </c:pt>
                <c:pt idx="180">
                  <c:v>7.3047481999999997E-2</c:v>
                </c:pt>
                <c:pt idx="181">
                  <c:v>7.8500505999999998E-2</c:v>
                </c:pt>
                <c:pt idx="182">
                  <c:v>7.882363399999999E-2</c:v>
                </c:pt>
                <c:pt idx="183">
                  <c:v>7.9306414000000006E-2</c:v>
                </c:pt>
                <c:pt idx="184">
                  <c:v>8.3194465999999995E-2</c:v>
                </c:pt>
                <c:pt idx="185">
                  <c:v>8.8836299999999993E-2</c:v>
                </c:pt>
                <c:pt idx="186">
                  <c:v>0.107966338</c:v>
                </c:pt>
                <c:pt idx="187">
                  <c:v>0.13242416400000001</c:v>
                </c:pt>
                <c:pt idx="188">
                  <c:v>0.139296848</c:v>
                </c:pt>
                <c:pt idx="189">
                  <c:v>0.14677946</c:v>
                </c:pt>
                <c:pt idx="190">
                  <c:v>0.15416216999999999</c:v>
                </c:pt>
                <c:pt idx="191">
                  <c:v>0.16845150199999998</c:v>
                </c:pt>
                <c:pt idx="192">
                  <c:v>0.170931844</c:v>
                </c:pt>
                <c:pt idx="193">
                  <c:v>0.22081879199999999</c:v>
                </c:pt>
                <c:pt idx="194">
                  <c:v>0.24469441399999997</c:v>
                </c:pt>
                <c:pt idx="195">
                  <c:v>0.305248888</c:v>
                </c:pt>
                <c:pt idx="196">
                  <c:v>0.35395182999999997</c:v>
                </c:pt>
                <c:pt idx="197">
                  <c:v>0.38057308400000001</c:v>
                </c:pt>
                <c:pt idx="198">
                  <c:v>0.40575412399999999</c:v>
                </c:pt>
                <c:pt idx="199">
                  <c:v>0.40239952000000001</c:v>
                </c:pt>
                <c:pt idx="200">
                  <c:v>0.40310839399999998</c:v>
                </c:pt>
                <c:pt idx="201">
                  <c:v>0.397577456</c:v>
                </c:pt>
                <c:pt idx="202">
                  <c:v>0.40816659</c:v>
                </c:pt>
                <c:pt idx="203">
                  <c:v>0.42552611599999995</c:v>
                </c:pt>
                <c:pt idx="204">
                  <c:v>0.51405219400000002</c:v>
                </c:pt>
                <c:pt idx="205">
                  <c:v>0.54624883999999996</c:v>
                </c:pt>
                <c:pt idx="206">
                  <c:v>0.58249318999999999</c:v>
                </c:pt>
                <c:pt idx="207">
                  <c:v>0.59027264000000002</c:v>
                </c:pt>
                <c:pt idx="208">
                  <c:v>0.60172265199999997</c:v>
                </c:pt>
                <c:pt idx="209">
                  <c:v>0.609751618</c:v>
                </c:pt>
                <c:pt idx="210">
                  <c:v>0.61346711199999993</c:v>
                </c:pt>
                <c:pt idx="211">
                  <c:v>0.62455575600000002</c:v>
                </c:pt>
                <c:pt idx="212">
                  <c:v>0.62112801799999995</c:v>
                </c:pt>
                <c:pt idx="213">
                  <c:v>0.63106754999999992</c:v>
                </c:pt>
                <c:pt idx="214">
                  <c:v>0.63445465799999989</c:v>
                </c:pt>
                <c:pt idx="215">
                  <c:v>0.63170759199999993</c:v>
                </c:pt>
                <c:pt idx="216">
                  <c:v>0.63499432</c:v>
                </c:pt>
                <c:pt idx="217">
                  <c:v>0.637081746</c:v>
                </c:pt>
                <c:pt idx="218">
                  <c:v>0.64319345399999994</c:v>
                </c:pt>
                <c:pt idx="219">
                  <c:v>0.62760061599999994</c:v>
                </c:pt>
                <c:pt idx="220">
                  <c:v>0.62620581200000003</c:v>
                </c:pt>
                <c:pt idx="221">
                  <c:v>0.63891487600000008</c:v>
                </c:pt>
                <c:pt idx="222">
                  <c:v>0.62798683999999994</c:v>
                </c:pt>
                <c:pt idx="223">
                  <c:v>0.63156084599999995</c:v>
                </c:pt>
                <c:pt idx="224">
                  <c:v>0.62352757800000003</c:v>
                </c:pt>
                <c:pt idx="225">
                  <c:v>0.62178813600000005</c:v>
                </c:pt>
                <c:pt idx="226">
                  <c:v>0.63183904199999996</c:v>
                </c:pt>
                <c:pt idx="227">
                  <c:v>0.62408396999999993</c:v>
                </c:pt>
                <c:pt idx="228">
                  <c:v>0.6333323139999999</c:v>
                </c:pt>
                <c:pt idx="229">
                  <c:v>0.62296401599999995</c:v>
                </c:pt>
                <c:pt idx="230">
                  <c:v>0.63360572999999998</c:v>
                </c:pt>
                <c:pt idx="231">
                  <c:v>0.62333255399999998</c:v>
                </c:pt>
                <c:pt idx="232">
                  <c:v>0.62816226599999991</c:v>
                </c:pt>
                <c:pt idx="233">
                  <c:v>0.62012804199999993</c:v>
                </c:pt>
                <c:pt idx="234">
                  <c:v>0.61832454799999992</c:v>
                </c:pt>
                <c:pt idx="235">
                  <c:v>0.60248793</c:v>
                </c:pt>
                <c:pt idx="236">
                  <c:v>0.60579712399999996</c:v>
                </c:pt>
                <c:pt idx="237">
                  <c:v>0.60967991799999999</c:v>
                </c:pt>
                <c:pt idx="238">
                  <c:v>0.60755090599999995</c:v>
                </c:pt>
                <c:pt idx="239">
                  <c:v>0.59725908799999994</c:v>
                </c:pt>
                <c:pt idx="240">
                  <c:v>0.59097960199999999</c:v>
                </c:pt>
                <c:pt idx="241">
                  <c:v>0.61180128199999995</c:v>
                </c:pt>
                <c:pt idx="242">
                  <c:v>0.62201901000000004</c:v>
                </c:pt>
                <c:pt idx="243">
                  <c:v>0.63365496399999999</c:v>
                </c:pt>
                <c:pt idx="244">
                  <c:v>0.63743689999999997</c:v>
                </c:pt>
                <c:pt idx="245">
                  <c:v>0.62511644999999993</c:v>
                </c:pt>
                <c:pt idx="246">
                  <c:v>0.62154387799999999</c:v>
                </c:pt>
                <c:pt idx="247">
                  <c:v>0.60810299599999995</c:v>
                </c:pt>
                <c:pt idx="248">
                  <c:v>0.560059694</c:v>
                </c:pt>
                <c:pt idx="249">
                  <c:v>0.41813097799999993</c:v>
                </c:pt>
                <c:pt idx="250">
                  <c:v>0.38967898399999995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E-1B46-AFD2-3025F18BC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420879"/>
        <c:axId val="1"/>
      </c:scatterChart>
      <c:valAx>
        <c:axId val="168142087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4208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2.3519999999999999E-3</c:v>
                </c:pt>
                <c:pt idx="1">
                  <c:v>4.8122999999999999E-2</c:v>
                </c:pt>
                <c:pt idx="2">
                  <c:v>8.8940000000000009E-3</c:v>
                </c:pt>
                <c:pt idx="3">
                  <c:v>2.5644E-2</c:v>
                </c:pt>
                <c:pt idx="4">
                  <c:v>1.879E-3</c:v>
                </c:pt>
                <c:pt idx="5">
                  <c:v>2.0256E-2</c:v>
                </c:pt>
                <c:pt idx="6">
                  <c:v>3.8228999999999999E-2</c:v>
                </c:pt>
                <c:pt idx="7">
                  <c:v>3.6859000000000003E-2</c:v>
                </c:pt>
                <c:pt idx="8">
                  <c:v>4.0958000000000001E-2</c:v>
                </c:pt>
                <c:pt idx="9">
                  <c:v>2.4120000000000001E-3</c:v>
                </c:pt>
                <c:pt idx="10">
                  <c:v>3.4889999999999999E-3</c:v>
                </c:pt>
                <c:pt idx="11">
                  <c:v>9.5960000000000004E-2</c:v>
                </c:pt>
                <c:pt idx="12">
                  <c:v>1.3265000000000001E-2</c:v>
                </c:pt>
                <c:pt idx="13">
                  <c:v>3.2820000000000002E-3</c:v>
                </c:pt>
                <c:pt idx="14">
                  <c:v>3.1982999999999998E-2</c:v>
                </c:pt>
                <c:pt idx="15">
                  <c:v>1.9740000000000001E-3</c:v>
                </c:pt>
                <c:pt idx="16">
                  <c:v>5.2379999999999996E-3</c:v>
                </c:pt>
                <c:pt idx="17">
                  <c:v>8.0338999999999994E-2</c:v>
                </c:pt>
                <c:pt idx="18">
                  <c:v>0.86102900000000004</c:v>
                </c:pt>
                <c:pt idx="19">
                  <c:v>0.89376500000000003</c:v>
                </c:pt>
                <c:pt idx="20">
                  <c:v>0.91168300000000002</c:v>
                </c:pt>
                <c:pt idx="21">
                  <c:v>0.93969800000000003</c:v>
                </c:pt>
                <c:pt idx="22">
                  <c:v>0.93555500000000003</c:v>
                </c:pt>
                <c:pt idx="23">
                  <c:v>0.95415300000000003</c:v>
                </c:pt>
                <c:pt idx="24">
                  <c:v>0.97229699999999997</c:v>
                </c:pt>
                <c:pt idx="25">
                  <c:v>0.95860800000000002</c:v>
                </c:pt>
                <c:pt idx="26">
                  <c:v>0.96550199999999997</c:v>
                </c:pt>
                <c:pt idx="27">
                  <c:v>0.95625599999999999</c:v>
                </c:pt>
                <c:pt idx="28">
                  <c:v>0.96043199999999995</c:v>
                </c:pt>
                <c:pt idx="29">
                  <c:v>0.98133599999999999</c:v>
                </c:pt>
                <c:pt idx="30">
                  <c:v>0.98846400000000001</c:v>
                </c:pt>
                <c:pt idx="31">
                  <c:v>0.98456200000000005</c:v>
                </c:pt>
                <c:pt idx="32">
                  <c:v>0.98862099999999997</c:v>
                </c:pt>
                <c:pt idx="33">
                  <c:v>0.99185699999999999</c:v>
                </c:pt>
                <c:pt idx="34">
                  <c:v>0.98836199999999996</c:v>
                </c:pt>
                <c:pt idx="35">
                  <c:v>0.990815</c:v>
                </c:pt>
                <c:pt idx="36">
                  <c:v>0.98816899999999996</c:v>
                </c:pt>
                <c:pt idx="37">
                  <c:v>0.99363699999999999</c:v>
                </c:pt>
                <c:pt idx="38">
                  <c:v>0.99530399999999997</c:v>
                </c:pt>
                <c:pt idx="39">
                  <c:v>0.99112599999999995</c:v>
                </c:pt>
                <c:pt idx="40">
                  <c:v>0.99043099999999995</c:v>
                </c:pt>
                <c:pt idx="41">
                  <c:v>0.99443300000000001</c:v>
                </c:pt>
                <c:pt idx="42">
                  <c:v>0.99216400000000005</c:v>
                </c:pt>
                <c:pt idx="43">
                  <c:v>0.99250099999999997</c:v>
                </c:pt>
                <c:pt idx="44">
                  <c:v>0.99266299999999996</c:v>
                </c:pt>
                <c:pt idx="45">
                  <c:v>0.99167400000000006</c:v>
                </c:pt>
                <c:pt idx="46">
                  <c:v>0.99343700000000001</c:v>
                </c:pt>
                <c:pt idx="47">
                  <c:v>0.99121899999999996</c:v>
                </c:pt>
                <c:pt idx="48">
                  <c:v>0.99517599999999995</c:v>
                </c:pt>
                <c:pt idx="49">
                  <c:v>0.99269799999999997</c:v>
                </c:pt>
                <c:pt idx="50">
                  <c:v>0.99359699999999995</c:v>
                </c:pt>
                <c:pt idx="51">
                  <c:v>0.99352300000000004</c:v>
                </c:pt>
                <c:pt idx="52">
                  <c:v>0.99211400000000005</c:v>
                </c:pt>
                <c:pt idx="53">
                  <c:v>0.99250700000000003</c:v>
                </c:pt>
                <c:pt idx="54">
                  <c:v>0.99006000000000005</c:v>
                </c:pt>
                <c:pt idx="55">
                  <c:v>0.994371</c:v>
                </c:pt>
                <c:pt idx="56">
                  <c:v>0.99289899999999998</c:v>
                </c:pt>
                <c:pt idx="57">
                  <c:v>0.99148000000000003</c:v>
                </c:pt>
                <c:pt idx="58">
                  <c:v>0.99404199999999998</c:v>
                </c:pt>
                <c:pt idx="59">
                  <c:v>0.99300500000000003</c:v>
                </c:pt>
                <c:pt idx="60">
                  <c:v>0.99276200000000003</c:v>
                </c:pt>
                <c:pt idx="61">
                  <c:v>0.99209000000000003</c:v>
                </c:pt>
                <c:pt idx="62">
                  <c:v>0.98936500000000005</c:v>
                </c:pt>
                <c:pt idx="63">
                  <c:v>0.99208099999999999</c:v>
                </c:pt>
                <c:pt idx="64">
                  <c:v>0.991475</c:v>
                </c:pt>
                <c:pt idx="65">
                  <c:v>0.99144900000000002</c:v>
                </c:pt>
                <c:pt idx="66">
                  <c:v>0.99270700000000001</c:v>
                </c:pt>
                <c:pt idx="67">
                  <c:v>0.99153500000000006</c:v>
                </c:pt>
                <c:pt idx="68">
                  <c:v>0.98526400000000003</c:v>
                </c:pt>
                <c:pt idx="69">
                  <c:v>0.98235399999999995</c:v>
                </c:pt>
                <c:pt idx="70">
                  <c:v>0.98991399999999996</c:v>
                </c:pt>
                <c:pt idx="71">
                  <c:v>0.98788900000000002</c:v>
                </c:pt>
                <c:pt idx="72">
                  <c:v>0.98643000000000003</c:v>
                </c:pt>
                <c:pt idx="73">
                  <c:v>0.984595</c:v>
                </c:pt>
                <c:pt idx="74">
                  <c:v>0.984537</c:v>
                </c:pt>
                <c:pt idx="75">
                  <c:v>0.983155</c:v>
                </c:pt>
                <c:pt idx="76">
                  <c:v>0.97117299999999995</c:v>
                </c:pt>
                <c:pt idx="77">
                  <c:v>0.94980500000000001</c:v>
                </c:pt>
                <c:pt idx="78">
                  <c:v>0.96755000000000002</c:v>
                </c:pt>
                <c:pt idx="79">
                  <c:v>0.96046699999999996</c:v>
                </c:pt>
                <c:pt idx="80">
                  <c:v>0.94959700000000002</c:v>
                </c:pt>
                <c:pt idx="81">
                  <c:v>0.97035000000000005</c:v>
                </c:pt>
                <c:pt idx="82">
                  <c:v>0.92351899999999998</c:v>
                </c:pt>
                <c:pt idx="83">
                  <c:v>0.90251099999999995</c:v>
                </c:pt>
                <c:pt idx="84">
                  <c:v>0.86097100000000004</c:v>
                </c:pt>
                <c:pt idx="85">
                  <c:v>0.93151600000000001</c:v>
                </c:pt>
                <c:pt idx="86">
                  <c:v>0.90786199999999995</c:v>
                </c:pt>
                <c:pt idx="87">
                  <c:v>0.88228099999999998</c:v>
                </c:pt>
                <c:pt idx="88">
                  <c:v>0.87690699999999999</c:v>
                </c:pt>
                <c:pt idx="89">
                  <c:v>0.81154599999999999</c:v>
                </c:pt>
                <c:pt idx="90">
                  <c:v>0.83940700000000001</c:v>
                </c:pt>
                <c:pt idx="91">
                  <c:v>0.81632800000000005</c:v>
                </c:pt>
                <c:pt idx="92">
                  <c:v>0.69503599999999999</c:v>
                </c:pt>
                <c:pt idx="93">
                  <c:v>0.75568000000000002</c:v>
                </c:pt>
                <c:pt idx="94">
                  <c:v>0.77941800000000006</c:v>
                </c:pt>
                <c:pt idx="95">
                  <c:v>0.75512000000000001</c:v>
                </c:pt>
                <c:pt idx="96">
                  <c:v>0.64832599999999996</c:v>
                </c:pt>
                <c:pt idx="97">
                  <c:v>0.61242099999999999</c:v>
                </c:pt>
                <c:pt idx="98">
                  <c:v>0.61510699999999996</c:v>
                </c:pt>
                <c:pt idx="99">
                  <c:v>0.72601300000000002</c:v>
                </c:pt>
                <c:pt idx="100">
                  <c:v>0.68972900000000004</c:v>
                </c:pt>
                <c:pt idx="101">
                  <c:v>0.77451199999999998</c:v>
                </c:pt>
                <c:pt idx="102">
                  <c:v>0.68662500000000004</c:v>
                </c:pt>
                <c:pt idx="103">
                  <c:v>0.697994</c:v>
                </c:pt>
                <c:pt idx="104">
                  <c:v>0.50109099999999995</c:v>
                </c:pt>
                <c:pt idx="105">
                  <c:v>0.533169</c:v>
                </c:pt>
                <c:pt idx="106">
                  <c:v>0.51198399999999999</c:v>
                </c:pt>
                <c:pt idx="107">
                  <c:v>0.303313</c:v>
                </c:pt>
                <c:pt idx="108">
                  <c:v>0.32987699999999998</c:v>
                </c:pt>
                <c:pt idx="109">
                  <c:v>0.55308100000000004</c:v>
                </c:pt>
                <c:pt idx="110">
                  <c:v>0.257359</c:v>
                </c:pt>
                <c:pt idx="111">
                  <c:v>0.474742</c:v>
                </c:pt>
                <c:pt idx="112">
                  <c:v>0.35694399999999998</c:v>
                </c:pt>
                <c:pt idx="113">
                  <c:v>0.39511200000000002</c:v>
                </c:pt>
                <c:pt idx="114">
                  <c:v>0.47073599999999999</c:v>
                </c:pt>
                <c:pt idx="115">
                  <c:v>0.44606400000000002</c:v>
                </c:pt>
                <c:pt idx="116">
                  <c:v>0.16095999999999999</c:v>
                </c:pt>
                <c:pt idx="117">
                  <c:v>0.31983099999999998</c:v>
                </c:pt>
                <c:pt idx="118">
                  <c:v>0.31453500000000001</c:v>
                </c:pt>
                <c:pt idx="119">
                  <c:v>0.29825800000000002</c:v>
                </c:pt>
                <c:pt idx="120">
                  <c:v>0.47002500000000003</c:v>
                </c:pt>
                <c:pt idx="121">
                  <c:v>0.227882</c:v>
                </c:pt>
                <c:pt idx="122">
                  <c:v>0.28094599999999997</c:v>
                </c:pt>
                <c:pt idx="123">
                  <c:v>0.27908899999999998</c:v>
                </c:pt>
                <c:pt idx="124">
                  <c:v>0.27392699999999998</c:v>
                </c:pt>
                <c:pt idx="125">
                  <c:v>0.34598299999999998</c:v>
                </c:pt>
                <c:pt idx="126">
                  <c:v>0.39277800000000002</c:v>
                </c:pt>
                <c:pt idx="127">
                  <c:v>0.22970399999999999</c:v>
                </c:pt>
                <c:pt idx="128">
                  <c:v>0.23346500000000001</c:v>
                </c:pt>
                <c:pt idx="129">
                  <c:v>0.33433099999999999</c:v>
                </c:pt>
                <c:pt idx="130">
                  <c:v>0.117836</c:v>
                </c:pt>
                <c:pt idx="131">
                  <c:v>0.257523</c:v>
                </c:pt>
                <c:pt idx="132">
                  <c:v>0.283474</c:v>
                </c:pt>
                <c:pt idx="133">
                  <c:v>4.0764000000000002E-2</c:v>
                </c:pt>
                <c:pt idx="134">
                  <c:v>0.28582800000000003</c:v>
                </c:pt>
                <c:pt idx="135">
                  <c:v>3.9516999999999997E-2</c:v>
                </c:pt>
                <c:pt idx="136">
                  <c:v>0.28529399999999999</c:v>
                </c:pt>
                <c:pt idx="137">
                  <c:v>0.19369500000000001</c:v>
                </c:pt>
                <c:pt idx="138">
                  <c:v>0.19165399999999999</c:v>
                </c:pt>
                <c:pt idx="139">
                  <c:v>0.231796</c:v>
                </c:pt>
                <c:pt idx="140">
                  <c:v>0.34530699999999998</c:v>
                </c:pt>
                <c:pt idx="141">
                  <c:v>0.27310499999999999</c:v>
                </c:pt>
                <c:pt idx="142">
                  <c:v>0.30730400000000002</c:v>
                </c:pt>
                <c:pt idx="143">
                  <c:v>0.12263400000000001</c:v>
                </c:pt>
                <c:pt idx="144">
                  <c:v>0.320351</c:v>
                </c:pt>
                <c:pt idx="145">
                  <c:v>0.33616299999999999</c:v>
                </c:pt>
                <c:pt idx="146">
                  <c:v>0.15169099999999999</c:v>
                </c:pt>
                <c:pt idx="147">
                  <c:v>0.44337700000000002</c:v>
                </c:pt>
                <c:pt idx="148">
                  <c:v>0.49057299999999998</c:v>
                </c:pt>
                <c:pt idx="149">
                  <c:v>0.45821299999999998</c:v>
                </c:pt>
                <c:pt idx="150">
                  <c:v>0.37937199999999999</c:v>
                </c:pt>
                <c:pt idx="151">
                  <c:v>0.23136200000000001</c:v>
                </c:pt>
                <c:pt idx="152">
                  <c:v>0.51972399999999996</c:v>
                </c:pt>
                <c:pt idx="153">
                  <c:v>0.33069999999999999</c:v>
                </c:pt>
                <c:pt idx="154">
                  <c:v>0.48064000000000001</c:v>
                </c:pt>
                <c:pt idx="155">
                  <c:v>0.44326199999999999</c:v>
                </c:pt>
                <c:pt idx="156">
                  <c:v>0.53173599999999999</c:v>
                </c:pt>
                <c:pt idx="157">
                  <c:v>0.375996</c:v>
                </c:pt>
                <c:pt idx="158">
                  <c:v>0.520397</c:v>
                </c:pt>
                <c:pt idx="159">
                  <c:v>0.38905800000000001</c:v>
                </c:pt>
                <c:pt idx="160">
                  <c:v>0.43009999999999998</c:v>
                </c:pt>
                <c:pt idx="161">
                  <c:v>0.49095</c:v>
                </c:pt>
                <c:pt idx="162">
                  <c:v>0.65176000000000001</c:v>
                </c:pt>
                <c:pt idx="163">
                  <c:v>0.615483</c:v>
                </c:pt>
                <c:pt idx="164">
                  <c:v>0.68048799999999998</c:v>
                </c:pt>
                <c:pt idx="165">
                  <c:v>0.822847</c:v>
                </c:pt>
                <c:pt idx="166">
                  <c:v>0.735873</c:v>
                </c:pt>
                <c:pt idx="167">
                  <c:v>0.78793999999999997</c:v>
                </c:pt>
                <c:pt idx="168">
                  <c:v>0.73457499999999998</c:v>
                </c:pt>
                <c:pt idx="169">
                  <c:v>0.75285299999999999</c:v>
                </c:pt>
                <c:pt idx="170">
                  <c:v>0.75278599999999996</c:v>
                </c:pt>
                <c:pt idx="171">
                  <c:v>0.63709400000000005</c:v>
                </c:pt>
                <c:pt idx="172">
                  <c:v>0.599441</c:v>
                </c:pt>
                <c:pt idx="173">
                  <c:v>0.74871299999999996</c:v>
                </c:pt>
                <c:pt idx="174">
                  <c:v>0.78085300000000002</c:v>
                </c:pt>
                <c:pt idx="175">
                  <c:v>0.76583000000000001</c:v>
                </c:pt>
                <c:pt idx="176">
                  <c:v>0.75056400000000001</c:v>
                </c:pt>
                <c:pt idx="177">
                  <c:v>0.78909399999999996</c:v>
                </c:pt>
                <c:pt idx="178">
                  <c:v>0.79518</c:v>
                </c:pt>
                <c:pt idx="179">
                  <c:v>0.90430299999999997</c:v>
                </c:pt>
                <c:pt idx="180">
                  <c:v>0.884131</c:v>
                </c:pt>
                <c:pt idx="181">
                  <c:v>0.86743400000000004</c:v>
                </c:pt>
                <c:pt idx="182">
                  <c:v>0.89487899999999998</c:v>
                </c:pt>
                <c:pt idx="183">
                  <c:v>0.85860899999999996</c:v>
                </c:pt>
                <c:pt idx="184">
                  <c:v>0.90629700000000002</c:v>
                </c:pt>
                <c:pt idx="185">
                  <c:v>0.92630599999999996</c:v>
                </c:pt>
                <c:pt idx="186">
                  <c:v>0.952129</c:v>
                </c:pt>
                <c:pt idx="187">
                  <c:v>0.95794599999999996</c:v>
                </c:pt>
                <c:pt idx="188">
                  <c:v>0.95589100000000005</c:v>
                </c:pt>
                <c:pt idx="189">
                  <c:v>0.96086199999999999</c:v>
                </c:pt>
                <c:pt idx="190">
                  <c:v>0.96978900000000001</c:v>
                </c:pt>
                <c:pt idx="191">
                  <c:v>0.972464</c:v>
                </c:pt>
                <c:pt idx="192">
                  <c:v>0.97094100000000005</c:v>
                </c:pt>
                <c:pt idx="193">
                  <c:v>0.969171</c:v>
                </c:pt>
                <c:pt idx="194">
                  <c:v>0.97587500000000005</c:v>
                </c:pt>
                <c:pt idx="195">
                  <c:v>0.99054900000000001</c:v>
                </c:pt>
                <c:pt idx="196">
                  <c:v>0.98114599999999996</c:v>
                </c:pt>
                <c:pt idx="197">
                  <c:v>0.98881600000000003</c:v>
                </c:pt>
                <c:pt idx="198">
                  <c:v>0.98898399999999997</c:v>
                </c:pt>
                <c:pt idx="199">
                  <c:v>0.98966799999999999</c:v>
                </c:pt>
                <c:pt idx="200">
                  <c:v>0.99187599999999998</c:v>
                </c:pt>
                <c:pt idx="201">
                  <c:v>0.98818399999999995</c:v>
                </c:pt>
                <c:pt idx="202">
                  <c:v>0.99316300000000002</c:v>
                </c:pt>
                <c:pt idx="203">
                  <c:v>0.98649100000000001</c:v>
                </c:pt>
                <c:pt idx="204">
                  <c:v>0.99189499999999997</c:v>
                </c:pt>
                <c:pt idx="205">
                  <c:v>0.99452300000000005</c:v>
                </c:pt>
                <c:pt idx="206">
                  <c:v>0.99323700000000004</c:v>
                </c:pt>
                <c:pt idx="207">
                  <c:v>0.99444900000000003</c:v>
                </c:pt>
                <c:pt idx="208">
                  <c:v>0.99170700000000001</c:v>
                </c:pt>
                <c:pt idx="209">
                  <c:v>0.993645</c:v>
                </c:pt>
                <c:pt idx="210">
                  <c:v>0.99273500000000003</c:v>
                </c:pt>
                <c:pt idx="211">
                  <c:v>0.98997299999999999</c:v>
                </c:pt>
                <c:pt idx="212">
                  <c:v>0.99194800000000005</c:v>
                </c:pt>
                <c:pt idx="213">
                  <c:v>0.99414599999999997</c:v>
                </c:pt>
                <c:pt idx="214">
                  <c:v>0.99219800000000002</c:v>
                </c:pt>
                <c:pt idx="215">
                  <c:v>0.99517299999999997</c:v>
                </c:pt>
                <c:pt idx="216">
                  <c:v>0.99467099999999997</c:v>
                </c:pt>
                <c:pt idx="217">
                  <c:v>0.99252899999999999</c:v>
                </c:pt>
                <c:pt idx="218">
                  <c:v>0.99290900000000004</c:v>
                </c:pt>
                <c:pt idx="219">
                  <c:v>0.994475</c:v>
                </c:pt>
                <c:pt idx="220">
                  <c:v>0.99356800000000001</c:v>
                </c:pt>
                <c:pt idx="221">
                  <c:v>0.99190999999999996</c:v>
                </c:pt>
                <c:pt idx="222">
                  <c:v>0.99517500000000003</c:v>
                </c:pt>
                <c:pt idx="223">
                  <c:v>0.993255</c:v>
                </c:pt>
                <c:pt idx="224">
                  <c:v>0.99424500000000005</c:v>
                </c:pt>
                <c:pt idx="225">
                  <c:v>0.99492199999999997</c:v>
                </c:pt>
                <c:pt idx="226">
                  <c:v>0.99333000000000005</c:v>
                </c:pt>
                <c:pt idx="227">
                  <c:v>0.99182400000000004</c:v>
                </c:pt>
                <c:pt idx="228">
                  <c:v>0.99451999999999996</c:v>
                </c:pt>
                <c:pt idx="229">
                  <c:v>0.99341299999999999</c:v>
                </c:pt>
                <c:pt idx="230">
                  <c:v>0.99047799999999997</c:v>
                </c:pt>
                <c:pt idx="231">
                  <c:v>0.99063800000000002</c:v>
                </c:pt>
                <c:pt idx="232">
                  <c:v>0.99176900000000001</c:v>
                </c:pt>
                <c:pt idx="233">
                  <c:v>0.991645</c:v>
                </c:pt>
                <c:pt idx="234">
                  <c:v>0.98592900000000006</c:v>
                </c:pt>
                <c:pt idx="235">
                  <c:v>0.99089300000000002</c:v>
                </c:pt>
                <c:pt idx="236">
                  <c:v>0.98948000000000003</c:v>
                </c:pt>
                <c:pt idx="237">
                  <c:v>0.98955000000000004</c:v>
                </c:pt>
                <c:pt idx="238">
                  <c:v>0.99005799999999999</c:v>
                </c:pt>
                <c:pt idx="239">
                  <c:v>0.98973900000000004</c:v>
                </c:pt>
                <c:pt idx="240">
                  <c:v>0.98866699999999996</c:v>
                </c:pt>
                <c:pt idx="241">
                  <c:v>0.98776399999999998</c:v>
                </c:pt>
                <c:pt idx="242">
                  <c:v>0.99205699999999997</c:v>
                </c:pt>
                <c:pt idx="243">
                  <c:v>0.99060000000000004</c:v>
                </c:pt>
                <c:pt idx="244">
                  <c:v>0.98922299999999996</c:v>
                </c:pt>
                <c:pt idx="245">
                  <c:v>0.98471299999999995</c:v>
                </c:pt>
                <c:pt idx="246">
                  <c:v>0.99064700000000006</c:v>
                </c:pt>
                <c:pt idx="247">
                  <c:v>0.98509100000000005</c:v>
                </c:pt>
                <c:pt idx="248">
                  <c:v>0.97097699999999998</c:v>
                </c:pt>
                <c:pt idx="249">
                  <c:v>0.91104200000000002</c:v>
                </c:pt>
                <c:pt idx="250">
                  <c:v>0.92379699999999998</c:v>
                </c:pt>
                <c:pt idx="251">
                  <c:v>0.75269299999999995</c:v>
                </c:pt>
                <c:pt idx="252">
                  <c:v>0.40646500000000002</c:v>
                </c:pt>
                <c:pt idx="253">
                  <c:v>0.49284800000000001</c:v>
                </c:pt>
                <c:pt idx="254">
                  <c:v>0.40431699999999998</c:v>
                </c:pt>
                <c:pt idx="255">
                  <c:v>0.56668499999999999</c:v>
                </c:pt>
                <c:pt idx="256">
                  <c:v>0.228768</c:v>
                </c:pt>
                <c:pt idx="257">
                  <c:v>1.2520000000000001E-3</c:v>
                </c:pt>
                <c:pt idx="258">
                  <c:v>6.1060000000000003E-3</c:v>
                </c:pt>
                <c:pt idx="259">
                  <c:v>1.7798000000000001E-2</c:v>
                </c:pt>
                <c:pt idx="260">
                  <c:v>3.0113000000000001E-2</c:v>
                </c:pt>
                <c:pt idx="261">
                  <c:v>2.0229E-2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0B-3B4A-BD75-B1187E975C7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2.427E-2</c:v>
                </c:pt>
                <c:pt idx="1">
                  <c:v>2.2585000000000001E-2</c:v>
                </c:pt>
                <c:pt idx="2">
                  <c:v>1.4709E-2</c:v>
                </c:pt>
                <c:pt idx="3">
                  <c:v>3.4835999999999999E-2</c:v>
                </c:pt>
                <c:pt idx="4">
                  <c:v>1.6917999999999999E-2</c:v>
                </c:pt>
                <c:pt idx="5">
                  <c:v>4.0765000000000003E-2</c:v>
                </c:pt>
                <c:pt idx="6">
                  <c:v>1.5587999999999999E-2</c:v>
                </c:pt>
                <c:pt idx="7">
                  <c:v>1.8044999999999999E-2</c:v>
                </c:pt>
                <c:pt idx="8">
                  <c:v>3.2272000000000002E-2</c:v>
                </c:pt>
                <c:pt idx="9">
                  <c:v>1.8464000000000001E-2</c:v>
                </c:pt>
                <c:pt idx="10">
                  <c:v>4.3116000000000002E-2</c:v>
                </c:pt>
                <c:pt idx="11">
                  <c:v>4.3090000000000003E-3</c:v>
                </c:pt>
                <c:pt idx="12">
                  <c:v>3.0799999999999998E-3</c:v>
                </c:pt>
                <c:pt idx="13">
                  <c:v>6.9999999999999999E-4</c:v>
                </c:pt>
                <c:pt idx="14">
                  <c:v>2.2109E-2</c:v>
                </c:pt>
                <c:pt idx="15">
                  <c:v>9.2E-5</c:v>
                </c:pt>
                <c:pt idx="16">
                  <c:v>8.3000000000000001E-4</c:v>
                </c:pt>
                <c:pt idx="17">
                  <c:v>4.3399999999999998E-4</c:v>
                </c:pt>
                <c:pt idx="18">
                  <c:v>0.92814300000000005</c:v>
                </c:pt>
                <c:pt idx="19">
                  <c:v>0.96763299999999997</c:v>
                </c:pt>
                <c:pt idx="20">
                  <c:v>0.96984999999999999</c:v>
                </c:pt>
                <c:pt idx="21">
                  <c:v>0.96680299999999997</c:v>
                </c:pt>
                <c:pt idx="22">
                  <c:v>0.98076799999999997</c:v>
                </c:pt>
                <c:pt idx="23">
                  <c:v>0.97725899999999999</c:v>
                </c:pt>
                <c:pt idx="24">
                  <c:v>0.97643400000000002</c:v>
                </c:pt>
                <c:pt idx="25">
                  <c:v>0.97831699999999999</c:v>
                </c:pt>
                <c:pt idx="26">
                  <c:v>0.97169000000000005</c:v>
                </c:pt>
                <c:pt idx="27">
                  <c:v>0.98399300000000001</c:v>
                </c:pt>
                <c:pt idx="28">
                  <c:v>0.98309299999999999</c:v>
                </c:pt>
                <c:pt idx="29">
                  <c:v>0.98531800000000003</c:v>
                </c:pt>
                <c:pt idx="30">
                  <c:v>0.99051699999999998</c:v>
                </c:pt>
                <c:pt idx="31">
                  <c:v>0.99110900000000002</c:v>
                </c:pt>
                <c:pt idx="32">
                  <c:v>0.991205</c:v>
                </c:pt>
                <c:pt idx="33">
                  <c:v>0.99322100000000002</c:v>
                </c:pt>
                <c:pt idx="34">
                  <c:v>0.99208200000000002</c:v>
                </c:pt>
                <c:pt idx="35">
                  <c:v>0.99142399999999997</c:v>
                </c:pt>
                <c:pt idx="36">
                  <c:v>0.99405200000000005</c:v>
                </c:pt>
                <c:pt idx="37">
                  <c:v>0.99357499999999999</c:v>
                </c:pt>
                <c:pt idx="38">
                  <c:v>0.99433099999999996</c:v>
                </c:pt>
                <c:pt idx="39">
                  <c:v>0.99227399999999999</c:v>
                </c:pt>
                <c:pt idx="40">
                  <c:v>0.99182700000000001</c:v>
                </c:pt>
                <c:pt idx="41">
                  <c:v>0.99389300000000003</c:v>
                </c:pt>
                <c:pt idx="42">
                  <c:v>0.99424400000000002</c:v>
                </c:pt>
                <c:pt idx="43">
                  <c:v>0.99463699999999999</c:v>
                </c:pt>
                <c:pt idx="44">
                  <c:v>0.99565599999999999</c:v>
                </c:pt>
                <c:pt idx="45">
                  <c:v>0.99494199999999999</c:v>
                </c:pt>
                <c:pt idx="46">
                  <c:v>0.99182599999999999</c:v>
                </c:pt>
                <c:pt idx="47">
                  <c:v>0.99393600000000004</c:v>
                </c:pt>
                <c:pt idx="48">
                  <c:v>0.99435700000000005</c:v>
                </c:pt>
                <c:pt idx="49">
                  <c:v>0.99324100000000004</c:v>
                </c:pt>
                <c:pt idx="50">
                  <c:v>0.99463999999999997</c:v>
                </c:pt>
                <c:pt idx="51">
                  <c:v>0.99514899999999995</c:v>
                </c:pt>
                <c:pt idx="52">
                  <c:v>0.99471200000000004</c:v>
                </c:pt>
                <c:pt idx="53">
                  <c:v>0.995004</c:v>
                </c:pt>
                <c:pt idx="54">
                  <c:v>0.99427699999999997</c:v>
                </c:pt>
                <c:pt idx="55">
                  <c:v>0.99380199999999996</c:v>
                </c:pt>
                <c:pt idx="56">
                  <c:v>0.99583699999999997</c:v>
                </c:pt>
                <c:pt idx="57">
                  <c:v>0.99246199999999996</c:v>
                </c:pt>
                <c:pt idx="58">
                  <c:v>0.99433000000000005</c:v>
                </c:pt>
                <c:pt idx="59">
                  <c:v>0.99404300000000001</c:v>
                </c:pt>
                <c:pt idx="60">
                  <c:v>0.992116</c:v>
                </c:pt>
                <c:pt idx="61">
                  <c:v>0.99148599999999998</c:v>
                </c:pt>
                <c:pt idx="62">
                  <c:v>0.99226499999999995</c:v>
                </c:pt>
                <c:pt idx="63">
                  <c:v>0.990981</c:v>
                </c:pt>
                <c:pt idx="64">
                  <c:v>0.99091799999999997</c:v>
                </c:pt>
                <c:pt idx="65">
                  <c:v>0.99365899999999996</c:v>
                </c:pt>
                <c:pt idx="66">
                  <c:v>0.99039699999999997</c:v>
                </c:pt>
                <c:pt idx="67">
                  <c:v>0.988811</c:v>
                </c:pt>
                <c:pt idx="68">
                  <c:v>0.98976500000000001</c:v>
                </c:pt>
                <c:pt idx="69">
                  <c:v>0.98547200000000001</c:v>
                </c:pt>
                <c:pt idx="70">
                  <c:v>0.98690299999999997</c:v>
                </c:pt>
                <c:pt idx="71">
                  <c:v>0.98925799999999997</c:v>
                </c:pt>
                <c:pt idx="72">
                  <c:v>0.98643800000000004</c:v>
                </c:pt>
                <c:pt idx="73">
                  <c:v>0.98913700000000004</c:v>
                </c:pt>
                <c:pt idx="74">
                  <c:v>0.98318899999999998</c:v>
                </c:pt>
                <c:pt idx="75">
                  <c:v>0.97739900000000002</c:v>
                </c:pt>
                <c:pt idx="76">
                  <c:v>0.97271700000000005</c:v>
                </c:pt>
                <c:pt idx="77">
                  <c:v>0.97077500000000005</c:v>
                </c:pt>
                <c:pt idx="78">
                  <c:v>0.95471499999999998</c:v>
                </c:pt>
                <c:pt idx="79">
                  <c:v>0.95911500000000005</c:v>
                </c:pt>
                <c:pt idx="80">
                  <c:v>0.96946399999999999</c:v>
                </c:pt>
                <c:pt idx="81">
                  <c:v>0.95432399999999995</c:v>
                </c:pt>
                <c:pt idx="82">
                  <c:v>0.95164300000000002</c:v>
                </c:pt>
                <c:pt idx="83">
                  <c:v>0.94044899999999998</c:v>
                </c:pt>
                <c:pt idx="84">
                  <c:v>0.93947800000000004</c:v>
                </c:pt>
                <c:pt idx="85">
                  <c:v>0.87321099999999996</c:v>
                </c:pt>
                <c:pt idx="86">
                  <c:v>0.92151899999999998</c:v>
                </c:pt>
                <c:pt idx="87">
                  <c:v>0.93925599999999998</c:v>
                </c:pt>
                <c:pt idx="88">
                  <c:v>0.89976999999999996</c:v>
                </c:pt>
                <c:pt idx="89">
                  <c:v>0.85660800000000004</c:v>
                </c:pt>
                <c:pt idx="90">
                  <c:v>0.90603100000000003</c:v>
                </c:pt>
                <c:pt idx="91">
                  <c:v>0.86819400000000002</c:v>
                </c:pt>
                <c:pt idx="92">
                  <c:v>0.82782100000000003</c:v>
                </c:pt>
                <c:pt idx="93">
                  <c:v>0.84477599999999997</c:v>
                </c:pt>
                <c:pt idx="94">
                  <c:v>0.80916600000000005</c:v>
                </c:pt>
                <c:pt idx="95">
                  <c:v>0.79703000000000002</c:v>
                </c:pt>
                <c:pt idx="96">
                  <c:v>0.69846799999999998</c:v>
                </c:pt>
                <c:pt idx="97">
                  <c:v>0.76655300000000004</c:v>
                </c:pt>
                <c:pt idx="98">
                  <c:v>0.79387399999999997</c:v>
                </c:pt>
                <c:pt idx="99">
                  <c:v>0.62547299999999995</c:v>
                </c:pt>
                <c:pt idx="100">
                  <c:v>0.78174900000000003</c:v>
                </c:pt>
                <c:pt idx="101">
                  <c:v>0.78262600000000004</c:v>
                </c:pt>
                <c:pt idx="102">
                  <c:v>0.80477299999999996</c:v>
                </c:pt>
                <c:pt idx="103">
                  <c:v>0.76240200000000002</c:v>
                </c:pt>
                <c:pt idx="104">
                  <c:v>0.63075400000000004</c:v>
                </c:pt>
                <c:pt idx="105">
                  <c:v>0.67576999999999998</c:v>
                </c:pt>
                <c:pt idx="106">
                  <c:v>0.56086100000000005</c:v>
                </c:pt>
                <c:pt idx="107">
                  <c:v>0.61796399999999996</c:v>
                </c:pt>
                <c:pt idx="108">
                  <c:v>0.462978</c:v>
                </c:pt>
                <c:pt idx="109">
                  <c:v>0.56199399999999999</c:v>
                </c:pt>
                <c:pt idx="110">
                  <c:v>0.60140700000000002</c:v>
                </c:pt>
                <c:pt idx="111">
                  <c:v>0.36559700000000001</c:v>
                </c:pt>
                <c:pt idx="112">
                  <c:v>0.52605900000000005</c:v>
                </c:pt>
                <c:pt idx="113">
                  <c:v>0.57131699999999996</c:v>
                </c:pt>
                <c:pt idx="114">
                  <c:v>0.32457999999999998</c:v>
                </c:pt>
                <c:pt idx="115">
                  <c:v>0.35383999999999999</c:v>
                </c:pt>
                <c:pt idx="116">
                  <c:v>0.53991</c:v>
                </c:pt>
                <c:pt idx="117">
                  <c:v>0.29295500000000002</c:v>
                </c:pt>
                <c:pt idx="118">
                  <c:v>0.35920600000000003</c:v>
                </c:pt>
                <c:pt idx="119">
                  <c:v>0.399254</c:v>
                </c:pt>
                <c:pt idx="120">
                  <c:v>0.24970200000000001</c:v>
                </c:pt>
                <c:pt idx="121">
                  <c:v>0.36431599999999997</c:v>
                </c:pt>
                <c:pt idx="122">
                  <c:v>0.23360500000000001</c:v>
                </c:pt>
                <c:pt idx="123">
                  <c:v>0.25097000000000003</c:v>
                </c:pt>
                <c:pt idx="124">
                  <c:v>0.23026199999999999</c:v>
                </c:pt>
                <c:pt idx="125">
                  <c:v>0.309174</c:v>
                </c:pt>
                <c:pt idx="126">
                  <c:v>0.17136399999999999</c:v>
                </c:pt>
                <c:pt idx="127">
                  <c:v>0.20982899999999999</c:v>
                </c:pt>
                <c:pt idx="128">
                  <c:v>0.15135699999999999</c:v>
                </c:pt>
                <c:pt idx="129">
                  <c:v>0.16075800000000001</c:v>
                </c:pt>
                <c:pt idx="130">
                  <c:v>0.18775900000000001</c:v>
                </c:pt>
                <c:pt idx="131">
                  <c:v>0.26984000000000002</c:v>
                </c:pt>
                <c:pt idx="132">
                  <c:v>0.22773699999999999</c:v>
                </c:pt>
                <c:pt idx="133">
                  <c:v>0.33533600000000002</c:v>
                </c:pt>
                <c:pt idx="134">
                  <c:v>0.30986599999999997</c:v>
                </c:pt>
                <c:pt idx="135">
                  <c:v>0.41242299999999998</c:v>
                </c:pt>
                <c:pt idx="136">
                  <c:v>9.7840999999999997E-2</c:v>
                </c:pt>
                <c:pt idx="137">
                  <c:v>0.13327</c:v>
                </c:pt>
                <c:pt idx="138">
                  <c:v>8.5502999999999996E-2</c:v>
                </c:pt>
                <c:pt idx="139">
                  <c:v>0.233712</c:v>
                </c:pt>
                <c:pt idx="140">
                  <c:v>0.29110599999999998</c:v>
                </c:pt>
                <c:pt idx="141">
                  <c:v>0.25066500000000003</c:v>
                </c:pt>
                <c:pt idx="142">
                  <c:v>0.41542000000000001</c:v>
                </c:pt>
                <c:pt idx="143">
                  <c:v>0.40439799999999998</c:v>
                </c:pt>
                <c:pt idx="144">
                  <c:v>0.32576899999999998</c:v>
                </c:pt>
                <c:pt idx="145">
                  <c:v>0.49432300000000001</c:v>
                </c:pt>
                <c:pt idx="146">
                  <c:v>0.54721299999999995</c:v>
                </c:pt>
                <c:pt idx="147">
                  <c:v>0.59914900000000004</c:v>
                </c:pt>
                <c:pt idx="148">
                  <c:v>0.35212300000000002</c:v>
                </c:pt>
                <c:pt idx="149">
                  <c:v>0.33578200000000002</c:v>
                </c:pt>
                <c:pt idx="150">
                  <c:v>0.57220899999999997</c:v>
                </c:pt>
                <c:pt idx="151">
                  <c:v>0.45566699999999999</c:v>
                </c:pt>
                <c:pt idx="152">
                  <c:v>0.48881599999999997</c:v>
                </c:pt>
                <c:pt idx="153">
                  <c:v>0.49701899999999999</c:v>
                </c:pt>
                <c:pt idx="154">
                  <c:v>0.62705900000000003</c:v>
                </c:pt>
                <c:pt idx="155">
                  <c:v>0.56986499999999995</c:v>
                </c:pt>
                <c:pt idx="156">
                  <c:v>0.57519500000000001</c:v>
                </c:pt>
                <c:pt idx="157">
                  <c:v>0.49689100000000003</c:v>
                </c:pt>
                <c:pt idx="158">
                  <c:v>0.56614100000000001</c:v>
                </c:pt>
                <c:pt idx="159">
                  <c:v>0.65673300000000001</c:v>
                </c:pt>
                <c:pt idx="160">
                  <c:v>0.61383500000000002</c:v>
                </c:pt>
                <c:pt idx="161">
                  <c:v>0.72406700000000002</c:v>
                </c:pt>
                <c:pt idx="162">
                  <c:v>0.70477599999999996</c:v>
                </c:pt>
                <c:pt idx="163">
                  <c:v>0.78350900000000001</c:v>
                </c:pt>
                <c:pt idx="164">
                  <c:v>0.85537700000000005</c:v>
                </c:pt>
                <c:pt idx="165">
                  <c:v>0.86258299999999999</c:v>
                </c:pt>
                <c:pt idx="166">
                  <c:v>0.83339300000000005</c:v>
                </c:pt>
                <c:pt idx="167">
                  <c:v>0.78545200000000004</c:v>
                </c:pt>
                <c:pt idx="168">
                  <c:v>0.61230600000000002</c:v>
                </c:pt>
                <c:pt idx="169">
                  <c:v>0.79592499999999999</c:v>
                </c:pt>
                <c:pt idx="170">
                  <c:v>0.71894499999999995</c:v>
                </c:pt>
                <c:pt idx="171">
                  <c:v>0.70763500000000001</c:v>
                </c:pt>
                <c:pt idx="172">
                  <c:v>0.83208300000000002</c:v>
                </c:pt>
                <c:pt idx="173">
                  <c:v>0.76352799999999998</c:v>
                </c:pt>
                <c:pt idx="174">
                  <c:v>0.82536799999999999</c:v>
                </c:pt>
                <c:pt idx="175">
                  <c:v>0.81305899999999998</c:v>
                </c:pt>
                <c:pt idx="176">
                  <c:v>0.84813099999999997</c:v>
                </c:pt>
                <c:pt idx="177">
                  <c:v>0.86588100000000001</c:v>
                </c:pt>
                <c:pt idx="178">
                  <c:v>0.84541900000000003</c:v>
                </c:pt>
                <c:pt idx="179">
                  <c:v>0.91017400000000004</c:v>
                </c:pt>
                <c:pt idx="180">
                  <c:v>0.90367299999999995</c:v>
                </c:pt>
                <c:pt idx="181">
                  <c:v>0.88392599999999999</c:v>
                </c:pt>
                <c:pt idx="182">
                  <c:v>0.92306500000000002</c:v>
                </c:pt>
                <c:pt idx="183">
                  <c:v>0.91888499999999995</c:v>
                </c:pt>
                <c:pt idx="184">
                  <c:v>0.92234400000000005</c:v>
                </c:pt>
                <c:pt idx="185">
                  <c:v>0.95457899999999996</c:v>
                </c:pt>
                <c:pt idx="186">
                  <c:v>0.928311</c:v>
                </c:pt>
                <c:pt idx="187">
                  <c:v>0.94351600000000002</c:v>
                </c:pt>
                <c:pt idx="188">
                  <c:v>0.95152800000000004</c:v>
                </c:pt>
                <c:pt idx="189">
                  <c:v>0.97887900000000005</c:v>
                </c:pt>
                <c:pt idx="190">
                  <c:v>0.96643299999999999</c:v>
                </c:pt>
                <c:pt idx="191">
                  <c:v>0.97332200000000002</c:v>
                </c:pt>
                <c:pt idx="192">
                  <c:v>0.96835599999999999</c:v>
                </c:pt>
                <c:pt idx="193">
                  <c:v>0.97612399999999999</c:v>
                </c:pt>
                <c:pt idx="194">
                  <c:v>0.98274600000000001</c:v>
                </c:pt>
                <c:pt idx="195">
                  <c:v>0.986873</c:v>
                </c:pt>
                <c:pt idx="196">
                  <c:v>0.98880100000000004</c:v>
                </c:pt>
                <c:pt idx="197">
                  <c:v>0.98636500000000005</c:v>
                </c:pt>
                <c:pt idx="198">
                  <c:v>0.98959900000000001</c:v>
                </c:pt>
                <c:pt idx="199">
                  <c:v>0.98942399999999997</c:v>
                </c:pt>
                <c:pt idx="200">
                  <c:v>0.98972000000000004</c:v>
                </c:pt>
                <c:pt idx="201">
                  <c:v>0.987734</c:v>
                </c:pt>
                <c:pt idx="202">
                  <c:v>0.98894300000000002</c:v>
                </c:pt>
                <c:pt idx="203">
                  <c:v>0.99118099999999998</c:v>
                </c:pt>
                <c:pt idx="204">
                  <c:v>0.99183299999999996</c:v>
                </c:pt>
                <c:pt idx="205">
                  <c:v>0.99349799999999999</c:v>
                </c:pt>
                <c:pt idx="206">
                  <c:v>0.99326499999999995</c:v>
                </c:pt>
                <c:pt idx="207">
                  <c:v>0.99286700000000006</c:v>
                </c:pt>
                <c:pt idx="208">
                  <c:v>0.995564</c:v>
                </c:pt>
                <c:pt idx="209">
                  <c:v>0.99542699999999995</c:v>
                </c:pt>
                <c:pt idx="210">
                  <c:v>0.99340099999999998</c:v>
                </c:pt>
                <c:pt idx="211">
                  <c:v>0.99532500000000002</c:v>
                </c:pt>
                <c:pt idx="212">
                  <c:v>0.99504899999999996</c:v>
                </c:pt>
                <c:pt idx="213">
                  <c:v>0.99316099999999996</c:v>
                </c:pt>
                <c:pt idx="214">
                  <c:v>0.99548999999999999</c:v>
                </c:pt>
                <c:pt idx="215">
                  <c:v>0.99336599999999997</c:v>
                </c:pt>
                <c:pt idx="216">
                  <c:v>0.99549200000000004</c:v>
                </c:pt>
                <c:pt idx="217">
                  <c:v>0.99535600000000002</c:v>
                </c:pt>
                <c:pt idx="218">
                  <c:v>0.99354399999999998</c:v>
                </c:pt>
                <c:pt idx="219">
                  <c:v>0.99448099999999995</c:v>
                </c:pt>
                <c:pt idx="220">
                  <c:v>0.99506000000000006</c:v>
                </c:pt>
                <c:pt idx="221">
                  <c:v>0.99579399999999996</c:v>
                </c:pt>
                <c:pt idx="222">
                  <c:v>0.99642399999999998</c:v>
                </c:pt>
                <c:pt idx="223">
                  <c:v>0.99278699999999998</c:v>
                </c:pt>
                <c:pt idx="224">
                  <c:v>0.99398600000000004</c:v>
                </c:pt>
                <c:pt idx="225">
                  <c:v>0.99453499999999995</c:v>
                </c:pt>
                <c:pt idx="226">
                  <c:v>0.99492499999999995</c:v>
                </c:pt>
                <c:pt idx="227">
                  <c:v>0.99365700000000001</c:v>
                </c:pt>
                <c:pt idx="228">
                  <c:v>0.99425600000000003</c:v>
                </c:pt>
                <c:pt idx="229">
                  <c:v>0.99427100000000002</c:v>
                </c:pt>
                <c:pt idx="230">
                  <c:v>0.991896</c:v>
                </c:pt>
                <c:pt idx="231">
                  <c:v>0.994529</c:v>
                </c:pt>
                <c:pt idx="232">
                  <c:v>0.99456900000000004</c:v>
                </c:pt>
                <c:pt idx="233">
                  <c:v>0.99406600000000001</c:v>
                </c:pt>
                <c:pt idx="234">
                  <c:v>0.99398600000000004</c:v>
                </c:pt>
                <c:pt idx="235">
                  <c:v>0.99284099999999997</c:v>
                </c:pt>
                <c:pt idx="236">
                  <c:v>0.99328499999999997</c:v>
                </c:pt>
                <c:pt idx="237">
                  <c:v>0.99509800000000004</c:v>
                </c:pt>
                <c:pt idx="238">
                  <c:v>0.99317699999999998</c:v>
                </c:pt>
                <c:pt idx="239">
                  <c:v>0.99246299999999998</c:v>
                </c:pt>
                <c:pt idx="240">
                  <c:v>0.99171399999999998</c:v>
                </c:pt>
                <c:pt idx="241">
                  <c:v>0.99300600000000006</c:v>
                </c:pt>
                <c:pt idx="242">
                  <c:v>0.99136899999999994</c:v>
                </c:pt>
                <c:pt idx="243">
                  <c:v>0.99428700000000003</c:v>
                </c:pt>
                <c:pt idx="244">
                  <c:v>0.99358199999999997</c:v>
                </c:pt>
                <c:pt idx="245">
                  <c:v>0.99198200000000003</c:v>
                </c:pt>
                <c:pt idx="246">
                  <c:v>0.99154799999999998</c:v>
                </c:pt>
                <c:pt idx="247">
                  <c:v>0.98883100000000002</c:v>
                </c:pt>
                <c:pt idx="248">
                  <c:v>0.99019999999999997</c:v>
                </c:pt>
                <c:pt idx="249">
                  <c:v>0.98190900000000003</c:v>
                </c:pt>
                <c:pt idx="250">
                  <c:v>0.97904800000000003</c:v>
                </c:pt>
                <c:pt idx="251">
                  <c:v>0.956677</c:v>
                </c:pt>
                <c:pt idx="252">
                  <c:v>0.841279</c:v>
                </c:pt>
                <c:pt idx="253">
                  <c:v>0.855904</c:v>
                </c:pt>
                <c:pt idx="254">
                  <c:v>0.894814</c:v>
                </c:pt>
                <c:pt idx="255">
                  <c:v>0.76138899999999998</c:v>
                </c:pt>
                <c:pt idx="256">
                  <c:v>0.18806500000000001</c:v>
                </c:pt>
                <c:pt idx="257">
                  <c:v>2.8176E-2</c:v>
                </c:pt>
                <c:pt idx="258">
                  <c:v>4.3997000000000001E-2</c:v>
                </c:pt>
                <c:pt idx="259">
                  <c:v>2.6821000000000001E-2</c:v>
                </c:pt>
                <c:pt idx="260">
                  <c:v>2.9626E-2</c:v>
                </c:pt>
                <c:pt idx="261">
                  <c:v>3.0827E-2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0B-3B4A-BD75-B1187E975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417007"/>
        <c:axId val="1"/>
      </c:scatterChart>
      <c:valAx>
        <c:axId val="168141700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4170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0.15717921430264167</c:v>
                </c:pt>
                <c:pt idx="19">
                  <c:v>0.17815511145506141</c:v>
                </c:pt>
                <c:pt idx="20">
                  <c:v>0.17044565839507059</c:v>
                </c:pt>
                <c:pt idx="21">
                  <c:v>0.20131476597652673</c:v>
                </c:pt>
                <c:pt idx="22">
                  <c:v>0.18301737355546377</c:v>
                </c:pt>
                <c:pt idx="23">
                  <c:v>0.21189768539031989</c:v>
                </c:pt>
                <c:pt idx="24">
                  <c:v>0.22481796585539307</c:v>
                </c:pt>
                <c:pt idx="25">
                  <c:v>0.20856785177766649</c:v>
                </c:pt>
                <c:pt idx="26">
                  <c:v>0.23159613808293239</c:v>
                </c:pt>
                <c:pt idx="27">
                  <c:v>0.2259109724830726</c:v>
                </c:pt>
                <c:pt idx="28">
                  <c:v>0.2508268839633247</c:v>
                </c:pt>
                <c:pt idx="29">
                  <c:v>0.27379830533763683</c:v>
                </c:pt>
                <c:pt idx="30">
                  <c:v>0.29090037287434828</c:v>
                </c:pt>
                <c:pt idx="31">
                  <c:v>0.3098390639709509</c:v>
                </c:pt>
                <c:pt idx="32">
                  <c:v>0.33366745242848084</c:v>
                </c:pt>
                <c:pt idx="33">
                  <c:v>0.32858088295438498</c:v>
                </c:pt>
                <c:pt idx="34">
                  <c:v>0.33865306622498642</c:v>
                </c:pt>
                <c:pt idx="35">
                  <c:v>0.35009990344572955</c:v>
                </c:pt>
                <c:pt idx="36">
                  <c:v>0.3559839728553793</c:v>
                </c:pt>
                <c:pt idx="37">
                  <c:v>0.379185869429918</c:v>
                </c:pt>
                <c:pt idx="38">
                  <c:v>0.38650028979892415</c:v>
                </c:pt>
                <c:pt idx="39">
                  <c:v>0.38178426132075027</c:v>
                </c:pt>
                <c:pt idx="40">
                  <c:v>0.37807888273776441</c:v>
                </c:pt>
                <c:pt idx="41">
                  <c:v>0.38526320111061607</c:v>
                </c:pt>
                <c:pt idx="42">
                  <c:v>0.38222043328064503</c:v>
                </c:pt>
                <c:pt idx="43">
                  <c:v>0.38230853603458287</c:v>
                </c:pt>
                <c:pt idx="44">
                  <c:v>0.38420405730503288</c:v>
                </c:pt>
                <c:pt idx="45">
                  <c:v>0.38369381287881116</c:v>
                </c:pt>
                <c:pt idx="46">
                  <c:v>0.3924510056130846</c:v>
                </c:pt>
                <c:pt idx="47">
                  <c:v>0.39546584480845881</c:v>
                </c:pt>
                <c:pt idx="48">
                  <c:v>0.40659687092748459</c:v>
                </c:pt>
                <c:pt idx="49">
                  <c:v>0.4004845163737123</c:v>
                </c:pt>
                <c:pt idx="50">
                  <c:v>0.40046206893342573</c:v>
                </c:pt>
                <c:pt idx="51">
                  <c:v>0.39689412593418744</c:v>
                </c:pt>
                <c:pt idx="52">
                  <c:v>0.40947607769711025</c:v>
                </c:pt>
                <c:pt idx="53">
                  <c:v>0.39702234596190827</c:v>
                </c:pt>
                <c:pt idx="54">
                  <c:v>0.40492970351427948</c:v>
                </c:pt>
                <c:pt idx="55">
                  <c:v>0.41069850697501625</c:v>
                </c:pt>
                <c:pt idx="56">
                  <c:v>0.4066179738705295</c:v>
                </c:pt>
                <c:pt idx="57">
                  <c:v>0.40763389535833655</c:v>
                </c:pt>
                <c:pt idx="58">
                  <c:v>0.40303973022394263</c:v>
                </c:pt>
                <c:pt idx="59">
                  <c:v>0.40428774962789626</c:v>
                </c:pt>
                <c:pt idx="60">
                  <c:v>0.39461760285803571</c:v>
                </c:pt>
                <c:pt idx="61">
                  <c:v>0.40800467894355225</c:v>
                </c:pt>
                <c:pt idx="62">
                  <c:v>0.41328034714285261</c:v>
                </c:pt>
                <c:pt idx="63">
                  <c:v>0.41707161609531984</c:v>
                </c:pt>
                <c:pt idx="64">
                  <c:v>0.40343502183492075</c:v>
                </c:pt>
                <c:pt idx="65">
                  <c:v>0.40699039099603729</c:v>
                </c:pt>
                <c:pt idx="66">
                  <c:v>0.41270700331422511</c:v>
                </c:pt>
                <c:pt idx="67">
                  <c:v>0.41091988093529436</c:v>
                </c:pt>
                <c:pt idx="68">
                  <c:v>0.39174993511549444</c:v>
                </c:pt>
                <c:pt idx="69">
                  <c:v>0.39865341996144249</c:v>
                </c:pt>
                <c:pt idx="70">
                  <c:v>0.39042403611337229</c:v>
                </c:pt>
                <c:pt idx="71">
                  <c:v>0.40514197634931726</c:v>
                </c:pt>
                <c:pt idx="72">
                  <c:v>0.41252470998786084</c:v>
                </c:pt>
                <c:pt idx="73">
                  <c:v>0.415885264997088</c:v>
                </c:pt>
                <c:pt idx="74">
                  <c:v>0.41960868259455458</c:v>
                </c:pt>
                <c:pt idx="75">
                  <c:v>0.39889253400756425</c:v>
                </c:pt>
                <c:pt idx="76">
                  <c:v>0.41732957062046794</c:v>
                </c:pt>
                <c:pt idx="77">
                  <c:v>0.41549020735757597</c:v>
                </c:pt>
                <c:pt idx="78">
                  <c:v>0.41115488155342239</c:v>
                </c:pt>
                <c:pt idx="79">
                  <c:v>0.40402446371041667</c:v>
                </c:pt>
                <c:pt idx="80">
                  <c:v>0.39324327663314551</c:v>
                </c:pt>
                <c:pt idx="81">
                  <c:v>0.41321851257680775</c:v>
                </c:pt>
                <c:pt idx="82">
                  <c:v>0.36756338391537868</c:v>
                </c:pt>
                <c:pt idx="83">
                  <c:v>0.3473442378941578</c:v>
                </c:pt>
                <c:pt idx="84">
                  <c:v>0.35256164335786278</c:v>
                </c:pt>
                <c:pt idx="85">
                  <c:v>0.35412919382543973</c:v>
                </c:pt>
                <c:pt idx="86">
                  <c:v>0.37894169691470053</c:v>
                </c:pt>
                <c:pt idx="87">
                  <c:v>0.35509522579715197</c:v>
                </c:pt>
                <c:pt idx="88">
                  <c:v>0.38865408156690928</c:v>
                </c:pt>
                <c:pt idx="89">
                  <c:v>0.30282102221419543</c:v>
                </c:pt>
                <c:pt idx="90">
                  <c:v>0.33074966154395469</c:v>
                </c:pt>
                <c:pt idx="91">
                  <c:v>0.3168223786738506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0.3355322980369782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0.37993839019096348</c:v>
                </c:pt>
                <c:pt idx="180">
                  <c:v>0.32600639216027655</c:v>
                </c:pt>
                <c:pt idx="181">
                  <c:v>0.40261075007363495</c:v>
                </c:pt>
                <c:pt idx="182">
                  <c:v>0.39757646724859841</c:v>
                </c:pt>
                <c:pt idx="183">
                  <c:v>0.32448166623324437</c:v>
                </c:pt>
                <c:pt idx="184">
                  <c:v>0.33804962623994539</c:v>
                </c:pt>
                <c:pt idx="185">
                  <c:v>0.36494117768627066</c:v>
                </c:pt>
                <c:pt idx="186">
                  <c:v>0.37250186475989605</c:v>
                </c:pt>
                <c:pt idx="187">
                  <c:v>0.41428975457487927</c:v>
                </c:pt>
                <c:pt idx="188">
                  <c:v>0.43170704988397907</c:v>
                </c:pt>
                <c:pt idx="189">
                  <c:v>0.42169949331642298</c:v>
                </c:pt>
                <c:pt idx="190">
                  <c:v>0.4065413789534385</c:v>
                </c:pt>
                <c:pt idx="191">
                  <c:v>0.41233845059368879</c:v>
                </c:pt>
                <c:pt idx="192">
                  <c:v>0.41278253323880199</c:v>
                </c:pt>
                <c:pt idx="193">
                  <c:v>0.41341393068307453</c:v>
                </c:pt>
                <c:pt idx="194">
                  <c:v>0.42688514481299783</c:v>
                </c:pt>
                <c:pt idx="195">
                  <c:v>0.42547047097126761</c:v>
                </c:pt>
                <c:pt idx="196">
                  <c:v>0.42339288693748911</c:v>
                </c:pt>
                <c:pt idx="197">
                  <c:v>0.39614895179462412</c:v>
                </c:pt>
                <c:pt idx="198">
                  <c:v>0.40939852500330376</c:v>
                </c:pt>
                <c:pt idx="199">
                  <c:v>0.39241231141986405</c:v>
                </c:pt>
                <c:pt idx="200">
                  <c:v>0.40656799205171584</c:v>
                </c:pt>
                <c:pt idx="201">
                  <c:v>0.41209617330094445</c:v>
                </c:pt>
                <c:pt idx="202">
                  <c:v>0.41566361260303875</c:v>
                </c:pt>
                <c:pt idx="203">
                  <c:v>0.40678106818040927</c:v>
                </c:pt>
                <c:pt idx="204">
                  <c:v>0.40200258609019579</c:v>
                </c:pt>
                <c:pt idx="205">
                  <c:v>0.3957153194762506</c:v>
                </c:pt>
                <c:pt idx="206">
                  <c:v>0.40796531344913894</c:v>
                </c:pt>
                <c:pt idx="207">
                  <c:v>0.3998473357509203</c:v>
                </c:pt>
                <c:pt idx="208">
                  <c:v>0.40701535824033125</c:v>
                </c:pt>
                <c:pt idx="209">
                  <c:v>0.4042162189930672</c:v>
                </c:pt>
                <c:pt idx="210">
                  <c:v>0.42270176072093008</c:v>
                </c:pt>
                <c:pt idx="211">
                  <c:v>0.40067664459446756</c:v>
                </c:pt>
                <c:pt idx="212">
                  <c:v>0.39422471493549566</c:v>
                </c:pt>
                <c:pt idx="213">
                  <c:v>0.39279022053362583</c:v>
                </c:pt>
                <c:pt idx="214">
                  <c:v>0.41194705984156821</c:v>
                </c:pt>
                <c:pt idx="215">
                  <c:v>0.41664885699395221</c:v>
                </c:pt>
                <c:pt idx="216">
                  <c:v>0.40576354183521135</c:v>
                </c:pt>
                <c:pt idx="217">
                  <c:v>0.40248490371619966</c:v>
                </c:pt>
                <c:pt idx="218">
                  <c:v>0.40287964595131837</c:v>
                </c:pt>
                <c:pt idx="219">
                  <c:v>0.41779728289220019</c:v>
                </c:pt>
                <c:pt idx="220">
                  <c:v>0.39502232044947183</c:v>
                </c:pt>
                <c:pt idx="221">
                  <c:v>0.39723978025255891</c:v>
                </c:pt>
                <c:pt idx="222">
                  <c:v>0.39312999430322254</c:v>
                </c:pt>
                <c:pt idx="223">
                  <c:v>0.39562468974396153</c:v>
                </c:pt>
                <c:pt idx="224">
                  <c:v>0.38408834774146017</c:v>
                </c:pt>
                <c:pt idx="225">
                  <c:v>0.38744878160615343</c:v>
                </c:pt>
                <c:pt idx="226">
                  <c:v>0.38304764919379203</c:v>
                </c:pt>
                <c:pt idx="227">
                  <c:v>0.38230251114271724</c:v>
                </c:pt>
                <c:pt idx="228">
                  <c:v>0.38385971523903184</c:v>
                </c:pt>
                <c:pt idx="229">
                  <c:v>0.36294321514262862</c:v>
                </c:pt>
                <c:pt idx="230">
                  <c:v>0.36987875552844285</c:v>
                </c:pt>
                <c:pt idx="231">
                  <c:v>0.35754698545536878</c:v>
                </c:pt>
                <c:pt idx="232">
                  <c:v>0.35793336305121393</c:v>
                </c:pt>
                <c:pt idx="233">
                  <c:v>0.35930379321123207</c:v>
                </c:pt>
                <c:pt idx="234">
                  <c:v>0.35050297442658696</c:v>
                </c:pt>
                <c:pt idx="235">
                  <c:v>0.33768226859585854</c:v>
                </c:pt>
                <c:pt idx="236">
                  <c:v>0.33938084838437144</c:v>
                </c:pt>
                <c:pt idx="237">
                  <c:v>0.34711129112391059</c:v>
                </c:pt>
                <c:pt idx="238">
                  <c:v>0.33013934709535908</c:v>
                </c:pt>
                <c:pt idx="239">
                  <c:v>0.32223644175565985</c:v>
                </c:pt>
                <c:pt idx="240">
                  <c:v>0.31571408270569851</c:v>
                </c:pt>
                <c:pt idx="241">
                  <c:v>0.30815739782792062</c:v>
                </c:pt>
                <c:pt idx="242">
                  <c:v>0.31078334803832314</c:v>
                </c:pt>
                <c:pt idx="243">
                  <c:v>0.30988308952325028</c:v>
                </c:pt>
                <c:pt idx="244">
                  <c:v>0.31073867307342623</c:v>
                </c:pt>
                <c:pt idx="245">
                  <c:v>0.30152317178858901</c:v>
                </c:pt>
                <c:pt idx="246">
                  <c:v>0.28682046747245632</c:v>
                </c:pt>
                <c:pt idx="247">
                  <c:v>0.27196167031487872</c:v>
                </c:pt>
                <c:pt idx="248">
                  <c:v>0.23673326524839017</c:v>
                </c:pt>
                <c:pt idx="249">
                  <c:v>0.17451478579149945</c:v>
                </c:pt>
                <c:pt idx="250">
                  <c:v>0.16676735727106828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0A-1242-A6D4-E0947D665A9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0.22699048595042295</c:v>
                </c:pt>
                <c:pt idx="19">
                  <c:v>0.23374611192965217</c:v>
                </c:pt>
                <c:pt idx="20">
                  <c:v>0.24932957641128942</c:v>
                </c:pt>
                <c:pt idx="21">
                  <c:v>0.24385670289293579</c:v>
                </c:pt>
                <c:pt idx="22">
                  <c:v>0.27912819004672734</c:v>
                </c:pt>
                <c:pt idx="23">
                  <c:v>0.27505574411111861</c:v>
                </c:pt>
                <c:pt idx="24">
                  <c:v>0.26181205696525212</c:v>
                </c:pt>
                <c:pt idx="25">
                  <c:v>0.2726233552029631</c:v>
                </c:pt>
                <c:pt idx="26">
                  <c:v>0.27083952910882408</c:v>
                </c:pt>
                <c:pt idx="27">
                  <c:v>0.29444482719026294</c:v>
                </c:pt>
                <c:pt idx="28">
                  <c:v>0.31778771070063017</c:v>
                </c:pt>
                <c:pt idx="29">
                  <c:v>0.32937797841267102</c:v>
                </c:pt>
                <c:pt idx="30">
                  <c:v>0.33259610281078267</c:v>
                </c:pt>
                <c:pt idx="31">
                  <c:v>0.33130728265784354</c:v>
                </c:pt>
                <c:pt idx="32">
                  <c:v>0.35439598778140924</c:v>
                </c:pt>
                <c:pt idx="33">
                  <c:v>0.37022289030690964</c:v>
                </c:pt>
                <c:pt idx="34">
                  <c:v>0.38940119166000742</c:v>
                </c:pt>
                <c:pt idx="35">
                  <c:v>0.38759574784103212</c:v>
                </c:pt>
                <c:pt idx="36">
                  <c:v>0.39628325245122309</c:v>
                </c:pt>
                <c:pt idx="37">
                  <c:v>0.39289263024536863</c:v>
                </c:pt>
                <c:pt idx="38">
                  <c:v>0.39807399835155677</c:v>
                </c:pt>
                <c:pt idx="39">
                  <c:v>0.3940465489214694</c:v>
                </c:pt>
                <c:pt idx="40">
                  <c:v>0.40526479212306882</c:v>
                </c:pt>
                <c:pt idx="41">
                  <c:v>0.4211984147992987</c:v>
                </c:pt>
                <c:pt idx="42">
                  <c:v>0.39533294893851784</c:v>
                </c:pt>
                <c:pt idx="43">
                  <c:v>0.40676950978725224</c:v>
                </c:pt>
                <c:pt idx="44">
                  <c:v>0.4064163269052774</c:v>
                </c:pt>
                <c:pt idx="45">
                  <c:v>0.41584297028301781</c:v>
                </c:pt>
                <c:pt idx="46">
                  <c:v>0.40273517929041447</c:v>
                </c:pt>
                <c:pt idx="47">
                  <c:v>0.41822642874919269</c:v>
                </c:pt>
                <c:pt idx="48">
                  <c:v>0.41742057469412669</c:v>
                </c:pt>
                <c:pt idx="49">
                  <c:v>0.41719661590108781</c:v>
                </c:pt>
                <c:pt idx="50">
                  <c:v>0.41956380068900956</c:v>
                </c:pt>
                <c:pt idx="51">
                  <c:v>0.41436773992720283</c:v>
                </c:pt>
                <c:pt idx="52">
                  <c:v>0.40899562664936456</c:v>
                </c:pt>
                <c:pt idx="53">
                  <c:v>0.41624799167443705</c:v>
                </c:pt>
                <c:pt idx="54">
                  <c:v>0.41422668589436773</c:v>
                </c:pt>
                <c:pt idx="55">
                  <c:v>0.41636575188573266</c:v>
                </c:pt>
                <c:pt idx="56">
                  <c:v>0.4150147821451074</c:v>
                </c:pt>
                <c:pt idx="57">
                  <c:v>0.41057375214268144</c:v>
                </c:pt>
                <c:pt idx="58">
                  <c:v>0.4076873420611366</c:v>
                </c:pt>
                <c:pt idx="59">
                  <c:v>0.42004054761774712</c:v>
                </c:pt>
                <c:pt idx="60">
                  <c:v>0.41442949385076711</c:v>
                </c:pt>
                <c:pt idx="61">
                  <c:v>0.41843632282704202</c:v>
                </c:pt>
                <c:pt idx="62">
                  <c:v>0.41200382784354089</c:v>
                </c:pt>
                <c:pt idx="63">
                  <c:v>0.4191853387798094</c:v>
                </c:pt>
                <c:pt idx="64">
                  <c:v>0.40667122763294</c:v>
                </c:pt>
                <c:pt idx="65">
                  <c:v>0.40828316947604926</c:v>
                </c:pt>
                <c:pt idx="66">
                  <c:v>0.39938567527952595</c:v>
                </c:pt>
                <c:pt idx="67">
                  <c:v>0.40456604438547572</c:v>
                </c:pt>
                <c:pt idx="68">
                  <c:v>0.40972433414749154</c:v>
                </c:pt>
                <c:pt idx="69">
                  <c:v>0.40134579043536106</c:v>
                </c:pt>
                <c:pt idx="70">
                  <c:v>0.40656279543934221</c:v>
                </c:pt>
                <c:pt idx="71">
                  <c:v>0.4030402189213787</c:v>
                </c:pt>
                <c:pt idx="72">
                  <c:v>0.4099007316148362</c:v>
                </c:pt>
                <c:pt idx="73">
                  <c:v>0.4280889889504399</c:v>
                </c:pt>
                <c:pt idx="74">
                  <c:v>0.42039267827587584</c:v>
                </c:pt>
                <c:pt idx="75">
                  <c:v>0.40395407516998871</c:v>
                </c:pt>
                <c:pt idx="76">
                  <c:v>0.40909504888146403</c:v>
                </c:pt>
                <c:pt idx="77">
                  <c:v>0.40954636598762029</c:v>
                </c:pt>
                <c:pt idx="78">
                  <c:v>0.42147871988830998</c:v>
                </c:pt>
                <c:pt idx="79">
                  <c:v>0.41397205986980773</c:v>
                </c:pt>
                <c:pt idx="80">
                  <c:v>0.42548249121952914</c:v>
                </c:pt>
                <c:pt idx="81">
                  <c:v>0.39045597159336426</c:v>
                </c:pt>
                <c:pt idx="82">
                  <c:v>0.37197697786648803</c:v>
                </c:pt>
                <c:pt idx="83">
                  <c:v>0.42609460526385512</c:v>
                </c:pt>
                <c:pt idx="84">
                  <c:v>0.40850698605019253</c:v>
                </c:pt>
                <c:pt idx="85">
                  <c:v>0.38419489617355518</c:v>
                </c:pt>
                <c:pt idx="86">
                  <c:v>0.43233794180939183</c:v>
                </c:pt>
                <c:pt idx="87">
                  <c:v>0.45829133346773293</c:v>
                </c:pt>
                <c:pt idx="88">
                  <c:v>0.35906560585648556</c:v>
                </c:pt>
                <c:pt idx="89">
                  <c:v>0.33379634879238007</c:v>
                </c:pt>
                <c:pt idx="90">
                  <c:v>0.34562834394191522</c:v>
                </c:pt>
                <c:pt idx="91">
                  <c:v>0.35898488103571746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0.33435608726249116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0.34805949785706874</c:v>
                </c:pt>
                <c:pt idx="180">
                  <c:v>0.3871508123989818</c:v>
                </c:pt>
                <c:pt idx="181">
                  <c:v>0.32997010235832119</c:v>
                </c:pt>
                <c:pt idx="182">
                  <c:v>0.40052030587678816</c:v>
                </c:pt>
                <c:pt idx="183">
                  <c:v>0.38668458770560477</c:v>
                </c:pt>
                <c:pt idx="184">
                  <c:v>0.41684142789016759</c:v>
                </c:pt>
                <c:pt idx="185">
                  <c:v>0.40484799569545327</c:v>
                </c:pt>
                <c:pt idx="186">
                  <c:v>0.3519221148354591</c:v>
                </c:pt>
                <c:pt idx="187">
                  <c:v>0.39053487247236846</c:v>
                </c:pt>
                <c:pt idx="188">
                  <c:v>0.42102698547780493</c:v>
                </c:pt>
                <c:pt idx="189">
                  <c:v>0.42680496303774385</c:v>
                </c:pt>
                <c:pt idx="190">
                  <c:v>0.41761778521929216</c:v>
                </c:pt>
                <c:pt idx="191">
                  <c:v>0.4240130076133129</c:v>
                </c:pt>
                <c:pt idx="192">
                  <c:v>0.44313167299593398</c:v>
                </c:pt>
                <c:pt idx="193">
                  <c:v>0.41359716341533104</c:v>
                </c:pt>
                <c:pt idx="194">
                  <c:v>0.42132745212565414</c:v>
                </c:pt>
                <c:pt idx="195">
                  <c:v>0.42581381656007866</c:v>
                </c:pt>
                <c:pt idx="196">
                  <c:v>0.4049521597331478</c:v>
                </c:pt>
                <c:pt idx="197">
                  <c:v>0.41974658933052666</c:v>
                </c:pt>
                <c:pt idx="198">
                  <c:v>0.40613388811791845</c:v>
                </c:pt>
                <c:pt idx="199">
                  <c:v>0.41493870569229307</c:v>
                </c:pt>
                <c:pt idx="200">
                  <c:v>0.39880449128032802</c:v>
                </c:pt>
                <c:pt idx="201">
                  <c:v>0.41569842933951473</c:v>
                </c:pt>
                <c:pt idx="202">
                  <c:v>0.42836263987211692</c:v>
                </c:pt>
                <c:pt idx="203">
                  <c:v>0.42325846811244833</c:v>
                </c:pt>
                <c:pt idx="204">
                  <c:v>0.41338524468976401</c:v>
                </c:pt>
                <c:pt idx="205">
                  <c:v>0.40445142547121926</c:v>
                </c:pt>
                <c:pt idx="206">
                  <c:v>0.41981199814542036</c:v>
                </c:pt>
                <c:pt idx="207">
                  <c:v>0.40193622052345168</c:v>
                </c:pt>
                <c:pt idx="208">
                  <c:v>0.41902586043910478</c:v>
                </c:pt>
                <c:pt idx="209">
                  <c:v>0.41009978590987517</c:v>
                </c:pt>
                <c:pt idx="210">
                  <c:v>0.41584878962509081</c:v>
                </c:pt>
                <c:pt idx="211">
                  <c:v>0.41668235621864963</c:v>
                </c:pt>
                <c:pt idx="212">
                  <c:v>0.41548108364353314</c:v>
                </c:pt>
                <c:pt idx="213">
                  <c:v>0.41682591982427242</c:v>
                </c:pt>
                <c:pt idx="214">
                  <c:v>0.41639600666309551</c:v>
                </c:pt>
                <c:pt idx="215">
                  <c:v>0.41987448205308253</c:v>
                </c:pt>
                <c:pt idx="216">
                  <c:v>0.40943061033994765</c:v>
                </c:pt>
                <c:pt idx="217">
                  <c:v>0.41864576041392343</c:v>
                </c:pt>
                <c:pt idx="218">
                  <c:v>0.42131684692176607</c:v>
                </c:pt>
                <c:pt idx="219">
                  <c:v>0.41334316344903022</c:v>
                </c:pt>
                <c:pt idx="220">
                  <c:v>0.41090138269109522</c:v>
                </c:pt>
                <c:pt idx="221">
                  <c:v>0.42122348392464104</c:v>
                </c:pt>
                <c:pt idx="222">
                  <c:v>0.41255918038027672</c:v>
                </c:pt>
                <c:pt idx="223">
                  <c:v>0.41860440474487548</c:v>
                </c:pt>
                <c:pt idx="224">
                  <c:v>0.41422330160350979</c:v>
                </c:pt>
                <c:pt idx="225">
                  <c:v>0.41729242965163299</c:v>
                </c:pt>
                <c:pt idx="226">
                  <c:v>0.41305257296841746</c:v>
                </c:pt>
                <c:pt idx="227">
                  <c:v>0.39834407539741806</c:v>
                </c:pt>
                <c:pt idx="228">
                  <c:v>0.40939860207417106</c:v>
                </c:pt>
                <c:pt idx="229">
                  <c:v>0.40366784523875293</c:v>
                </c:pt>
                <c:pt idx="230">
                  <c:v>0.40671728773664967</c:v>
                </c:pt>
                <c:pt idx="231">
                  <c:v>0.39647388928125843</c:v>
                </c:pt>
                <c:pt idx="232">
                  <c:v>0.39923159281267617</c:v>
                </c:pt>
                <c:pt idx="233">
                  <c:v>0.39679220311730401</c:v>
                </c:pt>
                <c:pt idx="234">
                  <c:v>0.3893546985619597</c:v>
                </c:pt>
                <c:pt idx="235">
                  <c:v>0.37551559580620975</c:v>
                </c:pt>
                <c:pt idx="236">
                  <c:v>0.39411910446771947</c:v>
                </c:pt>
                <c:pt idx="237">
                  <c:v>0.37641015428689262</c:v>
                </c:pt>
                <c:pt idx="238">
                  <c:v>0.38459293154276025</c:v>
                </c:pt>
                <c:pt idx="239">
                  <c:v>0.36542013739939944</c:v>
                </c:pt>
                <c:pt idx="240">
                  <c:v>0.35521074380499518</c:v>
                </c:pt>
                <c:pt idx="241">
                  <c:v>0.3708648750428738</c:v>
                </c:pt>
                <c:pt idx="242">
                  <c:v>0.37213160736036027</c:v>
                </c:pt>
                <c:pt idx="243">
                  <c:v>0.38022069373388517</c:v>
                </c:pt>
                <c:pt idx="244">
                  <c:v>0.37431667354054965</c:v>
                </c:pt>
                <c:pt idx="245">
                  <c:v>0.36419720517673143</c:v>
                </c:pt>
                <c:pt idx="246">
                  <c:v>0.36880999091748751</c:v>
                </c:pt>
                <c:pt idx="247">
                  <c:v>0.36616223150461175</c:v>
                </c:pt>
                <c:pt idx="248">
                  <c:v>0.33137146627087927</c:v>
                </c:pt>
                <c:pt idx="249">
                  <c:v>0.2852766101439152</c:v>
                </c:pt>
                <c:pt idx="250">
                  <c:v>0.26001805629836072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A-1242-A6D4-E0947D66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916495"/>
        <c:axId val="1"/>
      </c:scatterChart>
      <c:valAx>
        <c:axId val="168091649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09164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561</c:v>
                </c:pt>
                <c:pt idx="19">
                  <c:v>535.5</c:v>
                </c:pt>
                <c:pt idx="20">
                  <c:v>477.4</c:v>
                </c:pt>
                <c:pt idx="21">
                  <c:v>631.1</c:v>
                </c:pt>
                <c:pt idx="22">
                  <c:v>532.6</c:v>
                </c:pt>
                <c:pt idx="23">
                  <c:v>536.5</c:v>
                </c:pt>
                <c:pt idx="24">
                  <c:v>567.79999999999995</c:v>
                </c:pt>
                <c:pt idx="25">
                  <c:v>618</c:v>
                </c:pt>
                <c:pt idx="26">
                  <c:v>621.1</c:v>
                </c:pt>
                <c:pt idx="27">
                  <c:v>618.9</c:v>
                </c:pt>
                <c:pt idx="28">
                  <c:v>584.79999999999995</c:v>
                </c:pt>
                <c:pt idx="29">
                  <c:v>526.29999999999995</c:v>
                </c:pt>
                <c:pt idx="30">
                  <c:v>575.79999999999995</c:v>
                </c:pt>
                <c:pt idx="31">
                  <c:v>605.4</c:v>
                </c:pt>
                <c:pt idx="32">
                  <c:v>570.70000000000005</c:v>
                </c:pt>
                <c:pt idx="33">
                  <c:v>557.1</c:v>
                </c:pt>
                <c:pt idx="34">
                  <c:v>522.6</c:v>
                </c:pt>
                <c:pt idx="35">
                  <c:v>552.6</c:v>
                </c:pt>
                <c:pt idx="36">
                  <c:v>564.20000000000005</c:v>
                </c:pt>
                <c:pt idx="37">
                  <c:v>561.20000000000005</c:v>
                </c:pt>
                <c:pt idx="38">
                  <c:v>590.4</c:v>
                </c:pt>
                <c:pt idx="39">
                  <c:v>615.5</c:v>
                </c:pt>
                <c:pt idx="40">
                  <c:v>582.5</c:v>
                </c:pt>
                <c:pt idx="41">
                  <c:v>556.9</c:v>
                </c:pt>
                <c:pt idx="42">
                  <c:v>580.9</c:v>
                </c:pt>
                <c:pt idx="43">
                  <c:v>567.70000000000005</c:v>
                </c:pt>
                <c:pt idx="44">
                  <c:v>583.20000000000005</c:v>
                </c:pt>
                <c:pt idx="45">
                  <c:v>612.70000000000005</c:v>
                </c:pt>
                <c:pt idx="46">
                  <c:v>593.4</c:v>
                </c:pt>
                <c:pt idx="47">
                  <c:v>607</c:v>
                </c:pt>
                <c:pt idx="48">
                  <c:v>603.5</c:v>
                </c:pt>
                <c:pt idx="49">
                  <c:v>603.9</c:v>
                </c:pt>
                <c:pt idx="50">
                  <c:v>605.9</c:v>
                </c:pt>
                <c:pt idx="51">
                  <c:v>622.4</c:v>
                </c:pt>
                <c:pt idx="52">
                  <c:v>636.70000000000005</c:v>
                </c:pt>
                <c:pt idx="53">
                  <c:v>601.20000000000005</c:v>
                </c:pt>
                <c:pt idx="54">
                  <c:v>615.79999999999995</c:v>
                </c:pt>
                <c:pt idx="55">
                  <c:v>628.20000000000005</c:v>
                </c:pt>
                <c:pt idx="56">
                  <c:v>630.20000000000005</c:v>
                </c:pt>
                <c:pt idx="57">
                  <c:v>634.5</c:v>
                </c:pt>
                <c:pt idx="58">
                  <c:v>612.79999999999995</c:v>
                </c:pt>
                <c:pt idx="59">
                  <c:v>631.6</c:v>
                </c:pt>
                <c:pt idx="60">
                  <c:v>628.1</c:v>
                </c:pt>
                <c:pt idx="61">
                  <c:v>646</c:v>
                </c:pt>
                <c:pt idx="62">
                  <c:v>656</c:v>
                </c:pt>
                <c:pt idx="63">
                  <c:v>643.9</c:v>
                </c:pt>
                <c:pt idx="64">
                  <c:v>657</c:v>
                </c:pt>
                <c:pt idx="65">
                  <c:v>658.5</c:v>
                </c:pt>
                <c:pt idx="66">
                  <c:v>673.8</c:v>
                </c:pt>
                <c:pt idx="67">
                  <c:v>678.3</c:v>
                </c:pt>
                <c:pt idx="68">
                  <c:v>635.1</c:v>
                </c:pt>
                <c:pt idx="69">
                  <c:v>643.70000000000005</c:v>
                </c:pt>
                <c:pt idx="70">
                  <c:v>630.5</c:v>
                </c:pt>
                <c:pt idx="71">
                  <c:v>618.20000000000005</c:v>
                </c:pt>
                <c:pt idx="72">
                  <c:v>671.8</c:v>
                </c:pt>
                <c:pt idx="73">
                  <c:v>667.9</c:v>
                </c:pt>
                <c:pt idx="74">
                  <c:v>645.1</c:v>
                </c:pt>
                <c:pt idx="75">
                  <c:v>598.6</c:v>
                </c:pt>
                <c:pt idx="76">
                  <c:v>629.6</c:v>
                </c:pt>
                <c:pt idx="77">
                  <c:v>588.79999999999995</c:v>
                </c:pt>
                <c:pt idx="78">
                  <c:v>645.29999999999995</c:v>
                </c:pt>
                <c:pt idx="79">
                  <c:v>615.70000000000005</c:v>
                </c:pt>
                <c:pt idx="80">
                  <c:v>610.6</c:v>
                </c:pt>
                <c:pt idx="81">
                  <c:v>625.20000000000005</c:v>
                </c:pt>
                <c:pt idx="82">
                  <c:v>486.3</c:v>
                </c:pt>
                <c:pt idx="83">
                  <c:v>615.9</c:v>
                </c:pt>
                <c:pt idx="84">
                  <c:v>627.70000000000005</c:v>
                </c:pt>
                <c:pt idx="85">
                  <c:v>538.6</c:v>
                </c:pt>
                <c:pt idx="86">
                  <c:v>577.9</c:v>
                </c:pt>
                <c:pt idx="87">
                  <c:v>511.1</c:v>
                </c:pt>
                <c:pt idx="88">
                  <c:v>639.70000000000005</c:v>
                </c:pt>
                <c:pt idx="89">
                  <c:v>511.3</c:v>
                </c:pt>
                <c:pt idx="90">
                  <c:v>520.29999999999995</c:v>
                </c:pt>
                <c:pt idx="91">
                  <c:v>467.5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619.4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545.79999999999995</c:v>
                </c:pt>
                <c:pt idx="180">
                  <c:v>543.4</c:v>
                </c:pt>
                <c:pt idx="181">
                  <c:v>641.20000000000005</c:v>
                </c:pt>
                <c:pt idx="182">
                  <c:v>582.20000000000005</c:v>
                </c:pt>
                <c:pt idx="183">
                  <c:v>585.79999999999995</c:v>
                </c:pt>
                <c:pt idx="184">
                  <c:v>533.20000000000005</c:v>
                </c:pt>
                <c:pt idx="185">
                  <c:v>592</c:v>
                </c:pt>
                <c:pt idx="186">
                  <c:v>584.9</c:v>
                </c:pt>
                <c:pt idx="187">
                  <c:v>640.5</c:v>
                </c:pt>
                <c:pt idx="188">
                  <c:v>600.29999999999995</c:v>
                </c:pt>
                <c:pt idx="189">
                  <c:v>633.70000000000005</c:v>
                </c:pt>
                <c:pt idx="190">
                  <c:v>626.6</c:v>
                </c:pt>
                <c:pt idx="191">
                  <c:v>632.70000000000005</c:v>
                </c:pt>
                <c:pt idx="192">
                  <c:v>664.1</c:v>
                </c:pt>
                <c:pt idx="193">
                  <c:v>641</c:v>
                </c:pt>
                <c:pt idx="194">
                  <c:v>644.79999999999995</c:v>
                </c:pt>
                <c:pt idx="195">
                  <c:v>630.9</c:v>
                </c:pt>
                <c:pt idx="196">
                  <c:v>646.9</c:v>
                </c:pt>
                <c:pt idx="197">
                  <c:v>628.79999999999995</c:v>
                </c:pt>
                <c:pt idx="198">
                  <c:v>610.5</c:v>
                </c:pt>
                <c:pt idx="199">
                  <c:v>620.9</c:v>
                </c:pt>
                <c:pt idx="200">
                  <c:v>658.9</c:v>
                </c:pt>
                <c:pt idx="201">
                  <c:v>628.20000000000005</c:v>
                </c:pt>
                <c:pt idx="202">
                  <c:v>628.1</c:v>
                </c:pt>
                <c:pt idx="203">
                  <c:v>631.4</c:v>
                </c:pt>
                <c:pt idx="204">
                  <c:v>612</c:v>
                </c:pt>
                <c:pt idx="205">
                  <c:v>631.5</c:v>
                </c:pt>
                <c:pt idx="206">
                  <c:v>621.5</c:v>
                </c:pt>
                <c:pt idx="207">
                  <c:v>589.6</c:v>
                </c:pt>
                <c:pt idx="208">
                  <c:v>597.6</c:v>
                </c:pt>
                <c:pt idx="209">
                  <c:v>602.1</c:v>
                </c:pt>
                <c:pt idx="210">
                  <c:v>610.70000000000005</c:v>
                </c:pt>
                <c:pt idx="211">
                  <c:v>604.79999999999995</c:v>
                </c:pt>
                <c:pt idx="212">
                  <c:v>587.29999999999995</c:v>
                </c:pt>
                <c:pt idx="213">
                  <c:v>576.6</c:v>
                </c:pt>
                <c:pt idx="214">
                  <c:v>586.20000000000005</c:v>
                </c:pt>
                <c:pt idx="215">
                  <c:v>591.4</c:v>
                </c:pt>
                <c:pt idx="216">
                  <c:v>581.6</c:v>
                </c:pt>
                <c:pt idx="217">
                  <c:v>585.20000000000005</c:v>
                </c:pt>
                <c:pt idx="218">
                  <c:v>582.9</c:v>
                </c:pt>
                <c:pt idx="219">
                  <c:v>599.1</c:v>
                </c:pt>
                <c:pt idx="220">
                  <c:v>586.5</c:v>
                </c:pt>
                <c:pt idx="221">
                  <c:v>607.5</c:v>
                </c:pt>
                <c:pt idx="222">
                  <c:v>578.4</c:v>
                </c:pt>
                <c:pt idx="223">
                  <c:v>610.1</c:v>
                </c:pt>
                <c:pt idx="224">
                  <c:v>590.6</c:v>
                </c:pt>
                <c:pt idx="225">
                  <c:v>588.4</c:v>
                </c:pt>
                <c:pt idx="226">
                  <c:v>598.79999999999995</c:v>
                </c:pt>
                <c:pt idx="227">
                  <c:v>608.70000000000005</c:v>
                </c:pt>
                <c:pt idx="228">
                  <c:v>589.5</c:v>
                </c:pt>
                <c:pt idx="229">
                  <c:v>572.79999999999995</c:v>
                </c:pt>
                <c:pt idx="230">
                  <c:v>576.79999999999995</c:v>
                </c:pt>
                <c:pt idx="231">
                  <c:v>586.9</c:v>
                </c:pt>
                <c:pt idx="232">
                  <c:v>568.5</c:v>
                </c:pt>
                <c:pt idx="233">
                  <c:v>588.79999999999995</c:v>
                </c:pt>
                <c:pt idx="234">
                  <c:v>624.5</c:v>
                </c:pt>
                <c:pt idx="235">
                  <c:v>597.1</c:v>
                </c:pt>
                <c:pt idx="236">
                  <c:v>560.6</c:v>
                </c:pt>
                <c:pt idx="237">
                  <c:v>640.5</c:v>
                </c:pt>
                <c:pt idx="238">
                  <c:v>585.5</c:v>
                </c:pt>
                <c:pt idx="239">
                  <c:v>582.20000000000005</c:v>
                </c:pt>
                <c:pt idx="240">
                  <c:v>580.29999999999995</c:v>
                </c:pt>
                <c:pt idx="241">
                  <c:v>558.5</c:v>
                </c:pt>
                <c:pt idx="242">
                  <c:v>562.79999999999995</c:v>
                </c:pt>
                <c:pt idx="243">
                  <c:v>531</c:v>
                </c:pt>
                <c:pt idx="244">
                  <c:v>547.29999999999995</c:v>
                </c:pt>
                <c:pt idx="245">
                  <c:v>525</c:v>
                </c:pt>
                <c:pt idx="246">
                  <c:v>532.29999999999995</c:v>
                </c:pt>
                <c:pt idx="247">
                  <c:v>531.6</c:v>
                </c:pt>
                <c:pt idx="248">
                  <c:v>593.5</c:v>
                </c:pt>
                <c:pt idx="249">
                  <c:v>567.20000000000005</c:v>
                </c:pt>
                <c:pt idx="250">
                  <c:v>484.2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CD-3841-832B-7B4ACD61F52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708.7</c:v>
                </c:pt>
                <c:pt idx="19">
                  <c:v>665</c:v>
                </c:pt>
                <c:pt idx="20">
                  <c:v>706.1</c:v>
                </c:pt>
                <c:pt idx="21">
                  <c:v>656.6</c:v>
                </c:pt>
                <c:pt idx="22">
                  <c:v>617</c:v>
                </c:pt>
                <c:pt idx="23">
                  <c:v>713.6</c:v>
                </c:pt>
                <c:pt idx="24">
                  <c:v>662.6</c:v>
                </c:pt>
                <c:pt idx="25">
                  <c:v>723.2</c:v>
                </c:pt>
                <c:pt idx="26">
                  <c:v>699.7</c:v>
                </c:pt>
                <c:pt idx="27">
                  <c:v>740.2</c:v>
                </c:pt>
                <c:pt idx="28">
                  <c:v>696.7</c:v>
                </c:pt>
                <c:pt idx="29">
                  <c:v>704.3</c:v>
                </c:pt>
                <c:pt idx="30">
                  <c:v>736.4</c:v>
                </c:pt>
                <c:pt idx="31">
                  <c:v>726.7</c:v>
                </c:pt>
                <c:pt idx="32">
                  <c:v>727.4</c:v>
                </c:pt>
                <c:pt idx="33">
                  <c:v>709</c:v>
                </c:pt>
                <c:pt idx="34">
                  <c:v>732.6</c:v>
                </c:pt>
                <c:pt idx="35">
                  <c:v>702.9</c:v>
                </c:pt>
                <c:pt idx="36">
                  <c:v>734</c:v>
                </c:pt>
                <c:pt idx="37">
                  <c:v>717.3</c:v>
                </c:pt>
                <c:pt idx="38">
                  <c:v>741</c:v>
                </c:pt>
                <c:pt idx="39">
                  <c:v>707.1</c:v>
                </c:pt>
                <c:pt idx="40">
                  <c:v>701.7</c:v>
                </c:pt>
                <c:pt idx="41">
                  <c:v>700.8</c:v>
                </c:pt>
                <c:pt idx="42">
                  <c:v>751.3</c:v>
                </c:pt>
                <c:pt idx="43">
                  <c:v>687</c:v>
                </c:pt>
                <c:pt idx="44">
                  <c:v>663.9</c:v>
                </c:pt>
                <c:pt idx="45">
                  <c:v>671.3</c:v>
                </c:pt>
                <c:pt idx="46">
                  <c:v>695.5</c:v>
                </c:pt>
                <c:pt idx="47">
                  <c:v>730.4</c:v>
                </c:pt>
                <c:pt idx="48">
                  <c:v>672.5</c:v>
                </c:pt>
                <c:pt idx="49">
                  <c:v>687.5</c:v>
                </c:pt>
                <c:pt idx="50">
                  <c:v>718</c:v>
                </c:pt>
                <c:pt idx="51">
                  <c:v>709.2</c:v>
                </c:pt>
                <c:pt idx="52">
                  <c:v>711.6</c:v>
                </c:pt>
                <c:pt idx="53">
                  <c:v>707.4</c:v>
                </c:pt>
                <c:pt idx="54">
                  <c:v>696.9</c:v>
                </c:pt>
                <c:pt idx="55">
                  <c:v>704.2</c:v>
                </c:pt>
                <c:pt idx="56">
                  <c:v>720.6</c:v>
                </c:pt>
                <c:pt idx="57">
                  <c:v>718.2</c:v>
                </c:pt>
                <c:pt idx="58">
                  <c:v>709.9</c:v>
                </c:pt>
                <c:pt idx="59">
                  <c:v>733.3</c:v>
                </c:pt>
                <c:pt idx="60">
                  <c:v>720.4</c:v>
                </c:pt>
                <c:pt idx="61">
                  <c:v>753.8</c:v>
                </c:pt>
                <c:pt idx="62">
                  <c:v>724.2</c:v>
                </c:pt>
                <c:pt idx="63">
                  <c:v>764.7</c:v>
                </c:pt>
                <c:pt idx="64">
                  <c:v>706.8</c:v>
                </c:pt>
                <c:pt idx="65">
                  <c:v>700.8</c:v>
                </c:pt>
                <c:pt idx="66">
                  <c:v>725.8</c:v>
                </c:pt>
                <c:pt idx="67">
                  <c:v>730.6</c:v>
                </c:pt>
                <c:pt idx="68">
                  <c:v>746.5</c:v>
                </c:pt>
                <c:pt idx="69">
                  <c:v>732</c:v>
                </c:pt>
                <c:pt idx="70">
                  <c:v>721.4</c:v>
                </c:pt>
                <c:pt idx="71">
                  <c:v>728.8</c:v>
                </c:pt>
                <c:pt idx="72">
                  <c:v>756.8</c:v>
                </c:pt>
                <c:pt idx="73">
                  <c:v>770.6</c:v>
                </c:pt>
                <c:pt idx="74">
                  <c:v>733.3</c:v>
                </c:pt>
                <c:pt idx="75">
                  <c:v>694.1</c:v>
                </c:pt>
                <c:pt idx="76">
                  <c:v>703.5</c:v>
                </c:pt>
                <c:pt idx="77">
                  <c:v>703.7</c:v>
                </c:pt>
                <c:pt idx="78">
                  <c:v>717.1</c:v>
                </c:pt>
                <c:pt idx="79">
                  <c:v>714.1</c:v>
                </c:pt>
                <c:pt idx="80">
                  <c:v>741.5</c:v>
                </c:pt>
                <c:pt idx="81">
                  <c:v>680.4</c:v>
                </c:pt>
                <c:pt idx="82">
                  <c:v>637.6</c:v>
                </c:pt>
                <c:pt idx="83">
                  <c:v>628.4</c:v>
                </c:pt>
                <c:pt idx="84">
                  <c:v>750.8</c:v>
                </c:pt>
                <c:pt idx="85">
                  <c:v>714</c:v>
                </c:pt>
                <c:pt idx="86">
                  <c:v>699.6</c:v>
                </c:pt>
                <c:pt idx="87">
                  <c:v>685.6</c:v>
                </c:pt>
                <c:pt idx="88">
                  <c:v>655.9</c:v>
                </c:pt>
                <c:pt idx="89">
                  <c:v>592.5</c:v>
                </c:pt>
                <c:pt idx="90">
                  <c:v>685.6</c:v>
                </c:pt>
                <c:pt idx="91">
                  <c:v>616.4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663.8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661.5</c:v>
                </c:pt>
                <c:pt idx="180">
                  <c:v>730.9</c:v>
                </c:pt>
                <c:pt idx="181">
                  <c:v>547</c:v>
                </c:pt>
                <c:pt idx="182">
                  <c:v>669.9</c:v>
                </c:pt>
                <c:pt idx="183">
                  <c:v>634.79999999999995</c:v>
                </c:pt>
                <c:pt idx="184">
                  <c:v>694.1</c:v>
                </c:pt>
                <c:pt idx="185">
                  <c:v>701.3</c:v>
                </c:pt>
                <c:pt idx="186">
                  <c:v>645.29999999999995</c:v>
                </c:pt>
                <c:pt idx="187">
                  <c:v>678.2</c:v>
                </c:pt>
                <c:pt idx="188">
                  <c:v>731.2</c:v>
                </c:pt>
                <c:pt idx="189">
                  <c:v>718.5</c:v>
                </c:pt>
                <c:pt idx="190">
                  <c:v>746.3</c:v>
                </c:pt>
                <c:pt idx="191">
                  <c:v>727.8</c:v>
                </c:pt>
                <c:pt idx="192">
                  <c:v>746.2</c:v>
                </c:pt>
                <c:pt idx="193">
                  <c:v>733.6</c:v>
                </c:pt>
                <c:pt idx="194">
                  <c:v>713.1</c:v>
                </c:pt>
                <c:pt idx="195">
                  <c:v>728.1</c:v>
                </c:pt>
                <c:pt idx="196">
                  <c:v>698.1</c:v>
                </c:pt>
                <c:pt idx="197">
                  <c:v>745.3</c:v>
                </c:pt>
                <c:pt idx="198">
                  <c:v>735.3</c:v>
                </c:pt>
                <c:pt idx="199">
                  <c:v>720.4</c:v>
                </c:pt>
                <c:pt idx="200">
                  <c:v>728.5</c:v>
                </c:pt>
                <c:pt idx="201">
                  <c:v>722.4</c:v>
                </c:pt>
                <c:pt idx="202">
                  <c:v>747.6</c:v>
                </c:pt>
                <c:pt idx="203">
                  <c:v>699.9</c:v>
                </c:pt>
                <c:pt idx="204">
                  <c:v>716.8</c:v>
                </c:pt>
                <c:pt idx="205">
                  <c:v>698.1</c:v>
                </c:pt>
                <c:pt idx="206">
                  <c:v>712.9</c:v>
                </c:pt>
                <c:pt idx="207">
                  <c:v>694.2</c:v>
                </c:pt>
                <c:pt idx="208">
                  <c:v>717</c:v>
                </c:pt>
                <c:pt idx="209">
                  <c:v>700.2</c:v>
                </c:pt>
                <c:pt idx="210">
                  <c:v>718.9</c:v>
                </c:pt>
                <c:pt idx="211">
                  <c:v>694.2</c:v>
                </c:pt>
                <c:pt idx="212">
                  <c:v>693.7</c:v>
                </c:pt>
                <c:pt idx="213">
                  <c:v>675.9</c:v>
                </c:pt>
                <c:pt idx="214">
                  <c:v>679.3</c:v>
                </c:pt>
                <c:pt idx="215">
                  <c:v>673.2</c:v>
                </c:pt>
                <c:pt idx="216">
                  <c:v>683.7</c:v>
                </c:pt>
                <c:pt idx="217">
                  <c:v>683.6</c:v>
                </c:pt>
                <c:pt idx="218">
                  <c:v>688.9</c:v>
                </c:pt>
                <c:pt idx="219">
                  <c:v>690.1</c:v>
                </c:pt>
                <c:pt idx="220">
                  <c:v>677.1</c:v>
                </c:pt>
                <c:pt idx="221">
                  <c:v>692.6</c:v>
                </c:pt>
                <c:pt idx="222">
                  <c:v>695.7</c:v>
                </c:pt>
                <c:pt idx="223">
                  <c:v>683.4</c:v>
                </c:pt>
                <c:pt idx="224">
                  <c:v>710.1</c:v>
                </c:pt>
                <c:pt idx="225">
                  <c:v>724.5</c:v>
                </c:pt>
                <c:pt idx="226">
                  <c:v>704.8</c:v>
                </c:pt>
                <c:pt idx="227">
                  <c:v>702.2</c:v>
                </c:pt>
                <c:pt idx="228">
                  <c:v>708.6</c:v>
                </c:pt>
                <c:pt idx="229">
                  <c:v>742.5</c:v>
                </c:pt>
                <c:pt idx="230">
                  <c:v>699.9</c:v>
                </c:pt>
                <c:pt idx="231">
                  <c:v>701.7</c:v>
                </c:pt>
                <c:pt idx="232">
                  <c:v>696</c:v>
                </c:pt>
                <c:pt idx="233">
                  <c:v>736</c:v>
                </c:pt>
                <c:pt idx="234">
                  <c:v>693.7</c:v>
                </c:pt>
                <c:pt idx="235">
                  <c:v>737.5</c:v>
                </c:pt>
                <c:pt idx="236">
                  <c:v>784.7</c:v>
                </c:pt>
                <c:pt idx="237">
                  <c:v>719.5</c:v>
                </c:pt>
                <c:pt idx="238">
                  <c:v>732.1</c:v>
                </c:pt>
                <c:pt idx="239">
                  <c:v>744.2</c:v>
                </c:pt>
                <c:pt idx="240">
                  <c:v>737.6</c:v>
                </c:pt>
                <c:pt idx="241">
                  <c:v>735.7</c:v>
                </c:pt>
                <c:pt idx="242">
                  <c:v>691.5</c:v>
                </c:pt>
                <c:pt idx="243">
                  <c:v>682.2</c:v>
                </c:pt>
                <c:pt idx="244">
                  <c:v>680.8</c:v>
                </c:pt>
                <c:pt idx="245">
                  <c:v>680.5</c:v>
                </c:pt>
                <c:pt idx="246">
                  <c:v>647.5</c:v>
                </c:pt>
                <c:pt idx="247">
                  <c:v>657.4</c:v>
                </c:pt>
                <c:pt idx="248">
                  <c:v>653.79999999999995</c:v>
                </c:pt>
                <c:pt idx="249">
                  <c:v>701.1</c:v>
                </c:pt>
                <c:pt idx="250">
                  <c:v>601.70000000000005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CD-3841-832B-7B4ACD61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371759"/>
        <c:axId val="1"/>
      </c:scatterChart>
      <c:valAx>
        <c:axId val="168137175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3717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964</c:v>
                </c:pt>
                <c:pt idx="19">
                  <c:v>924</c:v>
                </c:pt>
                <c:pt idx="20">
                  <c:v>430</c:v>
                </c:pt>
                <c:pt idx="21">
                  <c:v>799</c:v>
                </c:pt>
                <c:pt idx="22">
                  <c:v>801</c:v>
                </c:pt>
                <c:pt idx="23">
                  <c:v>818</c:v>
                </c:pt>
                <c:pt idx="24">
                  <c:v>490</c:v>
                </c:pt>
                <c:pt idx="25">
                  <c:v>567</c:v>
                </c:pt>
                <c:pt idx="26">
                  <c:v>349</c:v>
                </c:pt>
                <c:pt idx="27">
                  <c:v>486</c:v>
                </c:pt>
                <c:pt idx="28">
                  <c:v>651</c:v>
                </c:pt>
                <c:pt idx="29">
                  <c:v>505</c:v>
                </c:pt>
                <c:pt idx="30">
                  <c:v>498</c:v>
                </c:pt>
                <c:pt idx="31">
                  <c:v>498</c:v>
                </c:pt>
                <c:pt idx="32">
                  <c:v>421</c:v>
                </c:pt>
                <c:pt idx="33">
                  <c:v>484</c:v>
                </c:pt>
                <c:pt idx="34">
                  <c:v>451</c:v>
                </c:pt>
                <c:pt idx="35">
                  <c:v>435</c:v>
                </c:pt>
                <c:pt idx="36">
                  <c:v>598</c:v>
                </c:pt>
                <c:pt idx="37">
                  <c:v>474</c:v>
                </c:pt>
                <c:pt idx="38">
                  <c:v>396</c:v>
                </c:pt>
                <c:pt idx="39">
                  <c:v>394</c:v>
                </c:pt>
                <c:pt idx="40">
                  <c:v>568</c:v>
                </c:pt>
                <c:pt idx="41">
                  <c:v>469</c:v>
                </c:pt>
                <c:pt idx="42">
                  <c:v>571</c:v>
                </c:pt>
                <c:pt idx="43">
                  <c:v>489</c:v>
                </c:pt>
                <c:pt idx="44">
                  <c:v>416</c:v>
                </c:pt>
                <c:pt idx="45">
                  <c:v>477</c:v>
                </c:pt>
                <c:pt idx="46">
                  <c:v>406</c:v>
                </c:pt>
                <c:pt idx="47">
                  <c:v>541</c:v>
                </c:pt>
                <c:pt idx="48">
                  <c:v>615</c:v>
                </c:pt>
                <c:pt idx="49">
                  <c:v>541</c:v>
                </c:pt>
                <c:pt idx="50">
                  <c:v>471</c:v>
                </c:pt>
                <c:pt idx="51">
                  <c:v>383</c:v>
                </c:pt>
                <c:pt idx="52">
                  <c:v>468</c:v>
                </c:pt>
                <c:pt idx="53">
                  <c:v>533</c:v>
                </c:pt>
                <c:pt idx="54">
                  <c:v>424</c:v>
                </c:pt>
                <c:pt idx="55">
                  <c:v>516</c:v>
                </c:pt>
                <c:pt idx="56">
                  <c:v>511</c:v>
                </c:pt>
                <c:pt idx="57">
                  <c:v>417</c:v>
                </c:pt>
                <c:pt idx="58">
                  <c:v>453</c:v>
                </c:pt>
                <c:pt idx="59">
                  <c:v>419</c:v>
                </c:pt>
                <c:pt idx="60">
                  <c:v>585</c:v>
                </c:pt>
                <c:pt idx="61">
                  <c:v>520</c:v>
                </c:pt>
                <c:pt idx="62">
                  <c:v>409</c:v>
                </c:pt>
                <c:pt idx="63">
                  <c:v>570</c:v>
                </c:pt>
                <c:pt idx="64">
                  <c:v>393</c:v>
                </c:pt>
                <c:pt idx="65">
                  <c:v>549</c:v>
                </c:pt>
                <c:pt idx="66">
                  <c:v>574</c:v>
                </c:pt>
                <c:pt idx="67">
                  <c:v>405</c:v>
                </c:pt>
                <c:pt idx="68">
                  <c:v>458</c:v>
                </c:pt>
                <c:pt idx="69">
                  <c:v>487</c:v>
                </c:pt>
                <c:pt idx="70">
                  <c:v>463</c:v>
                </c:pt>
                <c:pt idx="71">
                  <c:v>410</c:v>
                </c:pt>
                <c:pt idx="72">
                  <c:v>441</c:v>
                </c:pt>
                <c:pt idx="73">
                  <c:v>522</c:v>
                </c:pt>
                <c:pt idx="74">
                  <c:v>550</c:v>
                </c:pt>
                <c:pt idx="75">
                  <c:v>567</c:v>
                </c:pt>
                <c:pt idx="76">
                  <c:v>715</c:v>
                </c:pt>
                <c:pt idx="77">
                  <c:v>646</c:v>
                </c:pt>
                <c:pt idx="78">
                  <c:v>995</c:v>
                </c:pt>
                <c:pt idx="79">
                  <c:v>571</c:v>
                </c:pt>
                <c:pt idx="80">
                  <c:v>632</c:v>
                </c:pt>
                <c:pt idx="81">
                  <c:v>613</c:v>
                </c:pt>
                <c:pt idx="82">
                  <c:v>1026</c:v>
                </c:pt>
                <c:pt idx="83">
                  <c:v>862</c:v>
                </c:pt>
                <c:pt idx="84">
                  <c:v>1138</c:v>
                </c:pt>
                <c:pt idx="85">
                  <c:v>772</c:v>
                </c:pt>
                <c:pt idx="86">
                  <c:v>826</c:v>
                </c:pt>
                <c:pt idx="87">
                  <c:v>984</c:v>
                </c:pt>
                <c:pt idx="88">
                  <c:v>671</c:v>
                </c:pt>
                <c:pt idx="89">
                  <c:v>1163</c:v>
                </c:pt>
                <c:pt idx="90">
                  <c:v>854</c:v>
                </c:pt>
                <c:pt idx="91">
                  <c:v>1024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1151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734</c:v>
                </c:pt>
                <c:pt idx="180">
                  <c:v>947</c:v>
                </c:pt>
                <c:pt idx="181">
                  <c:v>1066</c:v>
                </c:pt>
                <c:pt idx="182">
                  <c:v>826</c:v>
                </c:pt>
                <c:pt idx="183">
                  <c:v>828</c:v>
                </c:pt>
                <c:pt idx="184">
                  <c:v>646</c:v>
                </c:pt>
                <c:pt idx="185">
                  <c:v>1085</c:v>
                </c:pt>
                <c:pt idx="186">
                  <c:v>927</c:v>
                </c:pt>
                <c:pt idx="187">
                  <c:v>740</c:v>
                </c:pt>
                <c:pt idx="188">
                  <c:v>531</c:v>
                </c:pt>
                <c:pt idx="189">
                  <c:v>957</c:v>
                </c:pt>
                <c:pt idx="190">
                  <c:v>699</c:v>
                </c:pt>
                <c:pt idx="191">
                  <c:v>681</c:v>
                </c:pt>
                <c:pt idx="192">
                  <c:v>437</c:v>
                </c:pt>
                <c:pt idx="193">
                  <c:v>604</c:v>
                </c:pt>
                <c:pt idx="194">
                  <c:v>543</c:v>
                </c:pt>
                <c:pt idx="195">
                  <c:v>476</c:v>
                </c:pt>
                <c:pt idx="196">
                  <c:v>622</c:v>
                </c:pt>
                <c:pt idx="197">
                  <c:v>468</c:v>
                </c:pt>
                <c:pt idx="198">
                  <c:v>551</c:v>
                </c:pt>
                <c:pt idx="199">
                  <c:v>563</c:v>
                </c:pt>
                <c:pt idx="200">
                  <c:v>471</c:v>
                </c:pt>
                <c:pt idx="201">
                  <c:v>452</c:v>
                </c:pt>
                <c:pt idx="202">
                  <c:v>549</c:v>
                </c:pt>
                <c:pt idx="203">
                  <c:v>510</c:v>
                </c:pt>
                <c:pt idx="204">
                  <c:v>503</c:v>
                </c:pt>
                <c:pt idx="205">
                  <c:v>473</c:v>
                </c:pt>
                <c:pt idx="206">
                  <c:v>495</c:v>
                </c:pt>
                <c:pt idx="207">
                  <c:v>421</c:v>
                </c:pt>
                <c:pt idx="208">
                  <c:v>399</c:v>
                </c:pt>
                <c:pt idx="209">
                  <c:v>497</c:v>
                </c:pt>
                <c:pt idx="210">
                  <c:v>417</c:v>
                </c:pt>
                <c:pt idx="211">
                  <c:v>427</c:v>
                </c:pt>
                <c:pt idx="212">
                  <c:v>515</c:v>
                </c:pt>
                <c:pt idx="213">
                  <c:v>611</c:v>
                </c:pt>
                <c:pt idx="214">
                  <c:v>350</c:v>
                </c:pt>
                <c:pt idx="215">
                  <c:v>356</c:v>
                </c:pt>
                <c:pt idx="216">
                  <c:v>472</c:v>
                </c:pt>
                <c:pt idx="217">
                  <c:v>437</c:v>
                </c:pt>
                <c:pt idx="218">
                  <c:v>447</c:v>
                </c:pt>
                <c:pt idx="219">
                  <c:v>453</c:v>
                </c:pt>
                <c:pt idx="220">
                  <c:v>458</c:v>
                </c:pt>
                <c:pt idx="221">
                  <c:v>579</c:v>
                </c:pt>
                <c:pt idx="222">
                  <c:v>507</c:v>
                </c:pt>
                <c:pt idx="223">
                  <c:v>439</c:v>
                </c:pt>
                <c:pt idx="224">
                  <c:v>451</c:v>
                </c:pt>
                <c:pt idx="225">
                  <c:v>485</c:v>
                </c:pt>
                <c:pt idx="226">
                  <c:v>360</c:v>
                </c:pt>
                <c:pt idx="227">
                  <c:v>323</c:v>
                </c:pt>
                <c:pt idx="228">
                  <c:v>422</c:v>
                </c:pt>
                <c:pt idx="229">
                  <c:v>466</c:v>
                </c:pt>
                <c:pt idx="230">
                  <c:v>425</c:v>
                </c:pt>
                <c:pt idx="231">
                  <c:v>503</c:v>
                </c:pt>
                <c:pt idx="232">
                  <c:v>368</c:v>
                </c:pt>
                <c:pt idx="233">
                  <c:v>509</c:v>
                </c:pt>
                <c:pt idx="234">
                  <c:v>428</c:v>
                </c:pt>
                <c:pt idx="235">
                  <c:v>641</c:v>
                </c:pt>
                <c:pt idx="236">
                  <c:v>421</c:v>
                </c:pt>
                <c:pt idx="237">
                  <c:v>475</c:v>
                </c:pt>
                <c:pt idx="238">
                  <c:v>563</c:v>
                </c:pt>
                <c:pt idx="239">
                  <c:v>534</c:v>
                </c:pt>
                <c:pt idx="240">
                  <c:v>503</c:v>
                </c:pt>
                <c:pt idx="241">
                  <c:v>454</c:v>
                </c:pt>
                <c:pt idx="242">
                  <c:v>655</c:v>
                </c:pt>
                <c:pt idx="243">
                  <c:v>635</c:v>
                </c:pt>
                <c:pt idx="244">
                  <c:v>413</c:v>
                </c:pt>
                <c:pt idx="245">
                  <c:v>543</c:v>
                </c:pt>
                <c:pt idx="246">
                  <c:v>571</c:v>
                </c:pt>
                <c:pt idx="247">
                  <c:v>464</c:v>
                </c:pt>
                <c:pt idx="248">
                  <c:v>580</c:v>
                </c:pt>
                <c:pt idx="249">
                  <c:v>638</c:v>
                </c:pt>
                <c:pt idx="250">
                  <c:v>750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4-EF46-A7E8-427D5DAD596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445</c:v>
                </c:pt>
                <c:pt idx="19">
                  <c:v>450</c:v>
                </c:pt>
                <c:pt idx="20">
                  <c:v>537</c:v>
                </c:pt>
                <c:pt idx="21">
                  <c:v>817</c:v>
                </c:pt>
                <c:pt idx="22">
                  <c:v>726</c:v>
                </c:pt>
                <c:pt idx="23">
                  <c:v>556</c:v>
                </c:pt>
                <c:pt idx="24">
                  <c:v>358</c:v>
                </c:pt>
                <c:pt idx="25">
                  <c:v>401</c:v>
                </c:pt>
                <c:pt idx="26">
                  <c:v>534</c:v>
                </c:pt>
                <c:pt idx="27">
                  <c:v>517</c:v>
                </c:pt>
                <c:pt idx="28">
                  <c:v>433</c:v>
                </c:pt>
                <c:pt idx="29">
                  <c:v>479</c:v>
                </c:pt>
                <c:pt idx="30">
                  <c:v>484</c:v>
                </c:pt>
                <c:pt idx="31">
                  <c:v>505</c:v>
                </c:pt>
                <c:pt idx="32">
                  <c:v>619</c:v>
                </c:pt>
                <c:pt idx="33">
                  <c:v>588</c:v>
                </c:pt>
                <c:pt idx="34">
                  <c:v>520</c:v>
                </c:pt>
                <c:pt idx="35">
                  <c:v>468</c:v>
                </c:pt>
                <c:pt idx="36">
                  <c:v>402</c:v>
                </c:pt>
                <c:pt idx="37">
                  <c:v>501</c:v>
                </c:pt>
                <c:pt idx="38">
                  <c:v>442</c:v>
                </c:pt>
                <c:pt idx="39">
                  <c:v>383</c:v>
                </c:pt>
                <c:pt idx="40">
                  <c:v>520</c:v>
                </c:pt>
                <c:pt idx="41">
                  <c:v>437</c:v>
                </c:pt>
                <c:pt idx="42">
                  <c:v>506</c:v>
                </c:pt>
                <c:pt idx="43">
                  <c:v>452</c:v>
                </c:pt>
                <c:pt idx="44">
                  <c:v>542</c:v>
                </c:pt>
                <c:pt idx="45">
                  <c:v>491</c:v>
                </c:pt>
                <c:pt idx="46">
                  <c:v>415</c:v>
                </c:pt>
                <c:pt idx="47">
                  <c:v>460</c:v>
                </c:pt>
                <c:pt idx="48">
                  <c:v>355</c:v>
                </c:pt>
                <c:pt idx="49">
                  <c:v>381</c:v>
                </c:pt>
                <c:pt idx="50">
                  <c:v>604</c:v>
                </c:pt>
                <c:pt idx="51">
                  <c:v>507</c:v>
                </c:pt>
                <c:pt idx="52">
                  <c:v>479</c:v>
                </c:pt>
                <c:pt idx="53">
                  <c:v>457</c:v>
                </c:pt>
                <c:pt idx="54">
                  <c:v>506</c:v>
                </c:pt>
                <c:pt idx="55">
                  <c:v>461</c:v>
                </c:pt>
                <c:pt idx="56">
                  <c:v>398</c:v>
                </c:pt>
                <c:pt idx="57">
                  <c:v>671</c:v>
                </c:pt>
                <c:pt idx="58">
                  <c:v>688</c:v>
                </c:pt>
                <c:pt idx="59">
                  <c:v>446</c:v>
                </c:pt>
                <c:pt idx="60">
                  <c:v>511</c:v>
                </c:pt>
                <c:pt idx="61">
                  <c:v>610</c:v>
                </c:pt>
                <c:pt idx="62">
                  <c:v>481</c:v>
                </c:pt>
                <c:pt idx="63">
                  <c:v>678</c:v>
                </c:pt>
                <c:pt idx="64">
                  <c:v>565</c:v>
                </c:pt>
                <c:pt idx="65">
                  <c:v>588</c:v>
                </c:pt>
                <c:pt idx="66">
                  <c:v>674</c:v>
                </c:pt>
                <c:pt idx="67">
                  <c:v>831</c:v>
                </c:pt>
                <c:pt idx="68">
                  <c:v>674</c:v>
                </c:pt>
                <c:pt idx="69">
                  <c:v>596</c:v>
                </c:pt>
                <c:pt idx="70">
                  <c:v>660</c:v>
                </c:pt>
                <c:pt idx="71">
                  <c:v>597</c:v>
                </c:pt>
                <c:pt idx="72">
                  <c:v>982</c:v>
                </c:pt>
                <c:pt idx="73">
                  <c:v>582</c:v>
                </c:pt>
                <c:pt idx="74">
                  <c:v>581</c:v>
                </c:pt>
                <c:pt idx="75">
                  <c:v>761</c:v>
                </c:pt>
                <c:pt idx="76">
                  <c:v>931</c:v>
                </c:pt>
                <c:pt idx="77">
                  <c:v>537</c:v>
                </c:pt>
                <c:pt idx="78">
                  <c:v>466</c:v>
                </c:pt>
                <c:pt idx="79">
                  <c:v>525</c:v>
                </c:pt>
                <c:pt idx="80">
                  <c:v>691</c:v>
                </c:pt>
                <c:pt idx="81">
                  <c:v>807</c:v>
                </c:pt>
                <c:pt idx="82">
                  <c:v>777</c:v>
                </c:pt>
                <c:pt idx="83">
                  <c:v>1177</c:v>
                </c:pt>
                <c:pt idx="84">
                  <c:v>1087</c:v>
                </c:pt>
                <c:pt idx="85">
                  <c:v>886</c:v>
                </c:pt>
                <c:pt idx="86">
                  <c:v>880</c:v>
                </c:pt>
                <c:pt idx="87">
                  <c:v>724</c:v>
                </c:pt>
                <c:pt idx="88">
                  <c:v>1183</c:v>
                </c:pt>
                <c:pt idx="89">
                  <c:v>967</c:v>
                </c:pt>
                <c:pt idx="90">
                  <c:v>962</c:v>
                </c:pt>
                <c:pt idx="91">
                  <c:v>894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864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1235</c:v>
                </c:pt>
                <c:pt idx="180">
                  <c:v>727</c:v>
                </c:pt>
                <c:pt idx="181">
                  <c:v>713</c:v>
                </c:pt>
                <c:pt idx="182">
                  <c:v>1029</c:v>
                </c:pt>
                <c:pt idx="183">
                  <c:v>818</c:v>
                </c:pt>
                <c:pt idx="184">
                  <c:v>711</c:v>
                </c:pt>
                <c:pt idx="185">
                  <c:v>1098</c:v>
                </c:pt>
                <c:pt idx="186">
                  <c:v>962</c:v>
                </c:pt>
                <c:pt idx="187">
                  <c:v>926</c:v>
                </c:pt>
                <c:pt idx="188">
                  <c:v>443</c:v>
                </c:pt>
                <c:pt idx="189">
                  <c:v>898</c:v>
                </c:pt>
                <c:pt idx="190">
                  <c:v>869</c:v>
                </c:pt>
                <c:pt idx="191">
                  <c:v>746</c:v>
                </c:pt>
                <c:pt idx="192">
                  <c:v>500</c:v>
                </c:pt>
                <c:pt idx="193">
                  <c:v>895</c:v>
                </c:pt>
                <c:pt idx="194">
                  <c:v>618</c:v>
                </c:pt>
                <c:pt idx="195">
                  <c:v>714</c:v>
                </c:pt>
                <c:pt idx="196">
                  <c:v>629</c:v>
                </c:pt>
                <c:pt idx="197">
                  <c:v>329</c:v>
                </c:pt>
                <c:pt idx="198">
                  <c:v>538</c:v>
                </c:pt>
                <c:pt idx="199">
                  <c:v>603</c:v>
                </c:pt>
                <c:pt idx="200">
                  <c:v>501</c:v>
                </c:pt>
                <c:pt idx="201">
                  <c:v>704</c:v>
                </c:pt>
                <c:pt idx="202">
                  <c:v>454</c:v>
                </c:pt>
                <c:pt idx="203">
                  <c:v>438</c:v>
                </c:pt>
                <c:pt idx="204">
                  <c:v>538</c:v>
                </c:pt>
                <c:pt idx="205">
                  <c:v>671</c:v>
                </c:pt>
                <c:pt idx="206">
                  <c:v>568</c:v>
                </c:pt>
                <c:pt idx="207">
                  <c:v>473</c:v>
                </c:pt>
                <c:pt idx="208">
                  <c:v>409</c:v>
                </c:pt>
                <c:pt idx="209">
                  <c:v>610</c:v>
                </c:pt>
                <c:pt idx="210">
                  <c:v>521</c:v>
                </c:pt>
                <c:pt idx="211">
                  <c:v>537</c:v>
                </c:pt>
                <c:pt idx="212">
                  <c:v>471</c:v>
                </c:pt>
                <c:pt idx="213">
                  <c:v>715</c:v>
                </c:pt>
                <c:pt idx="214">
                  <c:v>415</c:v>
                </c:pt>
                <c:pt idx="215">
                  <c:v>479</c:v>
                </c:pt>
                <c:pt idx="216">
                  <c:v>469</c:v>
                </c:pt>
                <c:pt idx="217">
                  <c:v>526</c:v>
                </c:pt>
                <c:pt idx="218">
                  <c:v>543</c:v>
                </c:pt>
                <c:pt idx="219">
                  <c:v>542</c:v>
                </c:pt>
                <c:pt idx="220">
                  <c:v>516</c:v>
                </c:pt>
                <c:pt idx="221">
                  <c:v>263</c:v>
                </c:pt>
                <c:pt idx="222">
                  <c:v>419</c:v>
                </c:pt>
                <c:pt idx="223">
                  <c:v>587</c:v>
                </c:pt>
                <c:pt idx="224">
                  <c:v>605</c:v>
                </c:pt>
                <c:pt idx="225">
                  <c:v>505</c:v>
                </c:pt>
                <c:pt idx="226">
                  <c:v>465</c:v>
                </c:pt>
                <c:pt idx="227">
                  <c:v>443</c:v>
                </c:pt>
                <c:pt idx="228">
                  <c:v>578</c:v>
                </c:pt>
                <c:pt idx="229">
                  <c:v>373</c:v>
                </c:pt>
                <c:pt idx="230">
                  <c:v>361</c:v>
                </c:pt>
                <c:pt idx="231">
                  <c:v>475</c:v>
                </c:pt>
                <c:pt idx="232">
                  <c:v>354</c:v>
                </c:pt>
                <c:pt idx="233">
                  <c:v>540</c:v>
                </c:pt>
                <c:pt idx="234">
                  <c:v>386</c:v>
                </c:pt>
                <c:pt idx="235">
                  <c:v>444</c:v>
                </c:pt>
                <c:pt idx="236">
                  <c:v>430</c:v>
                </c:pt>
                <c:pt idx="237">
                  <c:v>433</c:v>
                </c:pt>
                <c:pt idx="238">
                  <c:v>552</c:v>
                </c:pt>
                <c:pt idx="239">
                  <c:v>364</c:v>
                </c:pt>
                <c:pt idx="240">
                  <c:v>355</c:v>
                </c:pt>
                <c:pt idx="241">
                  <c:v>398</c:v>
                </c:pt>
                <c:pt idx="242">
                  <c:v>442</c:v>
                </c:pt>
                <c:pt idx="243">
                  <c:v>544</c:v>
                </c:pt>
                <c:pt idx="244">
                  <c:v>468</c:v>
                </c:pt>
                <c:pt idx="245">
                  <c:v>317</c:v>
                </c:pt>
                <c:pt idx="246">
                  <c:v>363</c:v>
                </c:pt>
                <c:pt idx="247">
                  <c:v>511</c:v>
                </c:pt>
                <c:pt idx="248">
                  <c:v>688</c:v>
                </c:pt>
                <c:pt idx="249">
                  <c:v>413</c:v>
                </c:pt>
                <c:pt idx="250">
                  <c:v>593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4-EF46-A7E8-427D5DAD5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428111"/>
        <c:axId val="1"/>
      </c:scatterChart>
      <c:valAx>
        <c:axId val="168142811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4281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-0.44397394258127504</c:v>
                </c:pt>
                <c:pt idx="19">
                  <c:v>0.57346571906992527</c:v>
                </c:pt>
                <c:pt idx="20">
                  <c:v>0.7897703812051361</c:v>
                </c:pt>
                <c:pt idx="21">
                  <c:v>0.64972245938484952</c:v>
                </c:pt>
                <c:pt idx="22">
                  <c:v>0.67520789772118783</c:v>
                </c:pt>
                <c:pt idx="23">
                  <c:v>0.6893169767313122</c:v>
                </c:pt>
                <c:pt idx="24">
                  <c:v>0.79421400530109609</c:v>
                </c:pt>
                <c:pt idx="25">
                  <c:v>0.7635532242647084</c:v>
                </c:pt>
                <c:pt idx="26">
                  <c:v>0.84413403325729275</c:v>
                </c:pt>
                <c:pt idx="27">
                  <c:v>0.81991318595997453</c:v>
                </c:pt>
                <c:pt idx="28">
                  <c:v>0.78373721166845833</c:v>
                </c:pt>
                <c:pt idx="29">
                  <c:v>0.8424312104365772</c:v>
                </c:pt>
                <c:pt idx="30">
                  <c:v>0.83412494404559623</c:v>
                </c:pt>
                <c:pt idx="31">
                  <c:v>0.83484218308773184</c:v>
                </c:pt>
                <c:pt idx="32">
                  <c:v>0.86957201870892409</c:v>
                </c:pt>
                <c:pt idx="33">
                  <c:v>0.86433074316769087</c:v>
                </c:pt>
                <c:pt idx="34">
                  <c:v>0.88221104886837054</c:v>
                </c:pt>
                <c:pt idx="35">
                  <c:v>0.87914105577522306</c:v>
                </c:pt>
                <c:pt idx="36">
                  <c:v>0.84083195633902108</c:v>
                </c:pt>
                <c:pt idx="37">
                  <c:v>0.87771695721946652</c:v>
                </c:pt>
                <c:pt idx="38">
                  <c:v>0.89675582973949841</c:v>
                </c:pt>
                <c:pt idx="39">
                  <c:v>0.90060244791574251</c:v>
                </c:pt>
                <c:pt idx="40">
                  <c:v>0.87840385801355159</c:v>
                </c:pt>
                <c:pt idx="41">
                  <c:v>0.90263905349092344</c:v>
                </c:pt>
                <c:pt idx="42">
                  <c:v>0.88371312594476314</c:v>
                </c:pt>
                <c:pt idx="43">
                  <c:v>0.90556589035290691</c:v>
                </c:pt>
                <c:pt idx="44">
                  <c:v>0.91856589201962424</c:v>
                </c:pt>
                <c:pt idx="45">
                  <c:v>0.90987356494842597</c:v>
                </c:pt>
                <c:pt idx="46">
                  <c:v>0.92674663383578726</c:v>
                </c:pt>
                <c:pt idx="47">
                  <c:v>0.89856915106721602</c:v>
                </c:pt>
                <c:pt idx="48">
                  <c:v>0.88826257911721362</c:v>
                </c:pt>
                <c:pt idx="49">
                  <c:v>0.89760641954938147</c:v>
                </c:pt>
                <c:pt idx="50">
                  <c:v>0.90810925981887669</c:v>
                </c:pt>
                <c:pt idx="51">
                  <c:v>0.92316286402444681</c:v>
                </c:pt>
                <c:pt idx="52">
                  <c:v>0.90708976294830113</c:v>
                </c:pt>
                <c:pt idx="53">
                  <c:v>0.89518052316510122</c:v>
                </c:pt>
                <c:pt idx="54">
                  <c:v>0.90833891742104556</c:v>
                </c:pt>
                <c:pt idx="55">
                  <c:v>0.89145091884740602</c:v>
                </c:pt>
                <c:pt idx="56">
                  <c:v>0.88931552889558607</c:v>
                </c:pt>
                <c:pt idx="57">
                  <c:v>0.9107817672489108</c:v>
                </c:pt>
                <c:pt idx="58">
                  <c:v>0.90556801590279445</c:v>
                </c:pt>
                <c:pt idx="59">
                  <c:v>0.91768922985651236</c:v>
                </c:pt>
                <c:pt idx="60">
                  <c:v>0.89400488894550911</c:v>
                </c:pt>
                <c:pt idx="61">
                  <c:v>0.90950917641992934</c:v>
                </c:pt>
                <c:pt idx="62">
                  <c:v>0.92638281112117271</c:v>
                </c:pt>
                <c:pt idx="63">
                  <c:v>0.90828735088656343</c:v>
                </c:pt>
                <c:pt idx="64">
                  <c:v>0.93598579650569225</c:v>
                </c:pt>
                <c:pt idx="65">
                  <c:v>0.91753018378918905</c:v>
                </c:pt>
                <c:pt idx="66">
                  <c:v>0.91910934159889468</c:v>
                </c:pt>
                <c:pt idx="67">
                  <c:v>0.94380983212659619</c:v>
                </c:pt>
                <c:pt idx="68">
                  <c:v>0.93930707847268835</c:v>
                </c:pt>
                <c:pt idx="69">
                  <c:v>0.93770975230547582</c:v>
                </c:pt>
                <c:pt idx="70">
                  <c:v>0.94314913660163568</c:v>
                </c:pt>
                <c:pt idx="71">
                  <c:v>0.95150819515803853</c:v>
                </c:pt>
                <c:pt idx="72">
                  <c:v>0.94377981972323044</c:v>
                </c:pt>
                <c:pt idx="73">
                  <c:v>0.9361436219712721</c:v>
                </c:pt>
                <c:pt idx="74">
                  <c:v>0.93508840852853448</c:v>
                </c:pt>
                <c:pt idx="75">
                  <c:v>0.9391697474543883</c:v>
                </c:pt>
                <c:pt idx="76">
                  <c:v>0.92088951569955257</c:v>
                </c:pt>
                <c:pt idx="77">
                  <c:v>0.93592217857522531</c:v>
                </c:pt>
                <c:pt idx="78">
                  <c:v>0.89640117225731231</c:v>
                </c:pt>
                <c:pt idx="79">
                  <c:v>0.94048520920561507</c:v>
                </c:pt>
                <c:pt idx="80">
                  <c:v>0.93688199545095419</c:v>
                </c:pt>
                <c:pt idx="81">
                  <c:v>0.93728849557169669</c:v>
                </c:pt>
                <c:pt idx="82">
                  <c:v>0.922166959000977</c:v>
                </c:pt>
                <c:pt idx="83">
                  <c:v>0.91759190851325934</c:v>
                </c:pt>
                <c:pt idx="84">
                  <c:v>0.89493782374047703</c:v>
                </c:pt>
                <c:pt idx="85">
                  <c:v>0.936036037890564</c:v>
                </c:pt>
                <c:pt idx="86">
                  <c:v>0.92948590018673449</c:v>
                </c:pt>
                <c:pt idx="87">
                  <c:v>0.92832959678107196</c:v>
                </c:pt>
                <c:pt idx="88">
                  <c:v>0.93818097323233696</c:v>
                </c:pt>
                <c:pt idx="89">
                  <c:v>0.91906552028556643</c:v>
                </c:pt>
                <c:pt idx="90">
                  <c:v>0.93826001712229479</c:v>
                </c:pt>
                <c:pt idx="91">
                  <c:v>0.93379871175771256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0.92644151870054536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0.9459327017696707</c:v>
                </c:pt>
                <c:pt idx="180">
                  <c:v>0.93160178583067055</c:v>
                </c:pt>
                <c:pt idx="181">
                  <c:v>0.91114477989554987</c:v>
                </c:pt>
                <c:pt idx="182">
                  <c:v>0.93782631121598226</c:v>
                </c:pt>
                <c:pt idx="183">
                  <c:v>0.93732398065094447</c:v>
                </c:pt>
                <c:pt idx="184">
                  <c:v>0.95315831215949143</c:v>
                </c:pt>
                <c:pt idx="185">
                  <c:v>0.91865413997740175</c:v>
                </c:pt>
                <c:pt idx="186">
                  <c:v>0.93045160404053762</c:v>
                </c:pt>
                <c:pt idx="187">
                  <c:v>0.93866697754435879</c:v>
                </c:pt>
                <c:pt idx="188">
                  <c:v>0.95790622887615162</c:v>
                </c:pt>
                <c:pt idx="189">
                  <c:v>0.92036557505066519</c:v>
                </c:pt>
                <c:pt idx="190">
                  <c:v>0.94118508931764555</c:v>
                </c:pt>
                <c:pt idx="191">
                  <c:v>0.94208640555423828</c:v>
                </c:pt>
                <c:pt idx="192">
                  <c:v>0.96153106094952645</c:v>
                </c:pt>
                <c:pt idx="193">
                  <c:v>0.94933074842602483</c:v>
                </c:pt>
                <c:pt idx="194">
                  <c:v>0.95395477310948085</c:v>
                </c:pt>
                <c:pt idx="195">
                  <c:v>0.96024590093133233</c:v>
                </c:pt>
                <c:pt idx="196">
                  <c:v>0.94744505993941941</c:v>
                </c:pt>
                <c:pt idx="197">
                  <c:v>0.9597059063938731</c:v>
                </c:pt>
                <c:pt idx="198">
                  <c:v>0.95568175679032197</c:v>
                </c:pt>
                <c:pt idx="199">
                  <c:v>0.94907096874908103</c:v>
                </c:pt>
                <c:pt idx="200">
                  <c:v>0.95299629983796674</c:v>
                </c:pt>
                <c:pt idx="201">
                  <c:v>0.95682148483918084</c:v>
                </c:pt>
                <c:pt idx="202">
                  <c:v>0.94636842886162764</c:v>
                </c:pt>
                <c:pt idx="203">
                  <c:v>0.94973822631023974</c:v>
                </c:pt>
                <c:pt idx="204">
                  <c:v>0.95184464208419151</c:v>
                </c:pt>
                <c:pt idx="205">
                  <c:v>0.95320700336118647</c:v>
                </c:pt>
                <c:pt idx="206">
                  <c:v>0.95187345487943698</c:v>
                </c:pt>
                <c:pt idx="207">
                  <c:v>0.9645437264236516</c:v>
                </c:pt>
                <c:pt idx="208">
                  <c:v>0.97182150144322688</c:v>
                </c:pt>
                <c:pt idx="209">
                  <c:v>0.96774808143122715</c:v>
                </c:pt>
                <c:pt idx="210">
                  <c:v>0.96866592041212729</c:v>
                </c:pt>
                <c:pt idx="211">
                  <c:v>0.96955200993494572</c:v>
                </c:pt>
                <c:pt idx="212">
                  <c:v>0.96148508415780165</c:v>
                </c:pt>
                <c:pt idx="213">
                  <c:v>0.95542105089610019</c:v>
                </c:pt>
                <c:pt idx="214">
                  <c:v>0.97156008080956335</c:v>
                </c:pt>
                <c:pt idx="215">
                  <c:v>0.96869211328102311</c:v>
                </c:pt>
                <c:pt idx="216">
                  <c:v>0.95683206675640842</c:v>
                </c:pt>
                <c:pt idx="217">
                  <c:v>0.95853363899761757</c:v>
                </c:pt>
                <c:pt idx="218">
                  <c:v>0.95649120565270507</c:v>
                </c:pt>
                <c:pt idx="219">
                  <c:v>0.95342511522281459</c:v>
                </c:pt>
                <c:pt idx="220">
                  <c:v>0.95387943086208382</c:v>
                </c:pt>
                <c:pt idx="221">
                  <c:v>0.93877436797470093</c:v>
                </c:pt>
                <c:pt idx="222">
                  <c:v>0.94573904712070556</c:v>
                </c:pt>
                <c:pt idx="223">
                  <c:v>0.95020750877846738</c:v>
                </c:pt>
                <c:pt idx="224">
                  <c:v>0.94657271317404967</c:v>
                </c:pt>
                <c:pt idx="225">
                  <c:v>0.94175592456162138</c:v>
                </c:pt>
                <c:pt idx="226">
                  <c:v>0.95217987082544508</c:v>
                </c:pt>
                <c:pt idx="227">
                  <c:v>0.95436498702347883</c:v>
                </c:pt>
                <c:pt idx="228">
                  <c:v>0.9393674899190565</c:v>
                </c:pt>
                <c:pt idx="229">
                  <c:v>0.93396577919832835</c:v>
                </c:pt>
                <c:pt idx="230">
                  <c:v>0.93565534279016782</c:v>
                </c:pt>
                <c:pt idx="231">
                  <c:v>0.91959376844923846</c:v>
                </c:pt>
                <c:pt idx="232">
                  <c:v>0.94355375752169601</c:v>
                </c:pt>
                <c:pt idx="233">
                  <c:v>0.92106561088650052</c:v>
                </c:pt>
                <c:pt idx="234">
                  <c:v>0.92416133593351157</c:v>
                </c:pt>
                <c:pt idx="235">
                  <c:v>0.88517437457020143</c:v>
                </c:pt>
                <c:pt idx="236">
                  <c:v>0.92593380796524427</c:v>
                </c:pt>
                <c:pt idx="237">
                  <c:v>0.90652462118558375</c:v>
                </c:pt>
                <c:pt idx="238">
                  <c:v>0.88018046576273634</c:v>
                </c:pt>
                <c:pt idx="239">
                  <c:v>0.88621775190075014</c:v>
                </c:pt>
                <c:pt idx="240">
                  <c:v>0.88630923668387185</c:v>
                </c:pt>
                <c:pt idx="241">
                  <c:v>0.88899827145430954</c:v>
                </c:pt>
                <c:pt idx="242">
                  <c:v>0.8436673779383973</c:v>
                </c:pt>
                <c:pt idx="243">
                  <c:v>0.84596795147791826</c:v>
                </c:pt>
                <c:pt idx="244">
                  <c:v>0.88745315129838354</c:v>
                </c:pt>
                <c:pt idx="245">
                  <c:v>0.84559551143209477</c:v>
                </c:pt>
                <c:pt idx="246">
                  <c:v>0.83030148125267522</c:v>
                </c:pt>
                <c:pt idx="247">
                  <c:v>0.84641344373263605</c:v>
                </c:pt>
                <c:pt idx="248">
                  <c:v>0.78317455935871649</c:v>
                </c:pt>
                <c:pt idx="249">
                  <c:v>0.74357556082339027</c:v>
                </c:pt>
                <c:pt idx="250">
                  <c:v>0.68525402386160017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2.9</c:v>
                </c:pt>
                <c:pt idx="22">
                  <c:v>2.7</c:v>
                </c:pt>
                <c:pt idx="23">
                  <c:v>3.1</c:v>
                </c:pt>
                <c:pt idx="24">
                  <c:v>4.7</c:v>
                </c:pt>
                <c:pt idx="25">
                  <c:v>5.6</c:v>
                </c:pt>
                <c:pt idx="26">
                  <c:v>5.6</c:v>
                </c:pt>
                <c:pt idx="27">
                  <c:v>6.9</c:v>
                </c:pt>
                <c:pt idx="28">
                  <c:v>7.8</c:v>
                </c:pt>
                <c:pt idx="29">
                  <c:v>8.6999999999999993</c:v>
                </c:pt>
                <c:pt idx="30">
                  <c:v>9.5</c:v>
                </c:pt>
                <c:pt idx="31">
                  <c:v>10.7</c:v>
                </c:pt>
                <c:pt idx="32">
                  <c:v>10.7</c:v>
                </c:pt>
                <c:pt idx="33">
                  <c:v>12.2</c:v>
                </c:pt>
                <c:pt idx="34">
                  <c:v>13.3</c:v>
                </c:pt>
                <c:pt idx="35">
                  <c:v>14</c:v>
                </c:pt>
                <c:pt idx="36">
                  <c:v>14.6</c:v>
                </c:pt>
                <c:pt idx="37">
                  <c:v>15.8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19.5</c:v>
                </c:pt>
                <c:pt idx="42">
                  <c:v>20</c:v>
                </c:pt>
                <c:pt idx="43">
                  <c:v>21.3</c:v>
                </c:pt>
                <c:pt idx="44">
                  <c:v>22</c:v>
                </c:pt>
                <c:pt idx="45">
                  <c:v>23.3</c:v>
                </c:pt>
                <c:pt idx="46">
                  <c:v>23.9</c:v>
                </c:pt>
                <c:pt idx="47">
                  <c:v>24.6</c:v>
                </c:pt>
                <c:pt idx="48">
                  <c:v>25.7</c:v>
                </c:pt>
                <c:pt idx="49">
                  <c:v>26.6</c:v>
                </c:pt>
                <c:pt idx="50">
                  <c:v>27.3</c:v>
                </c:pt>
                <c:pt idx="51">
                  <c:v>28.8</c:v>
                </c:pt>
                <c:pt idx="52">
                  <c:v>29.1</c:v>
                </c:pt>
                <c:pt idx="53">
                  <c:v>29.7</c:v>
                </c:pt>
                <c:pt idx="54">
                  <c:v>31.3</c:v>
                </c:pt>
                <c:pt idx="55">
                  <c:v>32.1</c:v>
                </c:pt>
                <c:pt idx="56">
                  <c:v>32.6</c:v>
                </c:pt>
                <c:pt idx="57">
                  <c:v>33.299999999999997</c:v>
                </c:pt>
                <c:pt idx="58">
                  <c:v>34.1</c:v>
                </c:pt>
                <c:pt idx="59">
                  <c:v>35.9</c:v>
                </c:pt>
                <c:pt idx="60">
                  <c:v>36.6</c:v>
                </c:pt>
                <c:pt idx="61">
                  <c:v>37</c:v>
                </c:pt>
                <c:pt idx="62">
                  <c:v>38.6</c:v>
                </c:pt>
                <c:pt idx="63">
                  <c:v>38.799999999999997</c:v>
                </c:pt>
                <c:pt idx="64">
                  <c:v>40.200000000000003</c:v>
                </c:pt>
                <c:pt idx="65">
                  <c:v>40.4</c:v>
                </c:pt>
                <c:pt idx="66">
                  <c:v>41.5</c:v>
                </c:pt>
                <c:pt idx="67">
                  <c:v>42.4</c:v>
                </c:pt>
                <c:pt idx="68">
                  <c:v>42.6</c:v>
                </c:pt>
                <c:pt idx="69">
                  <c:v>45.2</c:v>
                </c:pt>
                <c:pt idx="70">
                  <c:v>44.3</c:v>
                </c:pt>
                <c:pt idx="71">
                  <c:v>46.8</c:v>
                </c:pt>
                <c:pt idx="72">
                  <c:v>47.2</c:v>
                </c:pt>
                <c:pt idx="73">
                  <c:v>48.3</c:v>
                </c:pt>
                <c:pt idx="74">
                  <c:v>48.8</c:v>
                </c:pt>
                <c:pt idx="75">
                  <c:v>49.5</c:v>
                </c:pt>
                <c:pt idx="76">
                  <c:v>51.9</c:v>
                </c:pt>
                <c:pt idx="77">
                  <c:v>51.5</c:v>
                </c:pt>
                <c:pt idx="78">
                  <c:v>52.5</c:v>
                </c:pt>
                <c:pt idx="79">
                  <c:v>53.7</c:v>
                </c:pt>
                <c:pt idx="80">
                  <c:v>53.4</c:v>
                </c:pt>
                <c:pt idx="81">
                  <c:v>55</c:v>
                </c:pt>
                <c:pt idx="82">
                  <c:v>56.5</c:v>
                </c:pt>
                <c:pt idx="83">
                  <c:v>55.7</c:v>
                </c:pt>
                <c:pt idx="84">
                  <c:v>57.9</c:v>
                </c:pt>
                <c:pt idx="85">
                  <c:v>57.9</c:v>
                </c:pt>
                <c:pt idx="86">
                  <c:v>59.2</c:v>
                </c:pt>
                <c:pt idx="87">
                  <c:v>59.9</c:v>
                </c:pt>
                <c:pt idx="88">
                  <c:v>60.8</c:v>
                </c:pt>
                <c:pt idx="89">
                  <c:v>61.7</c:v>
                </c:pt>
                <c:pt idx="90">
                  <c:v>62.5</c:v>
                </c:pt>
                <c:pt idx="91">
                  <c:v>63.6</c:v>
                </c:pt>
                <c:pt idx="92">
                  <c:v>63.6</c:v>
                </c:pt>
                <c:pt idx="93">
                  <c:v>65.2</c:v>
                </c:pt>
                <c:pt idx="94">
                  <c:v>65.900000000000006</c:v>
                </c:pt>
                <c:pt idx="95">
                  <c:v>66.7</c:v>
                </c:pt>
                <c:pt idx="96">
                  <c:v>67.599999999999994</c:v>
                </c:pt>
                <c:pt idx="97">
                  <c:v>68.7</c:v>
                </c:pt>
                <c:pt idx="98">
                  <c:v>69.8</c:v>
                </c:pt>
                <c:pt idx="99">
                  <c:v>70.5</c:v>
                </c:pt>
                <c:pt idx="100">
                  <c:v>71</c:v>
                </c:pt>
                <c:pt idx="101">
                  <c:v>73.2</c:v>
                </c:pt>
                <c:pt idx="102">
                  <c:v>72.5</c:v>
                </c:pt>
                <c:pt idx="103">
                  <c:v>75.2</c:v>
                </c:pt>
                <c:pt idx="104">
                  <c:v>74.7</c:v>
                </c:pt>
                <c:pt idx="105">
                  <c:v>75.900000000000006</c:v>
                </c:pt>
                <c:pt idx="106">
                  <c:v>77.8</c:v>
                </c:pt>
                <c:pt idx="107">
                  <c:v>77.2</c:v>
                </c:pt>
                <c:pt idx="108">
                  <c:v>79</c:v>
                </c:pt>
                <c:pt idx="109">
                  <c:v>80.099999999999994</c:v>
                </c:pt>
                <c:pt idx="110">
                  <c:v>80.099999999999994</c:v>
                </c:pt>
                <c:pt idx="111">
                  <c:v>81.599999999999994</c:v>
                </c:pt>
                <c:pt idx="112">
                  <c:v>82.3</c:v>
                </c:pt>
                <c:pt idx="113">
                  <c:v>83.6</c:v>
                </c:pt>
                <c:pt idx="114">
                  <c:v>84</c:v>
                </c:pt>
                <c:pt idx="115">
                  <c:v>85.6</c:v>
                </c:pt>
                <c:pt idx="116">
                  <c:v>85.6</c:v>
                </c:pt>
                <c:pt idx="117">
                  <c:v>87.4</c:v>
                </c:pt>
                <c:pt idx="118">
                  <c:v>87.6</c:v>
                </c:pt>
                <c:pt idx="119">
                  <c:v>89.1</c:v>
                </c:pt>
                <c:pt idx="120">
                  <c:v>88.7</c:v>
                </c:pt>
                <c:pt idx="121">
                  <c:v>91.2</c:v>
                </c:pt>
                <c:pt idx="122">
                  <c:v>90.7</c:v>
                </c:pt>
                <c:pt idx="123">
                  <c:v>92.9</c:v>
                </c:pt>
                <c:pt idx="124">
                  <c:v>92</c:v>
                </c:pt>
                <c:pt idx="125">
                  <c:v>94.5</c:v>
                </c:pt>
                <c:pt idx="126">
                  <c:v>94.2</c:v>
                </c:pt>
                <c:pt idx="127">
                  <c:v>95.3</c:v>
                </c:pt>
                <c:pt idx="128">
                  <c:v>97.1</c:v>
                </c:pt>
                <c:pt idx="129">
                  <c:v>97.1</c:v>
                </c:pt>
                <c:pt idx="130">
                  <c:v>98.5</c:v>
                </c:pt>
                <c:pt idx="131">
                  <c:v>99.6</c:v>
                </c:pt>
                <c:pt idx="132">
                  <c:v>100.2</c:v>
                </c:pt>
                <c:pt idx="133">
                  <c:v>100.7</c:v>
                </c:pt>
                <c:pt idx="134">
                  <c:v>99.3</c:v>
                </c:pt>
                <c:pt idx="135">
                  <c:v>99.3</c:v>
                </c:pt>
                <c:pt idx="136">
                  <c:v>98</c:v>
                </c:pt>
                <c:pt idx="137">
                  <c:v>97.1</c:v>
                </c:pt>
                <c:pt idx="138">
                  <c:v>96.7</c:v>
                </c:pt>
                <c:pt idx="139">
                  <c:v>96</c:v>
                </c:pt>
                <c:pt idx="140">
                  <c:v>95.4</c:v>
                </c:pt>
                <c:pt idx="141">
                  <c:v>94.3</c:v>
                </c:pt>
                <c:pt idx="142">
                  <c:v>94.3</c:v>
                </c:pt>
                <c:pt idx="143">
                  <c:v>92.5</c:v>
                </c:pt>
                <c:pt idx="144">
                  <c:v>92.5</c:v>
                </c:pt>
                <c:pt idx="145">
                  <c:v>90.5</c:v>
                </c:pt>
                <c:pt idx="146">
                  <c:v>91.1</c:v>
                </c:pt>
                <c:pt idx="147">
                  <c:v>89.1</c:v>
                </c:pt>
                <c:pt idx="148">
                  <c:v>89.6</c:v>
                </c:pt>
                <c:pt idx="149">
                  <c:v>87.4</c:v>
                </c:pt>
                <c:pt idx="150">
                  <c:v>87.4</c:v>
                </c:pt>
                <c:pt idx="151">
                  <c:v>85.8</c:v>
                </c:pt>
                <c:pt idx="152">
                  <c:v>85.8</c:v>
                </c:pt>
                <c:pt idx="153">
                  <c:v>84.5</c:v>
                </c:pt>
                <c:pt idx="154">
                  <c:v>83.4</c:v>
                </c:pt>
                <c:pt idx="155">
                  <c:v>83</c:v>
                </c:pt>
                <c:pt idx="156">
                  <c:v>82.1</c:v>
                </c:pt>
                <c:pt idx="157">
                  <c:v>80.900000000000006</c:v>
                </c:pt>
                <c:pt idx="158">
                  <c:v>80.5</c:v>
                </c:pt>
                <c:pt idx="159">
                  <c:v>80</c:v>
                </c:pt>
                <c:pt idx="160">
                  <c:v>79</c:v>
                </c:pt>
                <c:pt idx="161">
                  <c:v>78.3</c:v>
                </c:pt>
                <c:pt idx="162">
                  <c:v>77</c:v>
                </c:pt>
                <c:pt idx="163">
                  <c:v>76.099999999999994</c:v>
                </c:pt>
                <c:pt idx="164">
                  <c:v>75.599999999999994</c:v>
                </c:pt>
                <c:pt idx="165">
                  <c:v>74.099999999999994</c:v>
                </c:pt>
                <c:pt idx="166">
                  <c:v>74.3</c:v>
                </c:pt>
                <c:pt idx="167">
                  <c:v>73.2</c:v>
                </c:pt>
                <c:pt idx="168">
                  <c:v>71.8</c:v>
                </c:pt>
                <c:pt idx="169">
                  <c:v>71.900000000000006</c:v>
                </c:pt>
                <c:pt idx="170">
                  <c:v>70.5</c:v>
                </c:pt>
                <c:pt idx="171">
                  <c:v>70.3</c:v>
                </c:pt>
                <c:pt idx="172">
                  <c:v>68.3</c:v>
                </c:pt>
                <c:pt idx="173">
                  <c:v>68.3</c:v>
                </c:pt>
                <c:pt idx="174">
                  <c:v>67.2</c:v>
                </c:pt>
                <c:pt idx="175">
                  <c:v>66.3</c:v>
                </c:pt>
                <c:pt idx="176">
                  <c:v>65.599999999999994</c:v>
                </c:pt>
                <c:pt idx="177">
                  <c:v>65.2</c:v>
                </c:pt>
                <c:pt idx="178">
                  <c:v>64.099999999999994</c:v>
                </c:pt>
                <c:pt idx="179">
                  <c:v>61.9</c:v>
                </c:pt>
                <c:pt idx="180">
                  <c:v>63.4</c:v>
                </c:pt>
                <c:pt idx="181">
                  <c:v>60.3</c:v>
                </c:pt>
                <c:pt idx="182">
                  <c:v>61.2</c:v>
                </c:pt>
                <c:pt idx="183">
                  <c:v>60.5</c:v>
                </c:pt>
                <c:pt idx="184">
                  <c:v>57.6</c:v>
                </c:pt>
                <c:pt idx="185">
                  <c:v>58.5</c:v>
                </c:pt>
                <c:pt idx="186">
                  <c:v>57.6</c:v>
                </c:pt>
                <c:pt idx="187">
                  <c:v>55.7</c:v>
                </c:pt>
                <c:pt idx="188">
                  <c:v>56.5</c:v>
                </c:pt>
                <c:pt idx="189">
                  <c:v>54.6</c:v>
                </c:pt>
                <c:pt idx="190">
                  <c:v>54.3</c:v>
                </c:pt>
                <c:pt idx="191">
                  <c:v>53.5</c:v>
                </c:pt>
                <c:pt idx="192">
                  <c:v>52.3</c:v>
                </c:pt>
                <c:pt idx="193">
                  <c:v>52.1</c:v>
                </c:pt>
                <c:pt idx="194">
                  <c:v>51.4</c:v>
                </c:pt>
                <c:pt idx="195">
                  <c:v>49.9</c:v>
                </c:pt>
                <c:pt idx="196">
                  <c:v>50.4</c:v>
                </c:pt>
                <c:pt idx="197">
                  <c:v>48.4</c:v>
                </c:pt>
                <c:pt idx="198">
                  <c:v>48.6</c:v>
                </c:pt>
                <c:pt idx="199">
                  <c:v>47.4</c:v>
                </c:pt>
                <c:pt idx="200">
                  <c:v>46.8</c:v>
                </c:pt>
                <c:pt idx="201">
                  <c:v>46.1</c:v>
                </c:pt>
                <c:pt idx="202">
                  <c:v>44.8</c:v>
                </c:pt>
                <c:pt idx="203">
                  <c:v>44.3</c:v>
                </c:pt>
                <c:pt idx="204">
                  <c:v>43.7</c:v>
                </c:pt>
                <c:pt idx="205">
                  <c:v>42.8</c:v>
                </c:pt>
                <c:pt idx="206">
                  <c:v>40.799999999999997</c:v>
                </c:pt>
                <c:pt idx="207">
                  <c:v>42.1</c:v>
                </c:pt>
                <c:pt idx="208">
                  <c:v>38.6</c:v>
                </c:pt>
                <c:pt idx="209">
                  <c:v>39.9</c:v>
                </c:pt>
                <c:pt idx="210">
                  <c:v>37</c:v>
                </c:pt>
                <c:pt idx="211">
                  <c:v>38.1</c:v>
                </c:pt>
                <c:pt idx="212">
                  <c:v>35.9</c:v>
                </c:pt>
                <c:pt idx="213">
                  <c:v>35.9</c:v>
                </c:pt>
                <c:pt idx="214">
                  <c:v>34.1</c:v>
                </c:pt>
                <c:pt idx="215">
                  <c:v>33.299999999999997</c:v>
                </c:pt>
                <c:pt idx="216">
                  <c:v>32.1</c:v>
                </c:pt>
                <c:pt idx="217">
                  <c:v>32.1</c:v>
                </c:pt>
                <c:pt idx="218">
                  <c:v>31</c:v>
                </c:pt>
                <c:pt idx="219">
                  <c:v>29.9</c:v>
                </c:pt>
                <c:pt idx="220">
                  <c:v>30.1</c:v>
                </c:pt>
                <c:pt idx="221">
                  <c:v>28.2</c:v>
                </c:pt>
                <c:pt idx="222">
                  <c:v>27.9</c:v>
                </c:pt>
                <c:pt idx="223">
                  <c:v>27.3</c:v>
                </c:pt>
                <c:pt idx="224">
                  <c:v>26.2</c:v>
                </c:pt>
                <c:pt idx="225">
                  <c:v>26</c:v>
                </c:pt>
                <c:pt idx="226">
                  <c:v>24.8</c:v>
                </c:pt>
                <c:pt idx="227">
                  <c:v>24</c:v>
                </c:pt>
                <c:pt idx="228">
                  <c:v>22.4</c:v>
                </c:pt>
                <c:pt idx="229">
                  <c:v>22.6</c:v>
                </c:pt>
                <c:pt idx="230">
                  <c:v>20.9</c:v>
                </c:pt>
                <c:pt idx="231">
                  <c:v>20</c:v>
                </c:pt>
                <c:pt idx="232">
                  <c:v>19.100000000000001</c:v>
                </c:pt>
                <c:pt idx="233">
                  <c:v>19.5</c:v>
                </c:pt>
                <c:pt idx="234">
                  <c:v>17.8</c:v>
                </c:pt>
                <c:pt idx="235">
                  <c:v>17.5</c:v>
                </c:pt>
                <c:pt idx="236">
                  <c:v>16.399999999999999</c:v>
                </c:pt>
                <c:pt idx="237">
                  <c:v>16.2</c:v>
                </c:pt>
                <c:pt idx="238">
                  <c:v>14.4</c:v>
                </c:pt>
                <c:pt idx="239">
                  <c:v>14.6</c:v>
                </c:pt>
                <c:pt idx="240">
                  <c:v>13.5</c:v>
                </c:pt>
                <c:pt idx="241">
                  <c:v>12.4</c:v>
                </c:pt>
                <c:pt idx="242">
                  <c:v>11.5</c:v>
                </c:pt>
                <c:pt idx="243">
                  <c:v>10.7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7.1</c:v>
                </c:pt>
                <c:pt idx="248">
                  <c:v>6.4</c:v>
                </c:pt>
                <c:pt idx="249">
                  <c:v>5.0999999999999996</c:v>
                </c:pt>
                <c:pt idx="250">
                  <c:v>3.3</c:v>
                </c:pt>
                <c:pt idx="251">
                  <c:v>0.9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08-C84D-A6EB-E2A46820E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15583"/>
        <c:axId val="1"/>
      </c:scatterChart>
      <c:valAx>
        <c:axId val="168181558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155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321" name="グラフ 1">
          <a:extLst>
            <a:ext uri="{FF2B5EF4-FFF2-40B4-BE49-F238E27FC236}">
              <a16:creationId xmlns:a16="http://schemas.microsoft.com/office/drawing/2014/main" id="{9723DD84-994F-955D-F48B-86D357272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322" name="グラフ 2">
          <a:extLst>
            <a:ext uri="{FF2B5EF4-FFF2-40B4-BE49-F238E27FC236}">
              <a16:creationId xmlns:a16="http://schemas.microsoft.com/office/drawing/2014/main" id="{47506610-8446-4610-4812-8F17EE7B6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323" name="グラフ 3">
          <a:extLst>
            <a:ext uri="{FF2B5EF4-FFF2-40B4-BE49-F238E27FC236}">
              <a16:creationId xmlns:a16="http://schemas.microsoft.com/office/drawing/2014/main" id="{43A6DD62-4861-40B6-AC9B-D79C13524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324" name="グラフ 4">
          <a:extLst>
            <a:ext uri="{FF2B5EF4-FFF2-40B4-BE49-F238E27FC236}">
              <a16:creationId xmlns:a16="http://schemas.microsoft.com/office/drawing/2014/main" id="{971D3D92-ACFD-1839-C0A7-4801A1150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325" name="グラフ 5">
          <a:extLst>
            <a:ext uri="{FF2B5EF4-FFF2-40B4-BE49-F238E27FC236}">
              <a16:creationId xmlns:a16="http://schemas.microsoft.com/office/drawing/2014/main" id="{C1A74C84-7A9E-1688-373C-24E09D78C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326" name="グラフ 6">
          <a:extLst>
            <a:ext uri="{FF2B5EF4-FFF2-40B4-BE49-F238E27FC236}">
              <a16:creationId xmlns:a16="http://schemas.microsoft.com/office/drawing/2014/main" id="{AC8C8408-6353-332A-B01B-FAE53F341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327" name="グラフ 7">
          <a:extLst>
            <a:ext uri="{FF2B5EF4-FFF2-40B4-BE49-F238E27FC236}">
              <a16:creationId xmlns:a16="http://schemas.microsoft.com/office/drawing/2014/main" id="{C978BCD3-15F0-9E30-DBD6-3FAE39DD9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328" name="グラフ 8">
          <a:extLst>
            <a:ext uri="{FF2B5EF4-FFF2-40B4-BE49-F238E27FC236}">
              <a16:creationId xmlns:a16="http://schemas.microsoft.com/office/drawing/2014/main" id="{54630C10-4809-99E2-4AE9-C1B0A749C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6" workbookViewId="0">
      <selection activeCell="N15" sqref="N15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974"/>
      <selection activeCell="H8" sqref="H8"/>
      <selection pane="topRight" activeCell="AJ10" sqref="AJ10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40476</v>
      </c>
    </row>
    <row r="2" spans="1:34">
      <c r="A2" s="22" t="s">
        <v>99</v>
      </c>
      <c r="B2" s="31">
        <v>0.93900462962962961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0.47799999999999998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0.93901620370370376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2.3519999999999999E-3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2.427E-2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0.93906250000000002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4.8122999999999999E-2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2.2585000000000001E-2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0.93912037037037033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8.8940000000000009E-3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1.4709E-2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0.93917824074074074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2.5644E-2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3.4835999999999999E-2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0.93922453703703701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1.879E-3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1.6917999999999999E-2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0.93928240740740743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2.0256E-2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4.0765000000000003E-2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0.93934027777777773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3.8228999999999999E-2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1.5587999999999999E-2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0.939386574074074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3.6859000000000003E-2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1.8044999999999999E-2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0.93944444444444442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4.0958000000000001E-2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3.2272000000000002E-2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0.93950231481481483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2.4120000000000001E-3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1.8464000000000001E-2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0.93954861111111121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3.4889999999999999E-3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4.3116000000000002E-2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0.9396064814814814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9.5960000000000004E-2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4.3090000000000003E-3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0.93966435185185182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1.3265000000000001E-2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3.0799999999999998E-3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0.9397106481481482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3.2820000000000002E-3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6.9999999999999999E-4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0.93976851851851861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3.1982999999999998E-2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2.2109E-2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0.93981481481481488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1.9740000000000001E-3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9.2E-5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0.93987268518518519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5.2379999999999996E-3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8.3000000000000001E-4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0.9399305555555556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8.0338999999999994E-2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4.3399999999999998E-4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0.93997685185185187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0.57258799999999999</v>
      </c>
      <c r="F31" s="9">
        <f>IF(Raw!$G31&gt;$C$8,IF(Raw!$Q31&gt;$C$8,IF(Raw!$N31&gt;$C$9,IF(Raw!$N31&lt;$A$9,IF(Raw!$X31&gt;$C$9,IF(Raw!$X31&lt;$A$9,Raw!I31,-999),-999),-999),-999),-999),-999)</f>
        <v>0.67937099999999995</v>
      </c>
      <c r="G31" s="9">
        <f>Raw!G31</f>
        <v>0.86102900000000004</v>
      </c>
      <c r="H31" s="9">
        <f>IF(Raw!$G31&gt;$C$8,IF(Raw!$Q31&gt;$C$8,IF(Raw!$N31&gt;$C$9,IF(Raw!$N31&lt;$A$9,IF(Raw!$X31&gt;$C$9,IF(Raw!$X31&lt;$A$9,Raw!L31,-999),-999),-999),-999),-999),-999)</f>
        <v>561</v>
      </c>
      <c r="I31" s="9">
        <f>IF(Raw!$G31&gt;$C$8,IF(Raw!$Q31&gt;$C$8,IF(Raw!$N31&gt;$C$9,IF(Raw!$N31&lt;$A$9,IF(Raw!$X31&gt;$C$9,IF(Raw!$X31&lt;$A$9,Raw!M31,-999),-999),-999),-999),-999),-999)</f>
        <v>0.37081799999999998</v>
      </c>
      <c r="J31" s="9">
        <f>IF(Raw!$G31&gt;$C$8,IF(Raw!$Q31&gt;$C$8,IF(Raw!$N31&gt;$C$9,IF(Raw!$N31&lt;$A$9,IF(Raw!$X31&gt;$C$9,IF(Raw!$X31&lt;$A$9,Raw!N31,-999),-999),-999),-999),-999),-999)</f>
        <v>964</v>
      </c>
      <c r="K31" s="9">
        <f>IF(Raw!$G31&gt;$C$8,IF(Raw!$Q31&gt;$C$8,IF(Raw!$N31&gt;$C$9,IF(Raw!$N31&lt;$A$9,IF(Raw!$X31&gt;$C$9,IF(Raw!$X31&lt;$A$9,Raw!R31,-999),-999),-999),-999),-999),-999)</f>
        <v>0.52348899999999998</v>
      </c>
      <c r="L31" s="9">
        <f>IF(Raw!$G31&gt;$C$8,IF(Raw!$Q31&gt;$C$8,IF(Raw!$N31&gt;$C$9,IF(Raw!$N31&lt;$A$9,IF(Raw!$X31&gt;$C$9,IF(Raw!$X31&lt;$A$9,Raw!S31,-999),-999),-999),-999),-999),-999)</f>
        <v>0.67720899999999995</v>
      </c>
      <c r="M31" s="9">
        <f>Raw!Q31</f>
        <v>0.92814300000000005</v>
      </c>
      <c r="N31" s="9">
        <f>IF(Raw!$G31&gt;$C$8,IF(Raw!$Q31&gt;$C$8,IF(Raw!$N31&gt;$C$9,IF(Raw!$N31&lt;$A$9,IF(Raw!$X31&gt;$C$9,IF(Raw!$X31&lt;$A$9,Raw!V31,-999),-999),-999),-999),-999),-999)</f>
        <v>708.7</v>
      </c>
      <c r="O31" s="9">
        <f>IF(Raw!$G31&gt;$C$8,IF(Raw!$Q31&gt;$C$8,IF(Raw!$N31&gt;$C$9,IF(Raw!$N31&lt;$A$9,IF(Raw!$X31&gt;$C$9,IF(Raw!$X31&lt;$A$9,Raw!W31,-999),-999),-999),-999),-999),-999)</f>
        <v>3.0000000000000001E-5</v>
      </c>
      <c r="P31" s="9">
        <f>IF(Raw!$G31&gt;$C$8,IF(Raw!$Q31&gt;$C$8,IF(Raw!$N31&gt;$C$9,IF(Raw!$N31&lt;$A$9,IF(Raw!$X31&gt;$C$9,IF(Raw!$X31&lt;$A$9,Raw!X31,-999),-999),-999),-999),-999),-999)</f>
        <v>445</v>
      </c>
      <c r="R31" s="9">
        <f t="shared" si="4"/>
        <v>0.10678299999999996</v>
      </c>
      <c r="S31" s="9">
        <f t="shared" si="5"/>
        <v>0.15717921430264167</v>
      </c>
      <c r="T31" s="9">
        <f t="shared" si="6"/>
        <v>0.15371999999999997</v>
      </c>
      <c r="U31" s="9">
        <f t="shared" si="7"/>
        <v>0.22699048595042295</v>
      </c>
      <c r="V31" s="15">
        <f t="shared" si="0"/>
        <v>0.32370590199999999</v>
      </c>
      <c r="X31" s="11">
        <f t="shared" si="8"/>
        <v>-6.0139799999999993E+20</v>
      </c>
      <c r="Y31" s="11">
        <f t="shared" si="9"/>
        <v>5.6099999999999994E-18</v>
      </c>
      <c r="Z31" s="11">
        <f t="shared" si="10"/>
        <v>9.639999999999999E-4</v>
      </c>
      <c r="AA31" s="16">
        <f t="shared" si="11"/>
        <v>1.4439739425812754</v>
      </c>
      <c r="AB31" s="9">
        <f t="shared" si="1"/>
        <v>0.74545667445359354</v>
      </c>
      <c r="AC31" s="9">
        <f t="shared" si="2"/>
        <v>-0.44397394258127504</v>
      </c>
      <c r="AD31" s="15">
        <f t="shared" si="3"/>
        <v>-999</v>
      </c>
      <c r="AE31" s="3">
        <f t="shared" si="12"/>
        <v>675.44399999999973</v>
      </c>
      <c r="AF31" s="2">
        <f t="shared" si="13"/>
        <v>0.25</v>
      </c>
      <c r="AG31" s="9">
        <f t="shared" si="14"/>
        <v>-0.17443345804959423</v>
      </c>
      <c r="AH31" s="2">
        <f t="shared" si="15"/>
        <v>-8.4407442554362113</v>
      </c>
    </row>
    <row r="32" spans="1:34">
      <c r="A32" s="1">
        <f>Raw!A32</f>
        <v>19</v>
      </c>
      <c r="B32" s="14">
        <f>Raw!B32</f>
        <v>0.94003472222222229</v>
      </c>
      <c r="C32" s="15">
        <f>Raw!C32</f>
        <v>1.1000000000000001</v>
      </c>
      <c r="D32" s="15">
        <f>IF(C32&gt;0.5,Raw!D32*D$11,-999)</f>
        <v>249.7</v>
      </c>
      <c r="E32" s="9">
        <f>IF(Raw!$G32&gt;$C$8,IF(Raw!$Q32&gt;$C$8,IF(Raw!$N32&gt;$C$9,IF(Raw!$N32&lt;$A$9,IF(Raw!$X32&gt;$C$9,IF(Raw!$X32&lt;$A$9,Raw!H32,-999),-999),-999),-999),-999),-999)</f>
        <v>0.54160399999999997</v>
      </c>
      <c r="F32" s="9">
        <f>IF(Raw!$G32&gt;$C$8,IF(Raw!$Q32&gt;$C$8,IF(Raw!$N32&gt;$C$9,IF(Raw!$N32&lt;$A$9,IF(Raw!$X32&gt;$C$9,IF(Raw!$X32&lt;$A$9,Raw!I32,-999),-999),-999),-999),-999),-999)</f>
        <v>0.65900999999999998</v>
      </c>
      <c r="G32" s="9">
        <f>Raw!G32</f>
        <v>0.89376500000000003</v>
      </c>
      <c r="H32" s="9">
        <f>IF(Raw!$G32&gt;$C$8,IF(Raw!$Q32&gt;$C$8,IF(Raw!$N32&gt;$C$9,IF(Raw!$N32&lt;$A$9,IF(Raw!$X32&gt;$C$9,IF(Raw!$X32&lt;$A$9,Raw!L32,-999),-999),-999),-999),-999),-999)</f>
        <v>535.5</v>
      </c>
      <c r="I32" s="9">
        <f>IF(Raw!$G32&gt;$C$8,IF(Raw!$Q32&gt;$C$8,IF(Raw!$N32&gt;$C$9,IF(Raw!$N32&lt;$A$9,IF(Raw!$X32&gt;$C$9,IF(Raw!$X32&lt;$A$9,Raw!M32,-999),-999),-999),-999),-999),-999)</f>
        <v>5.4627000000000002E-2</v>
      </c>
      <c r="J32" s="9">
        <f>IF(Raw!$G32&gt;$C$8,IF(Raw!$Q32&gt;$C$8,IF(Raw!$N32&gt;$C$9,IF(Raw!$N32&lt;$A$9,IF(Raw!$X32&gt;$C$9,IF(Raw!$X32&lt;$A$9,Raw!N32,-999),-999),-999),-999),-999),-999)</f>
        <v>924</v>
      </c>
      <c r="K32" s="9">
        <f>IF(Raw!$G32&gt;$C$8,IF(Raw!$Q32&gt;$C$8,IF(Raw!$N32&gt;$C$9,IF(Raw!$N32&lt;$A$9,IF(Raw!$X32&gt;$C$9,IF(Raw!$X32&lt;$A$9,Raw!R32,-999),-999),-999),-999),-999),-999)</f>
        <v>0.52422800000000003</v>
      </c>
      <c r="L32" s="9">
        <f>IF(Raw!$G32&gt;$C$8,IF(Raw!$Q32&gt;$C$8,IF(Raw!$N32&gt;$C$9,IF(Raw!$N32&lt;$A$9,IF(Raw!$X32&gt;$C$9,IF(Raw!$X32&lt;$A$9,Raw!S32,-999),-999),-999),-999),-999),-999)</f>
        <v>0.68414399999999997</v>
      </c>
      <c r="M32" s="9">
        <f>Raw!Q32</f>
        <v>0.96763299999999997</v>
      </c>
      <c r="N32" s="9">
        <f>IF(Raw!$G32&gt;$C$8,IF(Raw!$Q32&gt;$C$8,IF(Raw!$N32&gt;$C$9,IF(Raw!$N32&lt;$A$9,IF(Raw!$X32&gt;$C$9,IF(Raw!$X32&lt;$A$9,Raw!V32,-999),-999),-999),-999),-999),-999)</f>
        <v>665</v>
      </c>
      <c r="O32" s="9">
        <f>IF(Raw!$G32&gt;$C$8,IF(Raw!$Q32&gt;$C$8,IF(Raw!$N32&gt;$C$9,IF(Raw!$N32&lt;$A$9,IF(Raw!$X32&gt;$C$9,IF(Raw!$X32&lt;$A$9,Raw!W32,-999),-999),-999),-999),-999),-999)</f>
        <v>0.25378699999999998</v>
      </c>
      <c r="P32" s="9">
        <f>IF(Raw!$G32&gt;$C$8,IF(Raw!$Q32&gt;$C$8,IF(Raw!$N32&gt;$C$9,IF(Raw!$N32&lt;$A$9,IF(Raw!$X32&gt;$C$9,IF(Raw!$X32&lt;$A$9,Raw!X32,-999),-999),-999),-999),-999),-999)</f>
        <v>450</v>
      </c>
      <c r="R32" s="9">
        <f t="shared" si="4"/>
        <v>0.11740600000000001</v>
      </c>
      <c r="S32" s="9">
        <f t="shared" si="5"/>
        <v>0.17815511145506141</v>
      </c>
      <c r="T32" s="9">
        <f t="shared" si="6"/>
        <v>0.15991599999999995</v>
      </c>
      <c r="U32" s="9">
        <f t="shared" si="7"/>
        <v>0.23374611192965217</v>
      </c>
      <c r="V32" s="15">
        <f t="shared" si="0"/>
        <v>0.32702083199999998</v>
      </c>
      <c r="X32" s="11">
        <f t="shared" si="8"/>
        <v>1.5031939999999993E+20</v>
      </c>
      <c r="Y32" s="11">
        <f t="shared" si="9"/>
        <v>5.3549999999999996E-18</v>
      </c>
      <c r="Z32" s="11">
        <f t="shared" si="10"/>
        <v>9.2399999999999991E-4</v>
      </c>
      <c r="AA32" s="16">
        <f t="shared" si="11"/>
        <v>0.42653428093007451</v>
      </c>
      <c r="AB32" s="9">
        <f t="shared" si="1"/>
        <v>0.59243765606921384</v>
      </c>
      <c r="AC32" s="9">
        <f t="shared" si="2"/>
        <v>0.57346571906992527</v>
      </c>
      <c r="AD32" s="15">
        <f t="shared" si="3"/>
        <v>461.61718715376014</v>
      </c>
      <c r="AE32" s="3">
        <f t="shared" si="12"/>
        <v>644.74199999999973</v>
      </c>
      <c r="AF32" s="2">
        <f t="shared" si="13"/>
        <v>0.25</v>
      </c>
      <c r="AG32" s="9">
        <f t="shared" si="14"/>
        <v>8.3000940536226156E-2</v>
      </c>
      <c r="AH32" s="2">
        <f t="shared" si="15"/>
        <v>4.0163723167591199</v>
      </c>
    </row>
    <row r="33" spans="1:34">
      <c r="A33" s="1">
        <f>Raw!A33</f>
        <v>20</v>
      </c>
      <c r="B33" s="14">
        <f>Raw!B33</f>
        <v>0.94009259259259259</v>
      </c>
      <c r="C33" s="15">
        <f>Raw!C33</f>
        <v>1.8</v>
      </c>
      <c r="D33" s="15">
        <f>IF(C33&gt;0.5,Raw!D33*D$11,-999)</f>
        <v>215.4</v>
      </c>
      <c r="E33" s="9">
        <f>IF(Raw!$G33&gt;$C$8,IF(Raw!$Q33&gt;$C$8,IF(Raw!$N33&gt;$C$9,IF(Raw!$N33&lt;$A$9,IF(Raw!$X33&gt;$C$9,IF(Raw!$X33&lt;$A$9,Raw!H33,-999),-999),-999),-999),-999),-999)</f>
        <v>0.56961099999999998</v>
      </c>
      <c r="F33" s="9">
        <f>IF(Raw!$G33&gt;$C$8,IF(Raw!$Q33&gt;$C$8,IF(Raw!$N33&gt;$C$9,IF(Raw!$N33&lt;$A$9,IF(Raw!$X33&gt;$C$9,IF(Raw!$X33&lt;$A$9,Raw!I33,-999),-999),-999),-999),-999),-999)</f>
        <v>0.68664700000000001</v>
      </c>
      <c r="G33" s="9">
        <f>Raw!G33</f>
        <v>0.91168300000000002</v>
      </c>
      <c r="H33" s="9">
        <f>IF(Raw!$G33&gt;$C$8,IF(Raw!$Q33&gt;$C$8,IF(Raw!$N33&gt;$C$9,IF(Raw!$N33&lt;$A$9,IF(Raw!$X33&gt;$C$9,IF(Raw!$X33&lt;$A$9,Raw!L33,-999),-999),-999),-999),-999),-999)</f>
        <v>477.4</v>
      </c>
      <c r="I33" s="9">
        <f>IF(Raw!$G33&gt;$C$8,IF(Raw!$Q33&gt;$C$8,IF(Raw!$N33&gt;$C$9,IF(Raw!$N33&lt;$A$9,IF(Raw!$X33&gt;$C$9,IF(Raw!$X33&lt;$A$9,Raw!M33,-999),-999),-999),-999),-999),-999)</f>
        <v>1.2E-5</v>
      </c>
      <c r="J33" s="9">
        <f>IF(Raw!$G33&gt;$C$8,IF(Raw!$Q33&gt;$C$8,IF(Raw!$N33&gt;$C$9,IF(Raw!$N33&lt;$A$9,IF(Raw!$X33&gt;$C$9,IF(Raw!$X33&lt;$A$9,Raw!N33,-999),-999),-999),-999),-999),-999)</f>
        <v>430</v>
      </c>
      <c r="K33" s="9">
        <f>IF(Raw!$G33&gt;$C$8,IF(Raw!$Q33&gt;$C$8,IF(Raw!$N33&gt;$C$9,IF(Raw!$N33&lt;$A$9,IF(Raw!$X33&gt;$C$9,IF(Raw!$X33&lt;$A$9,Raw!R33,-999),-999),-999),-999),-999),-999)</f>
        <v>0.52989600000000003</v>
      </c>
      <c r="L33" s="9">
        <f>IF(Raw!$G33&gt;$C$8,IF(Raw!$Q33&gt;$C$8,IF(Raw!$N33&gt;$C$9,IF(Raw!$N33&lt;$A$9,IF(Raw!$X33&gt;$C$9,IF(Raw!$X33&lt;$A$9,Raw!S33,-999),-999),-999),-999),-999),-999)</f>
        <v>0.705897</v>
      </c>
      <c r="M33" s="9">
        <f>Raw!Q33</f>
        <v>0.96984999999999999</v>
      </c>
      <c r="N33" s="9">
        <f>IF(Raw!$G33&gt;$C$8,IF(Raw!$Q33&gt;$C$8,IF(Raw!$N33&gt;$C$9,IF(Raw!$N33&lt;$A$9,IF(Raw!$X33&gt;$C$9,IF(Raw!$X33&lt;$A$9,Raw!V33,-999),-999),-999),-999),-999),-999)</f>
        <v>706.1</v>
      </c>
      <c r="O33" s="9">
        <f>IF(Raw!$G33&gt;$C$8,IF(Raw!$Q33&gt;$C$8,IF(Raw!$N33&gt;$C$9,IF(Raw!$N33&lt;$A$9,IF(Raw!$X33&gt;$C$9,IF(Raw!$X33&lt;$A$9,Raw!W33,-999),-999),-999),-999),-999),-999)</f>
        <v>0.16574</v>
      </c>
      <c r="P33" s="9">
        <f>IF(Raw!$G33&gt;$C$8,IF(Raw!$Q33&gt;$C$8,IF(Raw!$N33&gt;$C$9,IF(Raw!$N33&lt;$A$9,IF(Raw!$X33&gt;$C$9,IF(Raw!$X33&lt;$A$9,Raw!X33,-999),-999),-999),-999),-999),-999)</f>
        <v>537</v>
      </c>
      <c r="R33" s="9">
        <f t="shared" si="4"/>
        <v>0.11703600000000003</v>
      </c>
      <c r="S33" s="9">
        <f t="shared" si="5"/>
        <v>0.17044565839507059</v>
      </c>
      <c r="T33" s="9">
        <f t="shared" si="6"/>
        <v>0.17600099999999996</v>
      </c>
      <c r="U33" s="9">
        <f t="shared" si="7"/>
        <v>0.24932957641128942</v>
      </c>
      <c r="V33" s="15">
        <f t="shared" si="0"/>
        <v>0.33741876599999998</v>
      </c>
      <c r="X33" s="11">
        <f t="shared" si="8"/>
        <v>1.2967079999999997E+20</v>
      </c>
      <c r="Y33" s="11">
        <f t="shared" si="9"/>
        <v>4.7739999999999994E-18</v>
      </c>
      <c r="Z33" s="11">
        <f t="shared" si="10"/>
        <v>4.2999999999999999E-4</v>
      </c>
      <c r="AA33" s="16">
        <f t="shared" si="11"/>
        <v>0.21022961879486368</v>
      </c>
      <c r="AB33" s="9">
        <f t="shared" si="1"/>
        <v>0.56689662313751488</v>
      </c>
      <c r="AC33" s="9">
        <f t="shared" si="2"/>
        <v>0.7897703812051361</v>
      </c>
      <c r="AD33" s="15">
        <f t="shared" si="3"/>
        <v>488.90609022061307</v>
      </c>
      <c r="AE33" s="3">
        <f t="shared" si="12"/>
        <v>574.78959999999972</v>
      </c>
      <c r="AF33" s="2">
        <f t="shared" si="13"/>
        <v>0.25</v>
      </c>
      <c r="AG33" s="9">
        <f t="shared" si="14"/>
        <v>9.3768267984311621E-2</v>
      </c>
      <c r="AH33" s="2">
        <f t="shared" si="15"/>
        <v>4.5373976883824261</v>
      </c>
    </row>
    <row r="34" spans="1:34">
      <c r="A34" s="1">
        <f>Raw!A34</f>
        <v>21</v>
      </c>
      <c r="B34" s="14">
        <f>Raw!B34</f>
        <v>0.94013888888888886</v>
      </c>
      <c r="C34" s="15">
        <f>Raw!C34</f>
        <v>2.9</v>
      </c>
      <c r="D34" s="15">
        <f>IF(C34&gt;0.5,Raw!D34*D$11,-999)</f>
        <v>177.6</v>
      </c>
      <c r="E34" s="9">
        <f>IF(Raw!$G34&gt;$C$8,IF(Raw!$Q34&gt;$C$8,IF(Raw!$N34&gt;$C$9,IF(Raw!$N34&lt;$A$9,IF(Raw!$X34&gt;$C$9,IF(Raw!$X34&lt;$A$9,Raw!H34,-999),-999),-999),-999),-999),-999)</f>
        <v>0.55753900000000001</v>
      </c>
      <c r="F34" s="9">
        <f>IF(Raw!$G34&gt;$C$8,IF(Raw!$Q34&gt;$C$8,IF(Raw!$N34&gt;$C$9,IF(Raw!$N34&lt;$A$9,IF(Raw!$X34&gt;$C$9,IF(Raw!$X34&lt;$A$9,Raw!I34,-999),-999),-999),-999),-999),-999)</f>
        <v>0.698071</v>
      </c>
      <c r="G34" s="9">
        <f>Raw!G34</f>
        <v>0.93969800000000003</v>
      </c>
      <c r="H34" s="9">
        <f>IF(Raw!$G34&gt;$C$8,IF(Raw!$Q34&gt;$C$8,IF(Raw!$N34&gt;$C$9,IF(Raw!$N34&lt;$A$9,IF(Raw!$X34&gt;$C$9,IF(Raw!$X34&lt;$A$9,Raw!L34,-999),-999),-999),-999),-999),-999)</f>
        <v>631.1</v>
      </c>
      <c r="I34" s="9">
        <f>IF(Raw!$G34&gt;$C$8,IF(Raw!$Q34&gt;$C$8,IF(Raw!$N34&gt;$C$9,IF(Raw!$N34&lt;$A$9,IF(Raw!$X34&gt;$C$9,IF(Raw!$X34&lt;$A$9,Raw!M34,-999),-999),-999),-999),-999),-999)</f>
        <v>1.06E-4</v>
      </c>
      <c r="J34" s="9">
        <f>IF(Raw!$G34&gt;$C$8,IF(Raw!$Q34&gt;$C$8,IF(Raw!$N34&gt;$C$9,IF(Raw!$N34&lt;$A$9,IF(Raw!$X34&gt;$C$9,IF(Raw!$X34&lt;$A$9,Raw!N34,-999),-999),-999),-999),-999),-999)</f>
        <v>799</v>
      </c>
      <c r="K34" s="9">
        <f>IF(Raw!$G34&gt;$C$8,IF(Raw!$Q34&gt;$C$8,IF(Raw!$N34&gt;$C$9,IF(Raw!$N34&lt;$A$9,IF(Raw!$X34&gt;$C$9,IF(Raw!$X34&lt;$A$9,Raw!R34,-999),-999),-999),-999),-999),-999)</f>
        <v>0.53670899999999999</v>
      </c>
      <c r="L34" s="9">
        <f>IF(Raw!$G34&gt;$C$8,IF(Raw!$Q34&gt;$C$8,IF(Raw!$N34&gt;$C$9,IF(Raw!$N34&lt;$A$9,IF(Raw!$X34&gt;$C$9,IF(Raw!$X34&lt;$A$9,Raw!S34,-999),-999),-999),-999),-999),-999)</f>
        <v>0.70979800000000004</v>
      </c>
      <c r="M34" s="9">
        <f>Raw!Q34</f>
        <v>0.96680299999999997</v>
      </c>
      <c r="N34" s="9">
        <f>IF(Raw!$G34&gt;$C$8,IF(Raw!$Q34&gt;$C$8,IF(Raw!$N34&gt;$C$9,IF(Raw!$N34&lt;$A$9,IF(Raw!$X34&gt;$C$9,IF(Raw!$X34&lt;$A$9,Raw!V34,-999),-999),-999),-999),-999),-999)</f>
        <v>656.6</v>
      </c>
      <c r="O34" s="9">
        <f>IF(Raw!$G34&gt;$C$8,IF(Raw!$Q34&gt;$C$8,IF(Raw!$N34&gt;$C$9,IF(Raw!$N34&lt;$A$9,IF(Raw!$X34&gt;$C$9,IF(Raw!$X34&lt;$A$9,Raw!W34,-999),-999),-999),-999),-999),-999)</f>
        <v>0.37081999999999998</v>
      </c>
      <c r="P34" s="9">
        <f>IF(Raw!$G34&gt;$C$8,IF(Raw!$Q34&gt;$C$8,IF(Raw!$N34&gt;$C$9,IF(Raw!$N34&lt;$A$9,IF(Raw!$X34&gt;$C$9,IF(Raw!$X34&lt;$A$9,Raw!X34,-999),-999),-999),-999),-999),-999)</f>
        <v>817</v>
      </c>
      <c r="R34" s="9">
        <f t="shared" si="4"/>
        <v>0.14053199999999999</v>
      </c>
      <c r="S34" s="9">
        <f t="shared" si="5"/>
        <v>0.20131476597652673</v>
      </c>
      <c r="T34" s="9">
        <f t="shared" si="6"/>
        <v>0.17308900000000005</v>
      </c>
      <c r="U34" s="9">
        <f t="shared" si="7"/>
        <v>0.24385670289293579</v>
      </c>
      <c r="V34" s="15">
        <f t="shared" si="0"/>
        <v>0.33928344399999999</v>
      </c>
      <c r="X34" s="11">
        <f t="shared" si="8"/>
        <v>1.0691519999999997E+20</v>
      </c>
      <c r="Y34" s="11">
        <f t="shared" si="9"/>
        <v>6.3109999999999998E-18</v>
      </c>
      <c r="Z34" s="11">
        <f t="shared" si="10"/>
        <v>7.9900000000000001E-4</v>
      </c>
      <c r="AA34" s="16">
        <f t="shared" si="11"/>
        <v>0.35027754061515054</v>
      </c>
      <c r="AB34" s="9">
        <f t="shared" si="1"/>
        <v>0.59733818922753579</v>
      </c>
      <c r="AC34" s="9">
        <f t="shared" si="2"/>
        <v>0.64972245938484952</v>
      </c>
      <c r="AD34" s="15">
        <f t="shared" si="3"/>
        <v>438.39491941821097</v>
      </c>
      <c r="AE34" s="3">
        <f t="shared" si="12"/>
        <v>759.84439999999972</v>
      </c>
      <c r="AF34" s="2">
        <f t="shared" si="13"/>
        <v>0.25</v>
      </c>
      <c r="AG34" s="9">
        <f t="shared" si="14"/>
        <v>8.223503047256861E-2</v>
      </c>
      <c r="AH34" s="2">
        <f t="shared" si="15"/>
        <v>3.9793103273777017</v>
      </c>
    </row>
    <row r="35" spans="1:34">
      <c r="A35" s="1">
        <f>Raw!A35</f>
        <v>22</v>
      </c>
      <c r="B35" s="14">
        <f>Raw!B35</f>
        <v>0.94019675925925927</v>
      </c>
      <c r="C35" s="15">
        <f>Raw!C35</f>
        <v>2.7</v>
      </c>
      <c r="D35" s="15">
        <f>IF(C35&gt;0.5,Raw!D35*D$11,-999)</f>
        <v>187.3</v>
      </c>
      <c r="E35" s="9">
        <f>IF(Raw!$G35&gt;$C$8,IF(Raw!$Q35&gt;$C$8,IF(Raw!$N35&gt;$C$9,IF(Raw!$N35&lt;$A$9,IF(Raw!$X35&gt;$C$9,IF(Raw!$X35&lt;$A$9,Raw!H35,-999),-999),-999),-999),-999),-999)</f>
        <v>0.59518899999999997</v>
      </c>
      <c r="F35" s="9">
        <f>IF(Raw!$G35&gt;$C$8,IF(Raw!$Q35&gt;$C$8,IF(Raw!$N35&gt;$C$9,IF(Raw!$N35&lt;$A$9,IF(Raw!$X35&gt;$C$9,IF(Raw!$X35&lt;$A$9,Raw!I35,-999),-999),-999),-999),-999),-999)</f>
        <v>0.72852099999999997</v>
      </c>
      <c r="G35" s="9">
        <f>Raw!G35</f>
        <v>0.93555500000000003</v>
      </c>
      <c r="H35" s="9">
        <f>IF(Raw!$G35&gt;$C$8,IF(Raw!$Q35&gt;$C$8,IF(Raw!$N35&gt;$C$9,IF(Raw!$N35&lt;$A$9,IF(Raw!$X35&gt;$C$9,IF(Raw!$X35&lt;$A$9,Raw!L35,-999),-999),-999),-999),-999),-999)</f>
        <v>532.6</v>
      </c>
      <c r="I35" s="9">
        <f>IF(Raw!$G35&gt;$C$8,IF(Raw!$Q35&gt;$C$8,IF(Raw!$N35&gt;$C$9,IF(Raw!$N35&lt;$A$9,IF(Raw!$X35&gt;$C$9,IF(Raw!$X35&lt;$A$9,Raw!M35,-999),-999),-999),-999),-999),-999)</f>
        <v>0.29443399999999997</v>
      </c>
      <c r="J35" s="9">
        <f>IF(Raw!$G35&gt;$C$8,IF(Raw!$Q35&gt;$C$8,IF(Raw!$N35&gt;$C$9,IF(Raw!$N35&lt;$A$9,IF(Raw!$X35&gt;$C$9,IF(Raw!$X35&lt;$A$9,Raw!N35,-999),-999),-999),-999),-999),-999)</f>
        <v>801</v>
      </c>
      <c r="K35" s="9">
        <f>IF(Raw!$G35&gt;$C$8,IF(Raw!$Q35&gt;$C$8,IF(Raw!$N35&gt;$C$9,IF(Raw!$N35&lt;$A$9,IF(Raw!$X35&gt;$C$9,IF(Raw!$X35&lt;$A$9,Raw!R35,-999),-999),-999),-999),-999),-999)</f>
        <v>0.55152100000000004</v>
      </c>
      <c r="L35" s="9">
        <f>IF(Raw!$G35&gt;$C$8,IF(Raw!$Q35&gt;$C$8,IF(Raw!$N35&gt;$C$9,IF(Raw!$N35&lt;$A$9,IF(Raw!$X35&gt;$C$9,IF(Raw!$X35&lt;$A$9,Raw!S35,-999),-999),-999),-999),-999),-999)</f>
        <v>0.76507499999999995</v>
      </c>
      <c r="M35" s="9">
        <f>Raw!Q35</f>
        <v>0.98076799999999997</v>
      </c>
      <c r="N35" s="9">
        <f>IF(Raw!$G35&gt;$C$8,IF(Raw!$Q35&gt;$C$8,IF(Raw!$N35&gt;$C$9,IF(Raw!$N35&lt;$A$9,IF(Raw!$X35&gt;$C$9,IF(Raw!$X35&lt;$A$9,Raw!V35,-999),-999),-999),-999),-999),-999)</f>
        <v>617</v>
      </c>
      <c r="O35" s="9">
        <f>IF(Raw!$G35&gt;$C$8,IF(Raw!$Q35&gt;$C$8,IF(Raw!$N35&gt;$C$9,IF(Raw!$N35&lt;$A$9,IF(Raw!$X35&gt;$C$9,IF(Raw!$X35&lt;$A$9,Raw!W35,-999),-999),-999),-999),-999),-999)</f>
        <v>1.8E-5</v>
      </c>
      <c r="P35" s="9">
        <f>IF(Raw!$G35&gt;$C$8,IF(Raw!$Q35&gt;$C$8,IF(Raw!$N35&gt;$C$9,IF(Raw!$N35&lt;$A$9,IF(Raw!$X35&gt;$C$9,IF(Raw!$X35&lt;$A$9,Raw!X35,-999),-999),-999),-999),-999),-999)</f>
        <v>726</v>
      </c>
      <c r="R35" s="9">
        <f t="shared" si="4"/>
        <v>0.13333200000000001</v>
      </c>
      <c r="S35" s="9">
        <f t="shared" si="5"/>
        <v>0.18301737355546377</v>
      </c>
      <c r="T35" s="9">
        <f t="shared" si="6"/>
        <v>0.21355399999999991</v>
      </c>
      <c r="U35" s="9">
        <f t="shared" si="7"/>
        <v>0.27912819004672734</v>
      </c>
      <c r="V35" s="15">
        <f t="shared" si="0"/>
        <v>0.36570584999999994</v>
      </c>
      <c r="X35" s="11">
        <f t="shared" si="8"/>
        <v>1.127546E+20</v>
      </c>
      <c r="Y35" s="11">
        <f t="shared" si="9"/>
        <v>5.326E-18</v>
      </c>
      <c r="Z35" s="11">
        <f t="shared" si="10"/>
        <v>8.0099999999999995E-4</v>
      </c>
      <c r="AA35" s="16">
        <f t="shared" si="11"/>
        <v>0.324792102278812</v>
      </c>
      <c r="AB35" s="9">
        <f t="shared" si="1"/>
        <v>0.62088165261004946</v>
      </c>
      <c r="AC35" s="9">
        <f t="shared" si="2"/>
        <v>0.67520789772118783</v>
      </c>
      <c r="AD35" s="15">
        <f t="shared" si="3"/>
        <v>405.48327375631948</v>
      </c>
      <c r="AE35" s="3">
        <f t="shared" si="12"/>
        <v>641.25039999999979</v>
      </c>
      <c r="AF35" s="2">
        <f t="shared" si="13"/>
        <v>0.25</v>
      </c>
      <c r="AG35" s="9">
        <f t="shared" si="14"/>
        <v>8.7062932536787013E-2</v>
      </c>
      <c r="AH35" s="2">
        <f t="shared" si="15"/>
        <v>4.2129299957028792</v>
      </c>
    </row>
    <row r="36" spans="1:34">
      <c r="A36" s="1">
        <f>Raw!A36</f>
        <v>23</v>
      </c>
      <c r="B36" s="14">
        <f>Raw!B36</f>
        <v>0.94025462962962969</v>
      </c>
      <c r="C36" s="15">
        <f>Raw!C36</f>
        <v>3.1</v>
      </c>
      <c r="D36" s="15">
        <f>IF(C36&gt;0.5,Raw!D36*D$11,-999)</f>
        <v>170.6</v>
      </c>
      <c r="E36" s="9">
        <f>IF(Raw!$G36&gt;$C$8,IF(Raw!$Q36&gt;$C$8,IF(Raw!$N36&gt;$C$9,IF(Raw!$N36&lt;$A$9,IF(Raw!$X36&gt;$C$9,IF(Raw!$X36&lt;$A$9,Raw!H36,-999),-999),-999),-999),-999),-999)</f>
        <v>0.62074799999999997</v>
      </c>
      <c r="F36" s="9">
        <f>IF(Raw!$G36&gt;$C$8,IF(Raw!$Q36&gt;$C$8,IF(Raw!$N36&gt;$C$9,IF(Raw!$N36&lt;$A$9,IF(Raw!$X36&gt;$C$9,IF(Raw!$X36&lt;$A$9,Raw!I36,-999),-999),-999),-999),-999),-999)</f>
        <v>0.78764900000000004</v>
      </c>
      <c r="G36" s="9">
        <f>Raw!G36</f>
        <v>0.95415300000000003</v>
      </c>
      <c r="H36" s="9">
        <f>IF(Raw!$G36&gt;$C$8,IF(Raw!$Q36&gt;$C$8,IF(Raw!$N36&gt;$C$9,IF(Raw!$N36&lt;$A$9,IF(Raw!$X36&gt;$C$9,IF(Raw!$X36&lt;$A$9,Raw!L36,-999),-999),-999),-999),-999),-999)</f>
        <v>536.5</v>
      </c>
      <c r="I36" s="9">
        <f>IF(Raw!$G36&gt;$C$8,IF(Raw!$Q36&gt;$C$8,IF(Raw!$N36&gt;$C$9,IF(Raw!$N36&lt;$A$9,IF(Raw!$X36&gt;$C$9,IF(Raw!$X36&lt;$A$9,Raw!M36,-999),-999),-999),-999),-999),-999)</f>
        <v>6.7013000000000003E-2</v>
      </c>
      <c r="J36" s="9">
        <f>IF(Raw!$G36&gt;$C$8,IF(Raw!$Q36&gt;$C$8,IF(Raw!$N36&gt;$C$9,IF(Raw!$N36&lt;$A$9,IF(Raw!$X36&gt;$C$9,IF(Raw!$X36&lt;$A$9,Raw!N36,-999),-999),-999),-999),-999),-999)</f>
        <v>818</v>
      </c>
      <c r="K36" s="9">
        <f>IF(Raw!$G36&gt;$C$8,IF(Raw!$Q36&gt;$C$8,IF(Raw!$N36&gt;$C$9,IF(Raw!$N36&lt;$A$9,IF(Raw!$X36&gt;$C$9,IF(Raw!$X36&lt;$A$9,Raw!R36,-999),-999),-999),-999),-999),-999)</f>
        <v>0.57286400000000004</v>
      </c>
      <c r="L36" s="9">
        <f>IF(Raw!$G36&gt;$C$8,IF(Raw!$Q36&gt;$C$8,IF(Raw!$N36&gt;$C$9,IF(Raw!$N36&lt;$A$9,IF(Raw!$X36&gt;$C$9,IF(Raw!$X36&lt;$A$9,Raw!S36,-999),-999),-999),-999),-999),-999)</f>
        <v>0.79021799999999998</v>
      </c>
      <c r="M36" s="9">
        <f>Raw!Q36</f>
        <v>0.97725899999999999</v>
      </c>
      <c r="N36" s="9">
        <f>IF(Raw!$G36&gt;$C$8,IF(Raw!$Q36&gt;$C$8,IF(Raw!$N36&gt;$C$9,IF(Raw!$N36&lt;$A$9,IF(Raw!$X36&gt;$C$9,IF(Raw!$X36&lt;$A$9,Raw!V36,-999),-999),-999),-999),-999),-999)</f>
        <v>713.6</v>
      </c>
      <c r="O36" s="9">
        <f>IF(Raw!$G36&gt;$C$8,IF(Raw!$Q36&gt;$C$8,IF(Raw!$N36&gt;$C$9,IF(Raw!$N36&lt;$A$9,IF(Raw!$X36&gt;$C$9,IF(Raw!$X36&lt;$A$9,Raw!W36,-999),-999),-999),-999),-999),-999)</f>
        <v>0.21381900000000001</v>
      </c>
      <c r="P36" s="9">
        <f>IF(Raw!$G36&gt;$C$8,IF(Raw!$Q36&gt;$C$8,IF(Raw!$N36&gt;$C$9,IF(Raw!$N36&lt;$A$9,IF(Raw!$X36&gt;$C$9,IF(Raw!$X36&lt;$A$9,Raw!X36,-999),-999),-999),-999),-999),-999)</f>
        <v>556</v>
      </c>
      <c r="R36" s="9">
        <f t="shared" si="4"/>
        <v>0.16690100000000008</v>
      </c>
      <c r="S36" s="9">
        <f t="shared" si="5"/>
        <v>0.21189768539031989</v>
      </c>
      <c r="T36" s="9">
        <f t="shared" si="6"/>
        <v>0.21735399999999994</v>
      </c>
      <c r="U36" s="9">
        <f t="shared" si="7"/>
        <v>0.27505574411111861</v>
      </c>
      <c r="V36" s="15">
        <f t="shared" si="0"/>
        <v>0.37772420399999995</v>
      </c>
      <c r="X36" s="11">
        <f t="shared" si="8"/>
        <v>1.0270119999999998E+20</v>
      </c>
      <c r="Y36" s="11">
        <f t="shared" si="9"/>
        <v>5.3649999999999996E-18</v>
      </c>
      <c r="Z36" s="11">
        <f t="shared" si="10"/>
        <v>8.1799999999999993E-4</v>
      </c>
      <c r="AA36" s="16">
        <f t="shared" si="11"/>
        <v>0.31068302326868791</v>
      </c>
      <c r="AB36" s="9">
        <f t="shared" si="1"/>
        <v>0.64039219783954238</v>
      </c>
      <c r="AC36" s="9">
        <f t="shared" si="2"/>
        <v>0.6893169767313122</v>
      </c>
      <c r="AD36" s="15">
        <f t="shared" si="3"/>
        <v>379.80809690548654</v>
      </c>
      <c r="AE36" s="3">
        <f t="shared" si="12"/>
        <v>645.9459999999998</v>
      </c>
      <c r="AF36" s="2">
        <f t="shared" si="13"/>
        <v>0.25</v>
      </c>
      <c r="AG36" s="9">
        <f t="shared" si="14"/>
        <v>8.0360306702897275E-2</v>
      </c>
      <c r="AH36" s="2">
        <f t="shared" si="15"/>
        <v>3.8885934198169738</v>
      </c>
    </row>
    <row r="37" spans="1:34">
      <c r="A37" s="1">
        <f>Raw!A37</f>
        <v>24</v>
      </c>
      <c r="B37" s="14">
        <f>Raw!B37</f>
        <v>0.94030092592592596</v>
      </c>
      <c r="C37" s="15">
        <f>Raw!C37</f>
        <v>4.7</v>
      </c>
      <c r="D37" s="15">
        <f>IF(C37&gt;0.5,Raw!D37*D$11,-999)</f>
        <v>154.69999999999999</v>
      </c>
      <c r="E37" s="9">
        <f>IF(Raw!$G37&gt;$C$8,IF(Raw!$Q37&gt;$C$8,IF(Raw!$N37&gt;$C$9,IF(Raw!$N37&lt;$A$9,IF(Raw!$X37&gt;$C$9,IF(Raw!$X37&lt;$A$9,Raw!H37,-999),-999),-999),-999),-999),-999)</f>
        <v>0.60171799999999998</v>
      </c>
      <c r="F37" s="9">
        <f>IF(Raw!$G37&gt;$C$8,IF(Raw!$Q37&gt;$C$8,IF(Raw!$N37&gt;$C$9,IF(Raw!$N37&lt;$A$9,IF(Raw!$X37&gt;$C$9,IF(Raw!$X37&lt;$A$9,Raw!I37,-999),-999),-999),-999),-999),-999)</f>
        <v>0.77622800000000003</v>
      </c>
      <c r="G37" s="9">
        <f>Raw!G37</f>
        <v>0.97229699999999997</v>
      </c>
      <c r="H37" s="9">
        <f>IF(Raw!$G37&gt;$C$8,IF(Raw!$Q37&gt;$C$8,IF(Raw!$N37&gt;$C$9,IF(Raw!$N37&lt;$A$9,IF(Raw!$X37&gt;$C$9,IF(Raw!$X37&lt;$A$9,Raw!L37,-999),-999),-999),-999),-999),-999)</f>
        <v>567.79999999999995</v>
      </c>
      <c r="I37" s="9">
        <f>IF(Raw!$G37&gt;$C$8,IF(Raw!$Q37&gt;$C$8,IF(Raw!$N37&gt;$C$9,IF(Raw!$N37&lt;$A$9,IF(Raw!$X37&gt;$C$9,IF(Raw!$X37&lt;$A$9,Raw!M37,-999),-999),-999),-999),-999),-999)</f>
        <v>6.5850000000000006E-2</v>
      </c>
      <c r="J37" s="9">
        <f>IF(Raw!$G37&gt;$C$8,IF(Raw!$Q37&gt;$C$8,IF(Raw!$N37&gt;$C$9,IF(Raw!$N37&lt;$A$9,IF(Raw!$X37&gt;$C$9,IF(Raw!$X37&lt;$A$9,Raw!N37,-999),-999),-999),-999),-999),-999)</f>
        <v>490</v>
      </c>
      <c r="K37" s="9">
        <f>IF(Raw!$G37&gt;$C$8,IF(Raw!$Q37&gt;$C$8,IF(Raw!$N37&gt;$C$9,IF(Raw!$N37&lt;$A$9,IF(Raw!$X37&gt;$C$9,IF(Raw!$X37&lt;$A$9,Raw!R37,-999),-999),-999),-999),-999),-999)</f>
        <v>0.58640099999999995</v>
      </c>
      <c r="L37" s="9">
        <f>IF(Raw!$G37&gt;$C$8,IF(Raw!$Q37&gt;$C$8,IF(Raw!$N37&gt;$C$9,IF(Raw!$N37&lt;$A$9,IF(Raw!$X37&gt;$C$9,IF(Raw!$X37&lt;$A$9,Raw!S37,-999),-999),-999),-999),-999),-999)</f>
        <v>0.79437899999999995</v>
      </c>
      <c r="M37" s="9">
        <f>Raw!Q37</f>
        <v>0.97643400000000002</v>
      </c>
      <c r="N37" s="9">
        <f>IF(Raw!$G37&gt;$C$8,IF(Raw!$Q37&gt;$C$8,IF(Raw!$N37&gt;$C$9,IF(Raw!$N37&lt;$A$9,IF(Raw!$X37&gt;$C$9,IF(Raw!$X37&lt;$A$9,Raw!V37,-999),-999),-999),-999),-999),-999)</f>
        <v>662.6</v>
      </c>
      <c r="O37" s="9">
        <f>IF(Raw!$G37&gt;$C$8,IF(Raw!$Q37&gt;$C$8,IF(Raw!$N37&gt;$C$9,IF(Raw!$N37&lt;$A$9,IF(Raw!$X37&gt;$C$9,IF(Raw!$X37&lt;$A$9,Raw!W37,-999),-999),-999),-999),-999),-999)</f>
        <v>0.25596400000000002</v>
      </c>
      <c r="P37" s="9">
        <f>IF(Raw!$G37&gt;$C$8,IF(Raw!$Q37&gt;$C$8,IF(Raw!$N37&gt;$C$9,IF(Raw!$N37&lt;$A$9,IF(Raw!$X37&gt;$C$9,IF(Raw!$X37&lt;$A$9,Raw!X37,-999),-999),-999),-999),-999),-999)</f>
        <v>358</v>
      </c>
      <c r="R37" s="9">
        <f t="shared" si="4"/>
        <v>0.17451000000000005</v>
      </c>
      <c r="S37" s="9">
        <f t="shared" si="5"/>
        <v>0.22481796585539307</v>
      </c>
      <c r="T37" s="9">
        <f t="shared" si="6"/>
        <v>0.207978</v>
      </c>
      <c r="U37" s="9">
        <f t="shared" si="7"/>
        <v>0.26181205696525212</v>
      </c>
      <c r="V37" s="15">
        <f t="shared" si="0"/>
        <v>0.37971316199999994</v>
      </c>
      <c r="X37" s="11">
        <f t="shared" si="8"/>
        <v>9.3129399999999967E+19</v>
      </c>
      <c r="Y37" s="11">
        <f t="shared" si="9"/>
        <v>5.6779999999999994E-18</v>
      </c>
      <c r="Z37" s="11">
        <f t="shared" si="10"/>
        <v>4.8999999999999998E-4</v>
      </c>
      <c r="AA37" s="16">
        <f t="shared" si="11"/>
        <v>0.20578599469890368</v>
      </c>
      <c r="AB37" s="9">
        <f t="shared" si="1"/>
        <v>0.62919995960548858</v>
      </c>
      <c r="AC37" s="9">
        <f t="shared" si="2"/>
        <v>0.79421400530109609</v>
      </c>
      <c r="AD37" s="15">
        <f t="shared" si="3"/>
        <v>419.97141775286451</v>
      </c>
      <c r="AE37" s="3">
        <f t="shared" si="12"/>
        <v>683.63119999999969</v>
      </c>
      <c r="AF37" s="2">
        <f t="shared" si="13"/>
        <v>0.25</v>
      </c>
      <c r="AG37" s="9">
        <f t="shared" si="14"/>
        <v>8.4579677498838962E-2</v>
      </c>
      <c r="AH37" s="2">
        <f t="shared" si="15"/>
        <v>4.0927665767653059</v>
      </c>
    </row>
    <row r="38" spans="1:34">
      <c r="A38" s="1">
        <f>Raw!A38</f>
        <v>25</v>
      </c>
      <c r="B38" s="14">
        <f>Raw!B38</f>
        <v>0.94035879629629626</v>
      </c>
      <c r="C38" s="15">
        <f>Raw!C38</f>
        <v>5.6</v>
      </c>
      <c r="D38" s="15">
        <f>IF(C38&gt;0.5,Raw!D38*D$11,-999)</f>
        <v>146.80000000000001</v>
      </c>
      <c r="E38" s="9">
        <f>IF(Raw!$G38&gt;$C$8,IF(Raw!$Q38&gt;$C$8,IF(Raw!$N38&gt;$C$9,IF(Raw!$N38&lt;$A$9,IF(Raw!$X38&gt;$C$9,IF(Raw!$X38&lt;$A$9,Raw!H38,-999),-999),-999),-999),-999),-999)</f>
        <v>0.63219599999999998</v>
      </c>
      <c r="F38" s="9">
        <f>IF(Raw!$G38&gt;$C$8,IF(Raw!$Q38&gt;$C$8,IF(Raw!$N38&gt;$C$9,IF(Raw!$N38&lt;$A$9,IF(Raw!$X38&gt;$C$9,IF(Raw!$X38&lt;$A$9,Raw!I38,-999),-999),-999),-999),-999),-999)</f>
        <v>0.79879999999999995</v>
      </c>
      <c r="G38" s="9">
        <f>Raw!G38</f>
        <v>0.95860800000000002</v>
      </c>
      <c r="H38" s="9">
        <f>IF(Raw!$G38&gt;$C$8,IF(Raw!$Q38&gt;$C$8,IF(Raw!$N38&gt;$C$9,IF(Raw!$N38&lt;$A$9,IF(Raw!$X38&gt;$C$9,IF(Raw!$X38&lt;$A$9,Raw!L38,-999),-999),-999),-999),-999),-999)</f>
        <v>618</v>
      </c>
      <c r="I38" s="9">
        <f>IF(Raw!$G38&gt;$C$8,IF(Raw!$Q38&gt;$C$8,IF(Raw!$N38&gt;$C$9,IF(Raw!$N38&lt;$A$9,IF(Raw!$X38&gt;$C$9,IF(Raw!$X38&lt;$A$9,Raw!M38,-999),-999),-999),-999),-999),-999)</f>
        <v>0.28077299999999999</v>
      </c>
      <c r="J38" s="9">
        <f>IF(Raw!$G38&gt;$C$8,IF(Raw!$Q38&gt;$C$8,IF(Raw!$N38&gt;$C$9,IF(Raw!$N38&lt;$A$9,IF(Raw!$X38&gt;$C$9,IF(Raw!$X38&lt;$A$9,Raw!N38,-999),-999),-999),-999),-999),-999)</f>
        <v>567</v>
      </c>
      <c r="K38" s="9">
        <f>IF(Raw!$G38&gt;$C$8,IF(Raw!$Q38&gt;$C$8,IF(Raw!$N38&gt;$C$9,IF(Raw!$N38&lt;$A$9,IF(Raw!$X38&gt;$C$9,IF(Raw!$X38&lt;$A$9,Raw!R38,-999),-999),-999),-999),-999),-999)</f>
        <v>0.59623499999999996</v>
      </c>
      <c r="L38" s="9">
        <f>IF(Raw!$G38&gt;$C$8,IF(Raw!$Q38&gt;$C$8,IF(Raw!$N38&gt;$C$9,IF(Raw!$N38&lt;$A$9,IF(Raw!$X38&gt;$C$9,IF(Raw!$X38&lt;$A$9,Raw!S38,-999),-999),-999),-999),-999),-999)</f>
        <v>0.81970600000000005</v>
      </c>
      <c r="M38" s="9">
        <f>Raw!Q38</f>
        <v>0.97831699999999999</v>
      </c>
      <c r="N38" s="9">
        <f>IF(Raw!$G38&gt;$C$8,IF(Raw!$Q38&gt;$C$8,IF(Raw!$N38&gt;$C$9,IF(Raw!$N38&lt;$A$9,IF(Raw!$X38&gt;$C$9,IF(Raw!$X38&lt;$A$9,Raw!V38,-999),-999),-999),-999),-999),-999)</f>
        <v>723.2</v>
      </c>
      <c r="O38" s="9">
        <f>IF(Raw!$G38&gt;$C$8,IF(Raw!$Q38&gt;$C$8,IF(Raw!$N38&gt;$C$9,IF(Raw!$N38&lt;$A$9,IF(Raw!$X38&gt;$C$9,IF(Raw!$X38&lt;$A$9,Raw!W38,-999),-999),-999),-999),-999),-999)</f>
        <v>0.16631499999999999</v>
      </c>
      <c r="P38" s="9">
        <f>IF(Raw!$G38&gt;$C$8,IF(Raw!$Q38&gt;$C$8,IF(Raw!$N38&gt;$C$9,IF(Raw!$N38&lt;$A$9,IF(Raw!$X38&gt;$C$9,IF(Raw!$X38&lt;$A$9,Raw!X38,-999),-999),-999),-999),-999),-999)</f>
        <v>401</v>
      </c>
      <c r="R38" s="9">
        <f t="shared" si="4"/>
        <v>0.16660399999999997</v>
      </c>
      <c r="S38" s="9">
        <f t="shared" si="5"/>
        <v>0.20856785177766649</v>
      </c>
      <c r="T38" s="9">
        <f t="shared" si="6"/>
        <v>0.22347100000000009</v>
      </c>
      <c r="U38" s="9">
        <f t="shared" si="7"/>
        <v>0.2726233552029631</v>
      </c>
      <c r="V38" s="15">
        <f t="shared" si="0"/>
        <v>0.391819468</v>
      </c>
      <c r="X38" s="11">
        <f t="shared" si="8"/>
        <v>8.8373599999999984E+19</v>
      </c>
      <c r="Y38" s="11">
        <f t="shared" si="9"/>
        <v>6.1799999999999995E-18</v>
      </c>
      <c r="Z38" s="11">
        <f t="shared" si="10"/>
        <v>5.6700000000000001E-4</v>
      </c>
      <c r="AA38" s="16">
        <f t="shared" si="11"/>
        <v>0.23644677573529144</v>
      </c>
      <c r="AB38" s="9">
        <f t="shared" si="1"/>
        <v>0.64907399742034133</v>
      </c>
      <c r="AC38" s="9">
        <f t="shared" si="2"/>
        <v>0.7635532242647084</v>
      </c>
      <c r="AD38" s="15">
        <f t="shared" si="3"/>
        <v>417.01371381885599</v>
      </c>
      <c r="AE38" s="3">
        <f t="shared" si="12"/>
        <v>744.07199999999978</v>
      </c>
      <c r="AF38" s="2">
        <f t="shared" si="13"/>
        <v>0.25</v>
      </c>
      <c r="AG38" s="9">
        <f t="shared" si="14"/>
        <v>8.7452059866880594E-2</v>
      </c>
      <c r="AH38" s="2">
        <f t="shared" si="15"/>
        <v>4.2317596646944029</v>
      </c>
    </row>
    <row r="39" spans="1:34">
      <c r="A39" s="1">
        <f>Raw!A39</f>
        <v>26</v>
      </c>
      <c r="B39" s="14">
        <f>Raw!B39</f>
        <v>0.94041666666666668</v>
      </c>
      <c r="C39" s="15">
        <f>Raw!C39</f>
        <v>5.6</v>
      </c>
      <c r="D39" s="15">
        <f>IF(C39&gt;0.5,Raw!D39*D$11,-999)</f>
        <v>141.5</v>
      </c>
      <c r="E39" s="9">
        <f>IF(Raw!$G39&gt;$C$8,IF(Raw!$Q39&gt;$C$8,IF(Raw!$N39&gt;$C$9,IF(Raw!$N39&lt;$A$9,IF(Raw!$X39&gt;$C$9,IF(Raw!$X39&lt;$A$9,Raw!H39,-999),-999),-999),-999),-999),-999)</f>
        <v>0.61402000000000001</v>
      </c>
      <c r="F39" s="9">
        <f>IF(Raw!$G39&gt;$C$8,IF(Raw!$Q39&gt;$C$8,IF(Raw!$N39&gt;$C$9,IF(Raw!$N39&lt;$A$9,IF(Raw!$X39&gt;$C$9,IF(Raw!$X39&lt;$A$9,Raw!I39,-999),-999),-999),-999),-999),-999)</f>
        <v>0.79908500000000005</v>
      </c>
      <c r="G39" s="9">
        <f>Raw!G39</f>
        <v>0.96550199999999997</v>
      </c>
      <c r="H39" s="9">
        <f>IF(Raw!$G39&gt;$C$8,IF(Raw!$Q39&gt;$C$8,IF(Raw!$N39&gt;$C$9,IF(Raw!$N39&lt;$A$9,IF(Raw!$X39&gt;$C$9,IF(Raw!$X39&lt;$A$9,Raw!L39,-999),-999),-999),-999),-999),-999)</f>
        <v>621.1</v>
      </c>
      <c r="I39" s="9">
        <f>IF(Raw!$G39&gt;$C$8,IF(Raw!$Q39&gt;$C$8,IF(Raw!$N39&gt;$C$9,IF(Raw!$N39&lt;$A$9,IF(Raw!$X39&gt;$C$9,IF(Raw!$X39&lt;$A$9,Raw!M39,-999),-999),-999),-999),-999),-999)</f>
        <v>9.4397999999999996E-2</v>
      </c>
      <c r="J39" s="9">
        <f>IF(Raw!$G39&gt;$C$8,IF(Raw!$Q39&gt;$C$8,IF(Raw!$N39&gt;$C$9,IF(Raw!$N39&lt;$A$9,IF(Raw!$X39&gt;$C$9,IF(Raw!$X39&lt;$A$9,Raw!N39,-999),-999),-999),-999),-999),-999)</f>
        <v>349</v>
      </c>
      <c r="K39" s="9">
        <f>IF(Raw!$G39&gt;$C$8,IF(Raw!$Q39&gt;$C$8,IF(Raw!$N39&gt;$C$9,IF(Raw!$N39&lt;$A$9,IF(Raw!$X39&gt;$C$9,IF(Raw!$X39&lt;$A$9,Raw!R39,-999),-999),-999),-999),-999),-999)</f>
        <v>0.59578900000000001</v>
      </c>
      <c r="L39" s="9">
        <f>IF(Raw!$G39&gt;$C$8,IF(Raw!$Q39&gt;$C$8,IF(Raw!$N39&gt;$C$9,IF(Raw!$N39&lt;$A$9,IF(Raw!$X39&gt;$C$9,IF(Raw!$X39&lt;$A$9,Raw!S39,-999),-999),-999),-999),-999),-999)</f>
        <v>0.81708899999999995</v>
      </c>
      <c r="M39" s="9">
        <f>Raw!Q39</f>
        <v>0.97169000000000005</v>
      </c>
      <c r="N39" s="9">
        <f>IF(Raw!$G39&gt;$C$8,IF(Raw!$Q39&gt;$C$8,IF(Raw!$N39&gt;$C$9,IF(Raw!$N39&lt;$A$9,IF(Raw!$X39&gt;$C$9,IF(Raw!$X39&lt;$A$9,Raw!V39,-999),-999),-999),-999),-999),-999)</f>
        <v>699.7</v>
      </c>
      <c r="O39" s="9">
        <f>IF(Raw!$G39&gt;$C$8,IF(Raw!$Q39&gt;$C$8,IF(Raw!$N39&gt;$C$9,IF(Raw!$N39&lt;$A$9,IF(Raw!$X39&gt;$C$9,IF(Raw!$X39&lt;$A$9,Raw!W39,-999),-999),-999),-999),-999),-999)</f>
        <v>0.22154599999999999</v>
      </c>
      <c r="P39" s="9">
        <f>IF(Raw!$G39&gt;$C$8,IF(Raw!$Q39&gt;$C$8,IF(Raw!$N39&gt;$C$9,IF(Raw!$N39&lt;$A$9,IF(Raw!$X39&gt;$C$9,IF(Raw!$X39&lt;$A$9,Raw!X39,-999),-999),-999),-999),-999),-999)</f>
        <v>534</v>
      </c>
      <c r="R39" s="9">
        <f t="shared" si="4"/>
        <v>0.18506500000000004</v>
      </c>
      <c r="S39" s="9">
        <f t="shared" si="5"/>
        <v>0.23159613808293239</v>
      </c>
      <c r="T39" s="9">
        <f t="shared" si="6"/>
        <v>0.22129999999999994</v>
      </c>
      <c r="U39" s="9">
        <f t="shared" si="7"/>
        <v>0.27083952910882408</v>
      </c>
      <c r="V39" s="15">
        <f t="shared" si="0"/>
        <v>0.39056854199999996</v>
      </c>
      <c r="X39" s="11">
        <f t="shared" si="8"/>
        <v>8.5182999999999984E+19</v>
      </c>
      <c r="Y39" s="11">
        <f t="shared" si="9"/>
        <v>6.2109999999999995E-18</v>
      </c>
      <c r="Z39" s="11">
        <f t="shared" si="10"/>
        <v>3.4899999999999997E-4</v>
      </c>
      <c r="AA39" s="16">
        <f t="shared" si="11"/>
        <v>0.15586596674270733</v>
      </c>
      <c r="AB39" s="9">
        <f t="shared" si="1"/>
        <v>0.63028213844016112</v>
      </c>
      <c r="AC39" s="9">
        <f t="shared" si="2"/>
        <v>0.84413403325729275</v>
      </c>
      <c r="AD39" s="15">
        <f t="shared" si="3"/>
        <v>446.60735456363136</v>
      </c>
      <c r="AE39" s="3">
        <f t="shared" si="12"/>
        <v>747.80439999999976</v>
      </c>
      <c r="AF39" s="2">
        <f t="shared" si="13"/>
        <v>0.25</v>
      </c>
      <c r="AG39" s="9">
        <f t="shared" si="14"/>
        <v>9.3045327389655041E-2</v>
      </c>
      <c r="AH39" s="2">
        <f t="shared" si="15"/>
        <v>4.5024149692435653</v>
      </c>
    </row>
    <row r="40" spans="1:34">
      <c r="A40" s="1">
        <f>Raw!A40</f>
        <v>27</v>
      </c>
      <c r="B40" s="14">
        <f>Raw!B40</f>
        <v>0.94046296296296295</v>
      </c>
      <c r="C40" s="15">
        <f>Raw!C40</f>
        <v>6.9</v>
      </c>
      <c r="D40" s="15">
        <f>IF(C40&gt;0.5,Raw!D40*D$11,-999)</f>
        <v>121.3</v>
      </c>
      <c r="E40" s="9">
        <f>IF(Raw!$G40&gt;$C$8,IF(Raw!$Q40&gt;$C$8,IF(Raw!$N40&gt;$C$9,IF(Raw!$N40&lt;$A$9,IF(Raw!$X40&gt;$C$9,IF(Raw!$X40&lt;$A$9,Raw!H40,-999),-999),-999),-999),-999),-999)</f>
        <v>0.652451</v>
      </c>
      <c r="F40" s="9">
        <f>IF(Raw!$G40&gt;$C$8,IF(Raw!$Q40&gt;$C$8,IF(Raw!$N40&gt;$C$9,IF(Raw!$N40&lt;$A$9,IF(Raw!$X40&gt;$C$9,IF(Raw!$X40&lt;$A$9,Raw!I40,-999),-999),-999),-999),-999),-999)</f>
        <v>0.84286300000000003</v>
      </c>
      <c r="G40" s="9">
        <f>Raw!G40</f>
        <v>0.95625599999999999</v>
      </c>
      <c r="H40" s="9">
        <f>IF(Raw!$G40&gt;$C$8,IF(Raw!$Q40&gt;$C$8,IF(Raw!$N40&gt;$C$9,IF(Raw!$N40&lt;$A$9,IF(Raw!$X40&gt;$C$9,IF(Raw!$X40&lt;$A$9,Raw!L40,-999),-999),-999),-999),-999),-999)</f>
        <v>618.9</v>
      </c>
      <c r="I40" s="9">
        <f>IF(Raw!$G40&gt;$C$8,IF(Raw!$Q40&gt;$C$8,IF(Raw!$N40&gt;$C$9,IF(Raw!$N40&lt;$A$9,IF(Raw!$X40&gt;$C$9,IF(Raw!$X40&lt;$A$9,Raw!M40,-999),-999),-999),-999),-999),-999)</f>
        <v>6.3441999999999998E-2</v>
      </c>
      <c r="J40" s="9">
        <f>IF(Raw!$G40&gt;$C$8,IF(Raw!$Q40&gt;$C$8,IF(Raw!$N40&gt;$C$9,IF(Raw!$N40&lt;$A$9,IF(Raw!$X40&gt;$C$9,IF(Raw!$X40&lt;$A$9,Raw!N40,-999),-999),-999),-999),-999),-999)</f>
        <v>486</v>
      </c>
      <c r="K40" s="9">
        <f>IF(Raw!$G40&gt;$C$8,IF(Raw!$Q40&gt;$C$8,IF(Raw!$N40&gt;$C$9,IF(Raw!$N40&lt;$A$9,IF(Raw!$X40&gt;$C$9,IF(Raw!$X40&lt;$A$9,Raw!R40,-999),-999),-999),-999),-999),-999)</f>
        <v>0.61446800000000001</v>
      </c>
      <c r="L40" s="9">
        <f>IF(Raw!$G40&gt;$C$8,IF(Raw!$Q40&gt;$C$8,IF(Raw!$N40&gt;$C$9,IF(Raw!$N40&lt;$A$9,IF(Raw!$X40&gt;$C$9,IF(Raw!$X40&lt;$A$9,Raw!S40,-999),-999),-999),-999),-999),-999)</f>
        <v>0.87090000000000001</v>
      </c>
      <c r="M40" s="9">
        <f>Raw!Q40</f>
        <v>0.98399300000000001</v>
      </c>
      <c r="N40" s="9">
        <f>IF(Raw!$G40&gt;$C$8,IF(Raw!$Q40&gt;$C$8,IF(Raw!$N40&gt;$C$9,IF(Raw!$N40&lt;$A$9,IF(Raw!$X40&gt;$C$9,IF(Raw!$X40&lt;$A$9,Raw!V40,-999),-999),-999),-999),-999),-999)</f>
        <v>740.2</v>
      </c>
      <c r="O40" s="9">
        <f>IF(Raw!$G40&gt;$C$8,IF(Raw!$Q40&gt;$C$8,IF(Raw!$N40&gt;$C$9,IF(Raw!$N40&lt;$A$9,IF(Raw!$X40&gt;$C$9,IF(Raw!$X40&lt;$A$9,Raw!W40,-999),-999),-999),-999),-999),-999)</f>
        <v>0.196911</v>
      </c>
      <c r="P40" s="9">
        <f>IF(Raw!$G40&gt;$C$8,IF(Raw!$Q40&gt;$C$8,IF(Raw!$N40&gt;$C$9,IF(Raw!$N40&lt;$A$9,IF(Raw!$X40&gt;$C$9,IF(Raw!$X40&lt;$A$9,Raw!X40,-999),-999),-999),-999),-999),-999)</f>
        <v>517</v>
      </c>
      <c r="R40" s="9">
        <f t="shared" si="4"/>
        <v>0.19041200000000003</v>
      </c>
      <c r="S40" s="9">
        <f t="shared" si="5"/>
        <v>0.2259109724830726</v>
      </c>
      <c r="T40" s="9">
        <f t="shared" si="6"/>
        <v>0.25643199999999999</v>
      </c>
      <c r="U40" s="9">
        <f t="shared" si="7"/>
        <v>0.29444482719026294</v>
      </c>
      <c r="V40" s="15">
        <f t="shared" si="0"/>
        <v>0.4162902</v>
      </c>
      <c r="X40" s="11">
        <f t="shared" si="8"/>
        <v>7.3022599999999975E+19</v>
      </c>
      <c r="Y40" s="11">
        <f t="shared" si="9"/>
        <v>6.1889999999999992E-18</v>
      </c>
      <c r="Z40" s="11">
        <f t="shared" si="10"/>
        <v>4.86E-4</v>
      </c>
      <c r="AA40" s="16">
        <f t="shared" si="11"/>
        <v>0.18008681404002555</v>
      </c>
      <c r="AB40" s="9">
        <f t="shared" si="1"/>
        <v>0.66064802189791183</v>
      </c>
      <c r="AC40" s="9">
        <f t="shared" si="2"/>
        <v>0.81991318595997453</v>
      </c>
      <c r="AD40" s="15">
        <f t="shared" si="3"/>
        <v>370.54900008235711</v>
      </c>
      <c r="AE40" s="3">
        <f t="shared" si="12"/>
        <v>745.15559999999971</v>
      </c>
      <c r="AF40" s="2">
        <f t="shared" si="13"/>
        <v>0.25</v>
      </c>
      <c r="AG40" s="9">
        <f t="shared" si="14"/>
        <v>8.3927874072903363E-2</v>
      </c>
      <c r="AH40" s="2">
        <f t="shared" si="15"/>
        <v>4.061226148199272</v>
      </c>
    </row>
    <row r="41" spans="1:34">
      <c r="A41" s="1">
        <f>Raw!A41</f>
        <v>28</v>
      </c>
      <c r="B41" s="14">
        <f>Raw!B41</f>
        <v>0.94052083333333336</v>
      </c>
      <c r="C41" s="15">
        <f>Raw!C41</f>
        <v>7.8</v>
      </c>
      <c r="D41" s="15">
        <f>IF(C41&gt;0.5,Raw!D41*D$11,-999)</f>
        <v>120.4</v>
      </c>
      <c r="E41" s="9">
        <f>IF(Raw!$G41&gt;$C$8,IF(Raw!$Q41&gt;$C$8,IF(Raw!$N41&gt;$C$9,IF(Raw!$N41&lt;$A$9,IF(Raw!$X41&gt;$C$9,IF(Raw!$X41&lt;$A$9,Raw!H41,-999),-999),-999),-999),-999),-999)</f>
        <v>0.69174599999999997</v>
      </c>
      <c r="F41" s="9">
        <f>IF(Raw!$G41&gt;$C$8,IF(Raw!$Q41&gt;$C$8,IF(Raw!$N41&gt;$C$9,IF(Raw!$N41&lt;$A$9,IF(Raw!$X41&gt;$C$9,IF(Raw!$X41&lt;$A$9,Raw!I41,-999),-999),-999),-999),-999),-999)</f>
        <v>0.923346</v>
      </c>
      <c r="G41" s="9">
        <f>Raw!G41</f>
        <v>0.96043199999999995</v>
      </c>
      <c r="H41" s="9">
        <f>IF(Raw!$G41&gt;$C$8,IF(Raw!$Q41&gt;$C$8,IF(Raw!$N41&gt;$C$9,IF(Raw!$N41&lt;$A$9,IF(Raw!$X41&gt;$C$9,IF(Raw!$X41&lt;$A$9,Raw!L41,-999),-999),-999),-999),-999),-999)</f>
        <v>584.79999999999995</v>
      </c>
      <c r="I41" s="9">
        <f>IF(Raw!$G41&gt;$C$8,IF(Raw!$Q41&gt;$C$8,IF(Raw!$N41&gt;$C$9,IF(Raw!$N41&lt;$A$9,IF(Raw!$X41&gt;$C$9,IF(Raw!$X41&lt;$A$9,Raw!M41,-999),-999),-999),-999),-999),-999)</f>
        <v>1.13E-4</v>
      </c>
      <c r="J41" s="9">
        <f>IF(Raw!$G41&gt;$C$8,IF(Raw!$Q41&gt;$C$8,IF(Raw!$N41&gt;$C$9,IF(Raw!$N41&lt;$A$9,IF(Raw!$X41&gt;$C$9,IF(Raw!$X41&lt;$A$9,Raw!N41,-999),-999),-999),-999),-999),-999)</f>
        <v>651</v>
      </c>
      <c r="K41" s="9">
        <f>IF(Raw!$G41&gt;$C$8,IF(Raw!$Q41&gt;$C$8,IF(Raw!$N41&gt;$C$9,IF(Raw!$N41&lt;$A$9,IF(Raw!$X41&gt;$C$9,IF(Raw!$X41&lt;$A$9,Raw!R41,-999),-999),-999),-999),-999),-999)</f>
        <v>0.64606799999999998</v>
      </c>
      <c r="L41" s="9">
        <f>IF(Raw!$G41&gt;$C$8,IF(Raw!$Q41&gt;$C$8,IF(Raw!$N41&gt;$C$9,IF(Raw!$N41&lt;$A$9,IF(Raw!$X41&gt;$C$9,IF(Raw!$X41&lt;$A$9,Raw!S41,-999),-999),-999),-999),-999),-999)</f>
        <v>0.94701900000000006</v>
      </c>
      <c r="M41" s="9">
        <f>Raw!Q41</f>
        <v>0.98309299999999999</v>
      </c>
      <c r="N41" s="9">
        <f>IF(Raw!$G41&gt;$C$8,IF(Raw!$Q41&gt;$C$8,IF(Raw!$N41&gt;$C$9,IF(Raw!$N41&lt;$A$9,IF(Raw!$X41&gt;$C$9,IF(Raw!$X41&lt;$A$9,Raw!V41,-999),-999),-999),-999),-999),-999)</f>
        <v>696.7</v>
      </c>
      <c r="O41" s="9">
        <f>IF(Raw!$G41&gt;$C$8,IF(Raw!$Q41&gt;$C$8,IF(Raw!$N41&gt;$C$9,IF(Raw!$N41&lt;$A$9,IF(Raw!$X41&gt;$C$9,IF(Raw!$X41&lt;$A$9,Raw!W41,-999),-999),-999),-999),-999),-999)</f>
        <v>6.9999999999999994E-5</v>
      </c>
      <c r="P41" s="9">
        <f>IF(Raw!$G41&gt;$C$8,IF(Raw!$Q41&gt;$C$8,IF(Raw!$N41&gt;$C$9,IF(Raw!$N41&lt;$A$9,IF(Raw!$X41&gt;$C$9,IF(Raw!$X41&lt;$A$9,Raw!X41,-999),-999),-999),-999),-999),-999)</f>
        <v>433</v>
      </c>
      <c r="R41" s="9">
        <f t="shared" si="4"/>
        <v>0.23160000000000003</v>
      </c>
      <c r="S41" s="9">
        <f t="shared" si="5"/>
        <v>0.2508268839633247</v>
      </c>
      <c r="T41" s="9">
        <f t="shared" si="6"/>
        <v>0.30095100000000008</v>
      </c>
      <c r="U41" s="9">
        <f t="shared" si="7"/>
        <v>0.31778771070063017</v>
      </c>
      <c r="V41" s="15">
        <f t="shared" si="0"/>
        <v>0.45267508200000001</v>
      </c>
      <c r="X41" s="11">
        <f t="shared" si="8"/>
        <v>7.2480799999999992E+19</v>
      </c>
      <c r="Y41" s="11">
        <f t="shared" si="9"/>
        <v>5.8479999999999992E-18</v>
      </c>
      <c r="Z41" s="11">
        <f t="shared" si="10"/>
        <v>6.5099999999999999E-4</v>
      </c>
      <c r="AA41" s="16">
        <f t="shared" si="11"/>
        <v>0.21626278833154175</v>
      </c>
      <c r="AB41" s="9">
        <f t="shared" si="1"/>
        <v>0.71115250241116579</v>
      </c>
      <c r="AC41" s="9">
        <f t="shared" si="2"/>
        <v>0.78373721166845833</v>
      </c>
      <c r="AD41" s="15">
        <f t="shared" si="3"/>
        <v>332.20090373508719</v>
      </c>
      <c r="AE41" s="3">
        <f t="shared" si="12"/>
        <v>704.09919999999977</v>
      </c>
      <c r="AF41" s="2">
        <f t="shared" si="13"/>
        <v>0.25</v>
      </c>
      <c r="AG41" s="9">
        <f t="shared" si="14"/>
        <v>8.1207203608195208E-2</v>
      </c>
      <c r="AH41" s="2">
        <f t="shared" si="15"/>
        <v>3.9295743203177707</v>
      </c>
    </row>
    <row r="42" spans="1:34">
      <c r="A42" s="1">
        <f>Raw!A42</f>
        <v>29</v>
      </c>
      <c r="B42" s="14">
        <f>Raw!B42</f>
        <v>0.94057870370370367</v>
      </c>
      <c r="C42" s="15">
        <f>Raw!C42</f>
        <v>8.6999999999999993</v>
      </c>
      <c r="D42" s="15">
        <f>IF(C42&gt;0.5,Raw!D42*D$11,-999)</f>
        <v>116.9</v>
      </c>
      <c r="E42" s="9">
        <f>IF(Raw!$G42&gt;$C$8,IF(Raw!$Q42&gt;$C$8,IF(Raw!$N42&gt;$C$9,IF(Raw!$N42&lt;$A$9,IF(Raw!$X42&gt;$C$9,IF(Raw!$X42&lt;$A$9,Raw!H42,-999),-999),-999),-999),-999),-999)</f>
        <v>0.73980199999999996</v>
      </c>
      <c r="F42" s="9">
        <f>IF(Raw!$G42&gt;$C$8,IF(Raw!$Q42&gt;$C$8,IF(Raw!$N42&gt;$C$9,IF(Raw!$N42&lt;$A$9,IF(Raw!$X42&gt;$C$9,IF(Raw!$X42&lt;$A$9,Raw!I42,-999),-999),-999),-999),-999),-999)</f>
        <v>1.0187280000000001</v>
      </c>
      <c r="G42" s="9">
        <f>Raw!G42</f>
        <v>0.98133599999999999</v>
      </c>
      <c r="H42" s="9">
        <f>IF(Raw!$G42&gt;$C$8,IF(Raw!$Q42&gt;$C$8,IF(Raw!$N42&gt;$C$9,IF(Raw!$N42&lt;$A$9,IF(Raw!$X42&gt;$C$9,IF(Raw!$X42&lt;$A$9,Raw!L42,-999),-999),-999),-999),-999),-999)</f>
        <v>526.29999999999995</v>
      </c>
      <c r="I42" s="9">
        <f>IF(Raw!$G42&gt;$C$8,IF(Raw!$Q42&gt;$C$8,IF(Raw!$N42&gt;$C$9,IF(Raw!$N42&lt;$A$9,IF(Raw!$X42&gt;$C$9,IF(Raw!$X42&lt;$A$9,Raw!M42,-999),-999),-999),-999),-999),-999)</f>
        <v>1.1E-5</v>
      </c>
      <c r="J42" s="9">
        <f>IF(Raw!$G42&gt;$C$8,IF(Raw!$Q42&gt;$C$8,IF(Raw!$N42&gt;$C$9,IF(Raw!$N42&lt;$A$9,IF(Raw!$X42&gt;$C$9,IF(Raw!$X42&lt;$A$9,Raw!N42,-999),-999),-999),-999),-999),-999)</f>
        <v>505</v>
      </c>
      <c r="K42" s="9">
        <f>IF(Raw!$G42&gt;$C$8,IF(Raw!$Q42&gt;$C$8,IF(Raw!$N42&gt;$C$9,IF(Raw!$N42&lt;$A$9,IF(Raw!$X42&gt;$C$9,IF(Raw!$X42&lt;$A$9,Raw!R42,-999),-999),-999),-999),-999),-999)</f>
        <v>0.683504</v>
      </c>
      <c r="L42" s="9">
        <f>IF(Raw!$G42&gt;$C$8,IF(Raw!$Q42&gt;$C$8,IF(Raw!$N42&gt;$C$9,IF(Raw!$N42&lt;$A$9,IF(Raw!$X42&gt;$C$9,IF(Raw!$X42&lt;$A$9,Raw!S42,-999),-999),-999),-999),-999),-999)</f>
        <v>1.019209</v>
      </c>
      <c r="M42" s="9">
        <f>Raw!Q42</f>
        <v>0.98531800000000003</v>
      </c>
      <c r="N42" s="9">
        <f>IF(Raw!$G42&gt;$C$8,IF(Raw!$Q42&gt;$C$8,IF(Raw!$N42&gt;$C$9,IF(Raw!$N42&lt;$A$9,IF(Raw!$X42&gt;$C$9,IF(Raw!$X42&lt;$A$9,Raw!V42,-999),-999),-999),-999),-999),-999)</f>
        <v>704.3</v>
      </c>
      <c r="O42" s="9">
        <f>IF(Raw!$G42&gt;$C$8,IF(Raw!$Q42&gt;$C$8,IF(Raw!$N42&gt;$C$9,IF(Raw!$N42&lt;$A$9,IF(Raw!$X42&gt;$C$9,IF(Raw!$X42&lt;$A$9,Raw!W42,-999),-999),-999),-999),-999),-999)</f>
        <v>0.14476</v>
      </c>
      <c r="P42" s="9">
        <f>IF(Raw!$G42&gt;$C$8,IF(Raw!$Q42&gt;$C$8,IF(Raw!$N42&gt;$C$9,IF(Raw!$N42&lt;$A$9,IF(Raw!$X42&gt;$C$9,IF(Raw!$X42&lt;$A$9,Raw!X42,-999),-999),-999),-999),-999),-999)</f>
        <v>479</v>
      </c>
      <c r="R42" s="9">
        <f t="shared" si="4"/>
        <v>0.27892600000000012</v>
      </c>
      <c r="S42" s="9">
        <f t="shared" si="5"/>
        <v>0.27379830533763683</v>
      </c>
      <c r="T42" s="9">
        <f t="shared" si="6"/>
        <v>0.33570500000000003</v>
      </c>
      <c r="U42" s="9">
        <f t="shared" si="7"/>
        <v>0.32937797841267102</v>
      </c>
      <c r="V42" s="15">
        <f t="shared" si="0"/>
        <v>0.487181902</v>
      </c>
      <c r="X42" s="11">
        <f t="shared" si="8"/>
        <v>7.0373799999999984E+19</v>
      </c>
      <c r="Y42" s="11">
        <f t="shared" si="9"/>
        <v>5.2629999999999989E-18</v>
      </c>
      <c r="Z42" s="11">
        <f t="shared" si="10"/>
        <v>5.0500000000000002E-4</v>
      </c>
      <c r="AA42" s="16">
        <f t="shared" si="11"/>
        <v>0.15756878956342271</v>
      </c>
      <c r="AB42" s="9">
        <f t="shared" si="1"/>
        <v>0.73640063050038884</v>
      </c>
      <c r="AC42" s="9">
        <f t="shared" si="2"/>
        <v>0.8424312104365772</v>
      </c>
      <c r="AD42" s="15">
        <f t="shared" si="3"/>
        <v>312.01740507608451</v>
      </c>
      <c r="AE42" s="3">
        <f t="shared" si="12"/>
        <v>633.66519999999969</v>
      </c>
      <c r="AF42" s="2">
        <f t="shared" si="13"/>
        <v>0.25</v>
      </c>
      <c r="AG42" s="9">
        <f t="shared" si="14"/>
        <v>7.9055124702713989E-2</v>
      </c>
      <c r="AH42" s="2">
        <f t="shared" si="15"/>
        <v>3.8254363420778308</v>
      </c>
    </row>
    <row r="43" spans="1:34">
      <c r="A43" s="1">
        <f>Raw!A43</f>
        <v>30</v>
      </c>
      <c r="B43" s="14">
        <f>Raw!B43</f>
        <v>0.94062499999999993</v>
      </c>
      <c r="C43" s="15">
        <f>Raw!C43</f>
        <v>9.5</v>
      </c>
      <c r="D43" s="15">
        <f>IF(C43&gt;0.5,Raw!D43*D$11,-999)</f>
        <v>115.2</v>
      </c>
      <c r="E43" s="9">
        <f>IF(Raw!$G43&gt;$C$8,IF(Raw!$Q43&gt;$C$8,IF(Raw!$N43&gt;$C$9,IF(Raw!$N43&lt;$A$9,IF(Raw!$X43&gt;$C$9,IF(Raw!$X43&lt;$A$9,Raw!H43,-999),-999),-999),-999),-999),-999)</f>
        <v>0.74090699999999998</v>
      </c>
      <c r="F43" s="9">
        <f>IF(Raw!$G43&gt;$C$8,IF(Raw!$Q43&gt;$C$8,IF(Raw!$N43&gt;$C$9,IF(Raw!$N43&lt;$A$9,IF(Raw!$X43&gt;$C$9,IF(Raw!$X43&lt;$A$9,Raw!I43,-999),-999),-999),-999),-999),-999)</f>
        <v>1.044856</v>
      </c>
      <c r="G43" s="9">
        <f>Raw!G43</f>
        <v>0.98846400000000001</v>
      </c>
      <c r="H43" s="9">
        <f>IF(Raw!$G43&gt;$C$8,IF(Raw!$Q43&gt;$C$8,IF(Raw!$N43&gt;$C$9,IF(Raw!$N43&lt;$A$9,IF(Raw!$X43&gt;$C$9,IF(Raw!$X43&lt;$A$9,Raw!L43,-999),-999),-999),-999),-999),-999)</f>
        <v>575.79999999999995</v>
      </c>
      <c r="I43" s="9">
        <f>IF(Raw!$G43&gt;$C$8,IF(Raw!$Q43&gt;$C$8,IF(Raw!$N43&gt;$C$9,IF(Raw!$N43&lt;$A$9,IF(Raw!$X43&gt;$C$9,IF(Raw!$X43&lt;$A$9,Raw!M43,-999),-999),-999),-999),-999),-999)</f>
        <v>5.8999999999999998E-5</v>
      </c>
      <c r="J43" s="9">
        <f>IF(Raw!$G43&gt;$C$8,IF(Raw!$Q43&gt;$C$8,IF(Raw!$N43&gt;$C$9,IF(Raw!$N43&lt;$A$9,IF(Raw!$X43&gt;$C$9,IF(Raw!$X43&lt;$A$9,Raw!N43,-999),-999),-999),-999),-999),-999)</f>
        <v>498</v>
      </c>
      <c r="K43" s="9">
        <f>IF(Raw!$G43&gt;$C$8,IF(Raw!$Q43&gt;$C$8,IF(Raw!$N43&gt;$C$9,IF(Raw!$N43&lt;$A$9,IF(Raw!$X43&gt;$C$9,IF(Raw!$X43&lt;$A$9,Raw!R43,-999),-999),-999),-999),-999),-999)</f>
        <v>0.70038900000000004</v>
      </c>
      <c r="L43" s="9">
        <f>IF(Raw!$G43&gt;$C$8,IF(Raw!$Q43&gt;$C$8,IF(Raw!$N43&gt;$C$9,IF(Raw!$N43&lt;$A$9,IF(Raw!$X43&gt;$C$9,IF(Raw!$X43&lt;$A$9,Raw!S43,-999),-999),-999),-999),-999),-999)</f>
        <v>1.049423</v>
      </c>
      <c r="M43" s="9">
        <f>Raw!Q43</f>
        <v>0.99051699999999998</v>
      </c>
      <c r="N43" s="9">
        <f>IF(Raw!$G43&gt;$C$8,IF(Raw!$Q43&gt;$C$8,IF(Raw!$N43&gt;$C$9,IF(Raw!$N43&lt;$A$9,IF(Raw!$X43&gt;$C$9,IF(Raw!$X43&lt;$A$9,Raw!V43,-999),-999),-999),-999),-999),-999)</f>
        <v>736.4</v>
      </c>
      <c r="O43" s="9">
        <f>IF(Raw!$G43&gt;$C$8,IF(Raw!$Q43&gt;$C$8,IF(Raw!$N43&gt;$C$9,IF(Raw!$N43&lt;$A$9,IF(Raw!$X43&gt;$C$9,IF(Raw!$X43&lt;$A$9,Raw!W43,-999),-999),-999),-999),-999),-999)</f>
        <v>0.10878699999999999</v>
      </c>
      <c r="P43" s="9">
        <f>IF(Raw!$G43&gt;$C$8,IF(Raw!$Q43&gt;$C$8,IF(Raw!$N43&gt;$C$9,IF(Raw!$N43&lt;$A$9,IF(Raw!$X43&gt;$C$9,IF(Raw!$X43&lt;$A$9,Raw!X43,-999),-999),-999),-999),-999),-999)</f>
        <v>484</v>
      </c>
      <c r="R43" s="9">
        <f t="shared" si="4"/>
        <v>0.30394900000000002</v>
      </c>
      <c r="S43" s="9">
        <f t="shared" si="5"/>
        <v>0.29090037287434828</v>
      </c>
      <c r="T43" s="9">
        <f t="shared" si="6"/>
        <v>0.34903399999999996</v>
      </c>
      <c r="U43" s="9">
        <f t="shared" si="7"/>
        <v>0.33259610281078267</v>
      </c>
      <c r="V43" s="15">
        <f t="shared" si="0"/>
        <v>0.50162419400000002</v>
      </c>
      <c r="X43" s="11">
        <f t="shared" si="8"/>
        <v>6.9350399999999992E+19</v>
      </c>
      <c r="Y43" s="11">
        <f t="shared" si="9"/>
        <v>5.7579999999999989E-18</v>
      </c>
      <c r="Z43" s="11">
        <f t="shared" si="10"/>
        <v>4.9799999999999996E-4</v>
      </c>
      <c r="AA43" s="16">
        <f t="shared" si="11"/>
        <v>0.16587505595440377</v>
      </c>
      <c r="AB43" s="9">
        <f t="shared" si="1"/>
        <v>0.75828503427998939</v>
      </c>
      <c r="AC43" s="9">
        <f t="shared" si="2"/>
        <v>0.83412494404559623</v>
      </c>
      <c r="AD43" s="15">
        <f t="shared" si="3"/>
        <v>333.08244167550959</v>
      </c>
      <c r="AE43" s="3">
        <f t="shared" si="12"/>
        <v>693.26319999999964</v>
      </c>
      <c r="AF43" s="2">
        <f t="shared" si="13"/>
        <v>0.25</v>
      </c>
      <c r="AG43" s="9">
        <f t="shared" si="14"/>
        <v>8.5216863089211004E-2</v>
      </c>
      <c r="AH43" s="2">
        <f t="shared" si="15"/>
        <v>4.1235996558759114</v>
      </c>
    </row>
    <row r="44" spans="1:34">
      <c r="A44" s="1">
        <f>Raw!A44</f>
        <v>31</v>
      </c>
      <c r="B44" s="14">
        <f>Raw!B44</f>
        <v>0.94068287037037035</v>
      </c>
      <c r="C44" s="15">
        <f>Raw!C44</f>
        <v>10.7</v>
      </c>
      <c r="D44" s="15">
        <f>IF(C44&gt;0.5,Raw!D44*D$11,-999)</f>
        <v>109</v>
      </c>
      <c r="E44" s="9">
        <f>IF(Raw!$G44&gt;$C$8,IF(Raw!$Q44&gt;$C$8,IF(Raw!$N44&gt;$C$9,IF(Raw!$N44&lt;$A$9,IF(Raw!$X44&gt;$C$9,IF(Raw!$X44&lt;$A$9,Raw!H44,-999),-999),-999),-999),-999),-999)</f>
        <v>0.76977099999999998</v>
      </c>
      <c r="F44" s="9">
        <f>IF(Raw!$G44&gt;$C$8,IF(Raw!$Q44&gt;$C$8,IF(Raw!$N44&gt;$C$9,IF(Raw!$N44&lt;$A$9,IF(Raw!$X44&gt;$C$9,IF(Raw!$X44&lt;$A$9,Raw!I44,-999),-999),-999),-999),-999),-999)</f>
        <v>1.1153500000000001</v>
      </c>
      <c r="G44" s="9">
        <f>Raw!G44</f>
        <v>0.98456200000000005</v>
      </c>
      <c r="H44" s="9">
        <f>IF(Raw!$G44&gt;$C$8,IF(Raw!$Q44&gt;$C$8,IF(Raw!$N44&gt;$C$9,IF(Raw!$N44&lt;$A$9,IF(Raw!$X44&gt;$C$9,IF(Raw!$X44&lt;$A$9,Raw!L44,-999),-999),-999),-999),-999),-999)</f>
        <v>605.4</v>
      </c>
      <c r="I44" s="9">
        <f>IF(Raw!$G44&gt;$C$8,IF(Raw!$Q44&gt;$C$8,IF(Raw!$N44&gt;$C$9,IF(Raw!$N44&lt;$A$9,IF(Raw!$X44&gt;$C$9,IF(Raw!$X44&lt;$A$9,Raw!M44,-999),-999),-999),-999),-999),-999)</f>
        <v>1.5999999999999999E-5</v>
      </c>
      <c r="J44" s="9">
        <f>IF(Raw!$G44&gt;$C$8,IF(Raw!$Q44&gt;$C$8,IF(Raw!$N44&gt;$C$9,IF(Raw!$N44&lt;$A$9,IF(Raw!$X44&gt;$C$9,IF(Raw!$X44&lt;$A$9,Raw!N44,-999),-999),-999),-999),-999),-999)</f>
        <v>498</v>
      </c>
      <c r="K44" s="9">
        <f>IF(Raw!$G44&gt;$C$8,IF(Raw!$Q44&gt;$C$8,IF(Raw!$N44&gt;$C$9,IF(Raw!$N44&lt;$A$9,IF(Raw!$X44&gt;$C$9,IF(Raw!$X44&lt;$A$9,Raw!R44,-999),-999),-999),-999),-999),-999)</f>
        <v>0.74535700000000005</v>
      </c>
      <c r="L44" s="9">
        <f>IF(Raw!$G44&gt;$C$8,IF(Raw!$Q44&gt;$C$8,IF(Raw!$N44&gt;$C$9,IF(Raw!$N44&lt;$A$9,IF(Raw!$X44&gt;$C$9,IF(Raw!$X44&lt;$A$9,Raw!S44,-999),-999),-999),-999),-999),-999)</f>
        <v>1.1146480000000001</v>
      </c>
      <c r="M44" s="9">
        <f>Raw!Q44</f>
        <v>0.99110900000000002</v>
      </c>
      <c r="N44" s="9">
        <f>IF(Raw!$G44&gt;$C$8,IF(Raw!$Q44&gt;$C$8,IF(Raw!$N44&gt;$C$9,IF(Raw!$N44&lt;$A$9,IF(Raw!$X44&gt;$C$9,IF(Raw!$X44&lt;$A$9,Raw!V44,-999),-999),-999),-999),-999),-999)</f>
        <v>726.7</v>
      </c>
      <c r="O44" s="9">
        <f>IF(Raw!$G44&gt;$C$8,IF(Raw!$Q44&gt;$C$8,IF(Raw!$N44&gt;$C$9,IF(Raw!$N44&lt;$A$9,IF(Raw!$X44&gt;$C$9,IF(Raw!$X44&lt;$A$9,Raw!W44,-999),-999),-999),-999),-999),-999)</f>
        <v>0.200516</v>
      </c>
      <c r="P44" s="9">
        <f>IF(Raw!$G44&gt;$C$8,IF(Raw!$Q44&gt;$C$8,IF(Raw!$N44&gt;$C$9,IF(Raw!$N44&lt;$A$9,IF(Raw!$X44&gt;$C$9,IF(Raw!$X44&lt;$A$9,Raw!X44,-999),-999),-999),-999),-999),-999)</f>
        <v>505</v>
      </c>
      <c r="R44" s="9">
        <f t="shared" si="4"/>
        <v>0.34557900000000008</v>
      </c>
      <c r="S44" s="9">
        <f t="shared" si="5"/>
        <v>0.3098390639709509</v>
      </c>
      <c r="T44" s="9">
        <f t="shared" si="6"/>
        <v>0.36929100000000004</v>
      </c>
      <c r="U44" s="9">
        <f t="shared" si="7"/>
        <v>0.33130728265784354</v>
      </c>
      <c r="V44" s="15">
        <f t="shared" si="0"/>
        <v>0.53280174400000002</v>
      </c>
      <c r="X44" s="11">
        <f t="shared" si="8"/>
        <v>6.5617999999999984E+19</v>
      </c>
      <c r="Y44" s="11">
        <f t="shared" si="9"/>
        <v>6.0539999999999995E-18</v>
      </c>
      <c r="Z44" s="11">
        <f t="shared" si="10"/>
        <v>4.9799999999999996E-4</v>
      </c>
      <c r="AA44" s="16">
        <f t="shared" si="11"/>
        <v>0.16515781691226811</v>
      </c>
      <c r="AB44" s="9">
        <f t="shared" si="1"/>
        <v>0.80634829536534847</v>
      </c>
      <c r="AC44" s="9">
        <f t="shared" si="2"/>
        <v>0.83484218308773184</v>
      </c>
      <c r="AD44" s="15">
        <f t="shared" si="3"/>
        <v>331.64220263507656</v>
      </c>
      <c r="AE44" s="3">
        <f t="shared" si="12"/>
        <v>728.90159999999969</v>
      </c>
      <c r="AF44" s="2">
        <f t="shared" si="13"/>
        <v>0.25</v>
      </c>
      <c r="AG44" s="9">
        <f t="shared" si="14"/>
        <v>8.4519597668991642E-2</v>
      </c>
      <c r="AH44" s="2">
        <f t="shared" si="15"/>
        <v>4.0898593450660581</v>
      </c>
    </row>
    <row r="45" spans="1:34">
      <c r="A45" s="1">
        <f>Raw!A45</f>
        <v>32</v>
      </c>
      <c r="B45" s="14">
        <f>Raw!B45</f>
        <v>0.94072916666666673</v>
      </c>
      <c r="C45" s="15">
        <f>Raw!C45</f>
        <v>10.7</v>
      </c>
      <c r="D45" s="15">
        <f>IF(C45&gt;0.5,Raw!D45*D$11,-999)</f>
        <v>103.7</v>
      </c>
      <c r="E45" s="9">
        <f>IF(Raw!$G45&gt;$C$8,IF(Raw!$Q45&gt;$C$8,IF(Raw!$N45&gt;$C$9,IF(Raw!$N45&lt;$A$9,IF(Raw!$X45&gt;$C$9,IF(Raw!$X45&lt;$A$9,Raw!H45,-999),-999),-999),-999),-999),-999)</f>
        <v>0.78242900000000004</v>
      </c>
      <c r="F45" s="9">
        <f>IF(Raw!$G45&gt;$C$8,IF(Raw!$Q45&gt;$C$8,IF(Raw!$N45&gt;$C$9,IF(Raw!$N45&lt;$A$9,IF(Raw!$X45&gt;$C$9,IF(Raw!$X45&lt;$A$9,Raw!I45,-999),-999),-999),-999),-999),-999)</f>
        <v>1.1742319999999999</v>
      </c>
      <c r="G45" s="9">
        <f>Raw!G45</f>
        <v>0.98862099999999997</v>
      </c>
      <c r="H45" s="9">
        <f>IF(Raw!$G45&gt;$C$8,IF(Raw!$Q45&gt;$C$8,IF(Raw!$N45&gt;$C$9,IF(Raw!$N45&lt;$A$9,IF(Raw!$X45&gt;$C$9,IF(Raw!$X45&lt;$A$9,Raw!L45,-999),-999),-999),-999),-999),-999)</f>
        <v>570.70000000000005</v>
      </c>
      <c r="I45" s="9">
        <f>IF(Raw!$G45&gt;$C$8,IF(Raw!$Q45&gt;$C$8,IF(Raw!$N45&gt;$C$9,IF(Raw!$N45&lt;$A$9,IF(Raw!$X45&gt;$C$9,IF(Raw!$X45&lt;$A$9,Raw!M45,-999),-999),-999),-999),-999),-999)</f>
        <v>8.5000000000000006E-5</v>
      </c>
      <c r="J45" s="9">
        <f>IF(Raw!$G45&gt;$C$8,IF(Raw!$Q45&gt;$C$8,IF(Raw!$N45&gt;$C$9,IF(Raw!$N45&lt;$A$9,IF(Raw!$X45&gt;$C$9,IF(Raw!$X45&lt;$A$9,Raw!N45,-999),-999),-999),-999),-999),-999)</f>
        <v>421</v>
      </c>
      <c r="K45" s="9">
        <f>IF(Raw!$G45&gt;$C$8,IF(Raw!$Q45&gt;$C$8,IF(Raw!$N45&gt;$C$9,IF(Raw!$N45&lt;$A$9,IF(Raw!$X45&gt;$C$9,IF(Raw!$X45&lt;$A$9,Raw!R45,-999),-999),-999),-999),-999),-999)</f>
        <v>0.74945200000000001</v>
      </c>
      <c r="L45" s="9">
        <f>IF(Raw!$G45&gt;$C$8,IF(Raw!$Q45&gt;$C$8,IF(Raw!$N45&gt;$C$9,IF(Raw!$N45&lt;$A$9,IF(Raw!$X45&gt;$C$9,IF(Raw!$X45&lt;$A$9,Raw!S45,-999),-999),-999),-999),-999),-999)</f>
        <v>1.1608540000000001</v>
      </c>
      <c r="M45" s="9">
        <f>Raw!Q45</f>
        <v>0.991205</v>
      </c>
      <c r="N45" s="9">
        <f>IF(Raw!$G45&gt;$C$8,IF(Raw!$Q45&gt;$C$8,IF(Raw!$N45&gt;$C$9,IF(Raw!$N45&lt;$A$9,IF(Raw!$X45&gt;$C$9,IF(Raw!$X45&lt;$A$9,Raw!V45,-999),-999),-999),-999),-999),-999)</f>
        <v>727.4</v>
      </c>
      <c r="O45" s="9">
        <f>IF(Raw!$G45&gt;$C$8,IF(Raw!$Q45&gt;$C$8,IF(Raw!$N45&gt;$C$9,IF(Raw!$N45&lt;$A$9,IF(Raw!$X45&gt;$C$9,IF(Raw!$X45&lt;$A$9,Raw!W45,-999),-999),-999),-999),-999),-999)</f>
        <v>3.8281999999999997E-2</v>
      </c>
      <c r="P45" s="9">
        <f>IF(Raw!$G45&gt;$C$8,IF(Raw!$Q45&gt;$C$8,IF(Raw!$N45&gt;$C$9,IF(Raw!$N45&lt;$A$9,IF(Raw!$X45&gt;$C$9,IF(Raw!$X45&lt;$A$9,Raw!X45,-999),-999),-999),-999),-999),-999)</f>
        <v>619</v>
      </c>
      <c r="R45" s="9">
        <f t="shared" si="4"/>
        <v>0.3918029999999999</v>
      </c>
      <c r="S45" s="9">
        <f t="shared" si="5"/>
        <v>0.33366745242848084</v>
      </c>
      <c r="T45" s="9">
        <f t="shared" si="6"/>
        <v>0.41140200000000005</v>
      </c>
      <c r="U45" s="9">
        <f t="shared" si="7"/>
        <v>0.35439598778140924</v>
      </c>
      <c r="V45" s="15">
        <f t="shared" si="0"/>
        <v>0.55488821200000005</v>
      </c>
      <c r="X45" s="11">
        <f t="shared" si="8"/>
        <v>6.2427399999999992E+19</v>
      </c>
      <c r="Y45" s="11">
        <f t="shared" si="9"/>
        <v>5.7070000000000005E-18</v>
      </c>
      <c r="Z45" s="11">
        <f t="shared" si="10"/>
        <v>4.2099999999999999E-4</v>
      </c>
      <c r="AA45" s="16">
        <f t="shared" si="11"/>
        <v>0.130427981291076</v>
      </c>
      <c r="AB45" s="9">
        <f t="shared" si="1"/>
        <v>0.80311033235911122</v>
      </c>
      <c r="AC45" s="9">
        <f t="shared" si="2"/>
        <v>0.86957201870892409</v>
      </c>
      <c r="AD45" s="15">
        <f t="shared" si="3"/>
        <v>309.80518121395733</v>
      </c>
      <c r="AE45" s="3">
        <f t="shared" si="12"/>
        <v>687.12279999999987</v>
      </c>
      <c r="AF45" s="2">
        <f t="shared" si="13"/>
        <v>0.25</v>
      </c>
      <c r="AG45" s="9">
        <f t="shared" si="14"/>
        <v>8.445670247393762E-2</v>
      </c>
      <c r="AH45" s="2">
        <f t="shared" si="15"/>
        <v>4.0868158793096434</v>
      </c>
    </row>
    <row r="46" spans="1:34">
      <c r="A46" s="1">
        <f>Raw!A46</f>
        <v>33</v>
      </c>
      <c r="B46" s="14">
        <f>Raw!B46</f>
        <v>0.94078703703703714</v>
      </c>
      <c r="C46" s="15">
        <f>Raw!C46</f>
        <v>12.2</v>
      </c>
      <c r="D46" s="15">
        <f>IF(C46&gt;0.5,Raw!D46*D$11,-999)</f>
        <v>96.7</v>
      </c>
      <c r="E46" s="9">
        <f>IF(Raw!$G46&gt;$C$8,IF(Raw!$Q46&gt;$C$8,IF(Raw!$N46&gt;$C$9,IF(Raw!$N46&lt;$A$9,IF(Raw!$X46&gt;$C$9,IF(Raw!$X46&lt;$A$9,Raw!H46,-999),-999),-999),-999),-999),-999)</f>
        <v>0.81263399999999997</v>
      </c>
      <c r="F46" s="9">
        <f>IF(Raw!$G46&gt;$C$8,IF(Raw!$Q46&gt;$C$8,IF(Raw!$N46&gt;$C$9,IF(Raw!$N46&lt;$A$9,IF(Raw!$X46&gt;$C$9,IF(Raw!$X46&lt;$A$9,Raw!I46,-999),-999),-999),-999),-999),-999)</f>
        <v>1.210323</v>
      </c>
      <c r="G46" s="9">
        <f>Raw!G46</f>
        <v>0.99185699999999999</v>
      </c>
      <c r="H46" s="9">
        <f>IF(Raw!$G46&gt;$C$8,IF(Raw!$Q46&gt;$C$8,IF(Raw!$N46&gt;$C$9,IF(Raw!$N46&lt;$A$9,IF(Raw!$X46&gt;$C$9,IF(Raw!$X46&lt;$A$9,Raw!L46,-999),-999),-999),-999),-999),-999)</f>
        <v>557.1</v>
      </c>
      <c r="I46" s="9">
        <f>IF(Raw!$G46&gt;$C$8,IF(Raw!$Q46&gt;$C$8,IF(Raw!$N46&gt;$C$9,IF(Raw!$N46&lt;$A$9,IF(Raw!$X46&gt;$C$9,IF(Raw!$X46&lt;$A$9,Raw!M46,-999),-999),-999),-999),-999),-999)</f>
        <v>0.128687</v>
      </c>
      <c r="J46" s="9">
        <f>IF(Raw!$G46&gt;$C$8,IF(Raw!$Q46&gt;$C$8,IF(Raw!$N46&gt;$C$9,IF(Raw!$N46&lt;$A$9,IF(Raw!$X46&gt;$C$9,IF(Raw!$X46&lt;$A$9,Raw!N46,-999),-999),-999),-999),-999),-999)</f>
        <v>484</v>
      </c>
      <c r="K46" s="9">
        <f>IF(Raw!$G46&gt;$C$8,IF(Raw!$Q46&gt;$C$8,IF(Raw!$N46&gt;$C$9,IF(Raw!$N46&lt;$A$9,IF(Raw!$X46&gt;$C$9,IF(Raw!$X46&lt;$A$9,Raw!R46,-999),-999),-999),-999),-999),-999)</f>
        <v>0.75915600000000005</v>
      </c>
      <c r="L46" s="9">
        <f>IF(Raw!$G46&gt;$C$8,IF(Raw!$Q46&gt;$C$8,IF(Raw!$N46&gt;$C$9,IF(Raw!$N46&lt;$A$9,IF(Raw!$X46&gt;$C$9,IF(Raw!$X46&lt;$A$9,Raw!S46,-999),-999),-999),-999),-999),-999)</f>
        <v>1.205436</v>
      </c>
      <c r="M46" s="9">
        <f>Raw!Q46</f>
        <v>0.99322100000000002</v>
      </c>
      <c r="N46" s="9">
        <f>IF(Raw!$G46&gt;$C$8,IF(Raw!$Q46&gt;$C$8,IF(Raw!$N46&gt;$C$9,IF(Raw!$N46&lt;$A$9,IF(Raw!$X46&gt;$C$9,IF(Raw!$X46&lt;$A$9,Raw!V46,-999),-999),-999),-999),-999),-999)</f>
        <v>709</v>
      </c>
      <c r="O46" s="9">
        <f>IF(Raw!$G46&gt;$C$8,IF(Raw!$Q46&gt;$C$8,IF(Raw!$N46&gt;$C$9,IF(Raw!$N46&lt;$A$9,IF(Raw!$X46&gt;$C$9,IF(Raw!$X46&lt;$A$9,Raw!W46,-999),-999),-999),-999),-999),-999)</f>
        <v>8.9519000000000001E-2</v>
      </c>
      <c r="P46" s="9">
        <f>IF(Raw!$G46&gt;$C$8,IF(Raw!$Q46&gt;$C$8,IF(Raw!$N46&gt;$C$9,IF(Raw!$N46&lt;$A$9,IF(Raw!$X46&gt;$C$9,IF(Raw!$X46&lt;$A$9,Raw!X46,-999),-999),-999),-999),-999),-999)</f>
        <v>588</v>
      </c>
      <c r="R46" s="9">
        <f t="shared" si="4"/>
        <v>0.39768900000000007</v>
      </c>
      <c r="S46" s="9">
        <f t="shared" si="5"/>
        <v>0.32858088295438498</v>
      </c>
      <c r="T46" s="9">
        <f t="shared" si="6"/>
        <v>0.4462799999999999</v>
      </c>
      <c r="U46" s="9">
        <f t="shared" si="7"/>
        <v>0.37022289030690964</v>
      </c>
      <c r="V46" s="15">
        <f t="shared" si="0"/>
        <v>0.576198408</v>
      </c>
      <c r="X46" s="11">
        <f t="shared" si="8"/>
        <v>5.82134E+19</v>
      </c>
      <c r="Y46" s="11">
        <f t="shared" si="9"/>
        <v>5.5709999999999999E-18</v>
      </c>
      <c r="Z46" s="11">
        <f t="shared" si="10"/>
        <v>4.84E-4</v>
      </c>
      <c r="AA46" s="16">
        <f t="shared" si="11"/>
        <v>0.13566925683230899</v>
      </c>
      <c r="AB46" s="9">
        <f t="shared" si="1"/>
        <v>0.81970247593912293</v>
      </c>
      <c r="AC46" s="9">
        <f t="shared" si="2"/>
        <v>0.86433074316769087</v>
      </c>
      <c r="AD46" s="15">
        <f t="shared" si="3"/>
        <v>280.30838188493584</v>
      </c>
      <c r="AE46" s="3">
        <f t="shared" si="12"/>
        <v>670.74839999999983</v>
      </c>
      <c r="AF46" s="2">
        <f t="shared" si="13"/>
        <v>0.25</v>
      </c>
      <c r="AG46" s="9">
        <f t="shared" si="14"/>
        <v>7.9828137937456869E-2</v>
      </c>
      <c r="AH46" s="2">
        <f t="shared" si="15"/>
        <v>3.8628420502113996</v>
      </c>
    </row>
    <row r="47" spans="1:34">
      <c r="A47" s="1">
        <f>Raw!A47</f>
        <v>34</v>
      </c>
      <c r="B47" s="14">
        <f>Raw!B47</f>
        <v>0.94084490740740734</v>
      </c>
      <c r="C47" s="15">
        <f>Raw!C47</f>
        <v>13.3</v>
      </c>
      <c r="D47" s="15">
        <f>IF(C47&gt;0.5,Raw!D47*D$11,-999)</f>
        <v>94.1</v>
      </c>
      <c r="E47" s="9">
        <f>IF(Raw!$G47&gt;$C$8,IF(Raw!$Q47&gt;$C$8,IF(Raw!$N47&gt;$C$9,IF(Raw!$N47&lt;$A$9,IF(Raw!$X47&gt;$C$9,IF(Raw!$X47&lt;$A$9,Raw!H47,-999),-999),-999),-999),-999),-999)</f>
        <v>0.83132499999999998</v>
      </c>
      <c r="F47" s="9">
        <f>IF(Raw!$G47&gt;$C$8,IF(Raw!$Q47&gt;$C$8,IF(Raw!$N47&gt;$C$9,IF(Raw!$N47&lt;$A$9,IF(Raw!$X47&gt;$C$9,IF(Raw!$X47&lt;$A$9,Raw!I47,-999),-999),-999),-999),-999),-999)</f>
        <v>1.257018</v>
      </c>
      <c r="G47" s="9">
        <f>Raw!G47</f>
        <v>0.98836199999999996</v>
      </c>
      <c r="H47" s="9">
        <f>IF(Raw!$G47&gt;$C$8,IF(Raw!$Q47&gt;$C$8,IF(Raw!$N47&gt;$C$9,IF(Raw!$N47&lt;$A$9,IF(Raw!$X47&gt;$C$9,IF(Raw!$X47&lt;$A$9,Raw!L47,-999),-999),-999),-999),-999),-999)</f>
        <v>522.6</v>
      </c>
      <c r="I47" s="9">
        <f>IF(Raw!$G47&gt;$C$8,IF(Raw!$Q47&gt;$C$8,IF(Raw!$N47&gt;$C$9,IF(Raw!$N47&lt;$A$9,IF(Raw!$X47&gt;$C$9,IF(Raw!$X47&lt;$A$9,Raw!M47,-999),-999),-999),-999),-999),-999)</f>
        <v>1.2E-5</v>
      </c>
      <c r="J47" s="9">
        <f>IF(Raw!$G47&gt;$C$8,IF(Raw!$Q47&gt;$C$8,IF(Raw!$N47&gt;$C$9,IF(Raw!$N47&lt;$A$9,IF(Raw!$X47&gt;$C$9,IF(Raw!$X47&lt;$A$9,Raw!N47,-999),-999),-999),-999),-999),-999)</f>
        <v>451</v>
      </c>
      <c r="K47" s="9">
        <f>IF(Raw!$G47&gt;$C$8,IF(Raw!$Q47&gt;$C$8,IF(Raw!$N47&gt;$C$9,IF(Raw!$N47&lt;$A$9,IF(Raw!$X47&gt;$C$9,IF(Raw!$X47&lt;$A$9,Raw!R47,-999),-999),-999),-999),-999),-999)</f>
        <v>0.75034900000000004</v>
      </c>
      <c r="L47" s="9">
        <f>IF(Raw!$G47&gt;$C$8,IF(Raw!$Q47&gt;$C$8,IF(Raw!$N47&gt;$C$9,IF(Raw!$N47&lt;$A$9,IF(Raw!$X47&gt;$C$9,IF(Raw!$X47&lt;$A$9,Raw!S47,-999),-999),-999),-999),-999),-999)</f>
        <v>1.228874</v>
      </c>
      <c r="M47" s="9">
        <f>Raw!Q47</f>
        <v>0.99208200000000002</v>
      </c>
      <c r="N47" s="9">
        <f>IF(Raw!$G47&gt;$C$8,IF(Raw!$Q47&gt;$C$8,IF(Raw!$N47&gt;$C$9,IF(Raw!$N47&lt;$A$9,IF(Raw!$X47&gt;$C$9,IF(Raw!$X47&lt;$A$9,Raw!V47,-999),-999),-999),-999),-999),-999)</f>
        <v>732.6</v>
      </c>
      <c r="O47" s="9">
        <f>IF(Raw!$G47&gt;$C$8,IF(Raw!$Q47&gt;$C$8,IF(Raw!$N47&gt;$C$9,IF(Raw!$N47&lt;$A$9,IF(Raw!$X47&gt;$C$9,IF(Raw!$X47&lt;$A$9,Raw!W47,-999),-999),-999),-999),-999),-999)</f>
        <v>4.6799999999999999E-4</v>
      </c>
      <c r="P47" s="9">
        <f>IF(Raw!$G47&gt;$C$8,IF(Raw!$Q47&gt;$C$8,IF(Raw!$N47&gt;$C$9,IF(Raw!$N47&lt;$A$9,IF(Raw!$X47&gt;$C$9,IF(Raw!$X47&lt;$A$9,Raw!X47,-999),-999),-999),-999),-999),-999)</f>
        <v>520</v>
      </c>
      <c r="R47" s="9">
        <f t="shared" si="4"/>
        <v>0.42569299999999999</v>
      </c>
      <c r="S47" s="9">
        <f t="shared" si="5"/>
        <v>0.33865306622498642</v>
      </c>
      <c r="T47" s="9">
        <f t="shared" si="6"/>
        <v>0.47852499999999998</v>
      </c>
      <c r="U47" s="9">
        <f t="shared" si="7"/>
        <v>0.38940119166000742</v>
      </c>
      <c r="V47" s="15">
        <f t="shared" si="0"/>
        <v>0.58740177199999999</v>
      </c>
      <c r="X47" s="11">
        <f t="shared" si="8"/>
        <v>5.6648199999999992E+19</v>
      </c>
      <c r="Y47" s="11">
        <f t="shared" si="9"/>
        <v>5.2259999999999998E-18</v>
      </c>
      <c r="Z47" s="11">
        <f t="shared" si="10"/>
        <v>4.5099999999999996E-4</v>
      </c>
      <c r="AA47" s="16">
        <f t="shared" si="11"/>
        <v>0.11778895113162936</v>
      </c>
      <c r="AB47" s="9">
        <f t="shared" si="1"/>
        <v>0.80671395784026301</v>
      </c>
      <c r="AC47" s="9">
        <f t="shared" si="2"/>
        <v>0.88221104886837054</v>
      </c>
      <c r="AD47" s="15">
        <f t="shared" si="3"/>
        <v>261.17284064662829</v>
      </c>
      <c r="AE47" s="3">
        <f t="shared" si="12"/>
        <v>629.21039999999982</v>
      </c>
      <c r="AF47" s="2">
        <f t="shared" si="13"/>
        <v>0.25</v>
      </c>
      <c r="AG47" s="9">
        <f t="shared" si="14"/>
        <v>7.8231550290020199E-2</v>
      </c>
      <c r="AH47" s="2">
        <f t="shared" si="15"/>
        <v>3.7855840048565339</v>
      </c>
    </row>
    <row r="48" spans="1:34">
      <c r="A48" s="1">
        <f>Raw!A48</f>
        <v>35</v>
      </c>
      <c r="B48" s="14">
        <f>Raw!B48</f>
        <v>0.94089120370370372</v>
      </c>
      <c r="C48" s="15">
        <f>Raw!C48</f>
        <v>14</v>
      </c>
      <c r="D48" s="15">
        <f>IF(C48&gt;0.5,Raw!D48*D$11,-999)</f>
        <v>95</v>
      </c>
      <c r="E48" s="9">
        <f>IF(Raw!$G48&gt;$C$8,IF(Raw!$Q48&gt;$C$8,IF(Raw!$N48&gt;$C$9,IF(Raw!$N48&lt;$A$9,IF(Raw!$X48&gt;$C$9,IF(Raw!$X48&lt;$A$9,Raw!H48,-999),-999),-999),-999),-999),-999)</f>
        <v>0.79559599999999997</v>
      </c>
      <c r="F48" s="9">
        <f>IF(Raw!$G48&gt;$C$8,IF(Raw!$Q48&gt;$C$8,IF(Raw!$N48&gt;$C$9,IF(Raw!$N48&lt;$A$9,IF(Raw!$X48&gt;$C$9,IF(Raw!$X48&lt;$A$9,Raw!I48,-999),-999),-999),-999),-999),-999)</f>
        <v>1.2241820000000001</v>
      </c>
      <c r="G48" s="9">
        <f>Raw!G48</f>
        <v>0.990815</v>
      </c>
      <c r="H48" s="9">
        <f>IF(Raw!$G48&gt;$C$8,IF(Raw!$Q48&gt;$C$8,IF(Raw!$N48&gt;$C$9,IF(Raw!$N48&lt;$A$9,IF(Raw!$X48&gt;$C$9,IF(Raw!$X48&lt;$A$9,Raw!L48,-999),-999),-999),-999),-999),-999)</f>
        <v>552.6</v>
      </c>
      <c r="I48" s="9">
        <f>IF(Raw!$G48&gt;$C$8,IF(Raw!$Q48&gt;$C$8,IF(Raw!$N48&gt;$C$9,IF(Raw!$N48&lt;$A$9,IF(Raw!$X48&gt;$C$9,IF(Raw!$X48&lt;$A$9,Raw!M48,-999),-999),-999),-999),-999),-999)</f>
        <v>5.0000000000000004E-6</v>
      </c>
      <c r="J48" s="9">
        <f>IF(Raw!$G48&gt;$C$8,IF(Raw!$Q48&gt;$C$8,IF(Raw!$N48&gt;$C$9,IF(Raw!$N48&lt;$A$9,IF(Raw!$X48&gt;$C$9,IF(Raw!$X48&lt;$A$9,Raw!N48,-999),-999),-999),-999),-999),-999)</f>
        <v>435</v>
      </c>
      <c r="K48" s="9">
        <f>IF(Raw!$G48&gt;$C$8,IF(Raw!$Q48&gt;$C$8,IF(Raw!$N48&gt;$C$9,IF(Raw!$N48&lt;$A$9,IF(Raw!$X48&gt;$C$9,IF(Raw!$X48&lt;$A$9,Raw!R48,-999),-999),-999),-999),-999),-999)</f>
        <v>0.75041199999999997</v>
      </c>
      <c r="L48" s="9">
        <f>IF(Raw!$G48&gt;$C$8,IF(Raw!$Q48&gt;$C$8,IF(Raw!$N48&gt;$C$9,IF(Raw!$N48&lt;$A$9,IF(Raw!$X48&gt;$C$9,IF(Raw!$X48&lt;$A$9,Raw!S48,-999),-999),-999),-999),-999),-999)</f>
        <v>1.2253540000000001</v>
      </c>
      <c r="M48" s="9">
        <f>Raw!Q48</f>
        <v>0.99142399999999997</v>
      </c>
      <c r="N48" s="9">
        <f>IF(Raw!$G48&gt;$C$8,IF(Raw!$Q48&gt;$C$8,IF(Raw!$N48&gt;$C$9,IF(Raw!$N48&lt;$A$9,IF(Raw!$X48&gt;$C$9,IF(Raw!$X48&lt;$A$9,Raw!V48,-999),-999),-999),-999),-999),-999)</f>
        <v>702.9</v>
      </c>
      <c r="O48" s="9">
        <f>IF(Raw!$G48&gt;$C$8,IF(Raw!$Q48&gt;$C$8,IF(Raw!$N48&gt;$C$9,IF(Raw!$N48&lt;$A$9,IF(Raw!$X48&gt;$C$9,IF(Raw!$X48&lt;$A$9,Raw!W48,-999),-999),-999),-999),-999),-999)</f>
        <v>0.17593500000000001</v>
      </c>
      <c r="P48" s="9">
        <f>IF(Raw!$G48&gt;$C$8,IF(Raw!$Q48&gt;$C$8,IF(Raw!$N48&gt;$C$9,IF(Raw!$N48&lt;$A$9,IF(Raw!$X48&gt;$C$9,IF(Raw!$X48&lt;$A$9,Raw!X48,-999),-999),-999),-999),-999),-999)</f>
        <v>468</v>
      </c>
      <c r="R48" s="9">
        <f t="shared" si="4"/>
        <v>0.42858600000000013</v>
      </c>
      <c r="S48" s="9">
        <f t="shared" si="5"/>
        <v>0.35009990344572955</v>
      </c>
      <c r="T48" s="9">
        <f t="shared" si="6"/>
        <v>0.47494200000000009</v>
      </c>
      <c r="U48" s="9">
        <f t="shared" si="7"/>
        <v>0.38759574784103212</v>
      </c>
      <c r="V48" s="15">
        <f t="shared" si="0"/>
        <v>0.58571921199999999</v>
      </c>
      <c r="X48" s="11">
        <f t="shared" si="8"/>
        <v>5.7189999999999992E+19</v>
      </c>
      <c r="Y48" s="11">
        <f t="shared" si="9"/>
        <v>5.5259999999999997E-18</v>
      </c>
      <c r="Z48" s="11">
        <f t="shared" si="10"/>
        <v>4.35E-4</v>
      </c>
      <c r="AA48" s="16">
        <f t="shared" si="11"/>
        <v>0.12085894422477698</v>
      </c>
      <c r="AB48" s="9">
        <f t="shared" si="1"/>
        <v>0.807812988688004</v>
      </c>
      <c r="AC48" s="9">
        <f t="shared" si="2"/>
        <v>0.87914105577522306</v>
      </c>
      <c r="AD48" s="15">
        <f t="shared" si="3"/>
        <v>277.83665339029193</v>
      </c>
      <c r="AE48" s="3">
        <f t="shared" si="12"/>
        <v>665.33039999999983</v>
      </c>
      <c r="AF48" s="2">
        <f t="shared" si="13"/>
        <v>0.25</v>
      </c>
      <c r="AG48" s="9">
        <f t="shared" si="14"/>
        <v>8.2837158037276801E-2</v>
      </c>
      <c r="AH48" s="2">
        <f t="shared" si="15"/>
        <v>4.0084469668715164</v>
      </c>
    </row>
    <row r="49" spans="1:34">
      <c r="A49" s="1">
        <f>Raw!A49</f>
        <v>36</v>
      </c>
      <c r="B49" s="14">
        <f>Raw!B49</f>
        <v>0.94094907407407413</v>
      </c>
      <c r="C49" s="15">
        <f>Raw!C49</f>
        <v>14.6</v>
      </c>
      <c r="D49" s="15">
        <f>IF(C49&gt;0.5,Raw!D49*D$11,-999)</f>
        <v>93.2</v>
      </c>
      <c r="E49" s="9">
        <f>IF(Raw!$G49&gt;$C$8,IF(Raw!$Q49&gt;$C$8,IF(Raw!$N49&gt;$C$9,IF(Raw!$N49&lt;$A$9,IF(Raw!$X49&gt;$C$9,IF(Raw!$X49&lt;$A$9,Raw!H49,-999),-999),-999),-999),-999),-999)</f>
        <v>0.81956899999999999</v>
      </c>
      <c r="F49" s="9">
        <f>IF(Raw!$G49&gt;$C$8,IF(Raw!$Q49&gt;$C$8,IF(Raw!$N49&gt;$C$9,IF(Raw!$N49&lt;$A$9,IF(Raw!$X49&gt;$C$9,IF(Raw!$X49&lt;$A$9,Raw!I49,-999),-999),-999),-999),-999),-999)</f>
        <v>1.272591</v>
      </c>
      <c r="G49" s="9">
        <f>Raw!G49</f>
        <v>0.98816899999999996</v>
      </c>
      <c r="H49" s="9">
        <f>IF(Raw!$G49&gt;$C$8,IF(Raw!$Q49&gt;$C$8,IF(Raw!$N49&gt;$C$9,IF(Raw!$N49&lt;$A$9,IF(Raw!$X49&gt;$C$9,IF(Raw!$X49&lt;$A$9,Raw!L49,-999),-999),-999),-999),-999),-999)</f>
        <v>564.20000000000005</v>
      </c>
      <c r="I49" s="9">
        <f>IF(Raw!$G49&gt;$C$8,IF(Raw!$Q49&gt;$C$8,IF(Raw!$N49&gt;$C$9,IF(Raw!$N49&lt;$A$9,IF(Raw!$X49&gt;$C$9,IF(Raw!$X49&lt;$A$9,Raw!M49,-999),-999),-999),-999),-999),-999)</f>
        <v>0.12127599999999999</v>
      </c>
      <c r="J49" s="9">
        <f>IF(Raw!$G49&gt;$C$8,IF(Raw!$Q49&gt;$C$8,IF(Raw!$N49&gt;$C$9,IF(Raw!$N49&lt;$A$9,IF(Raw!$X49&gt;$C$9,IF(Raw!$X49&lt;$A$9,Raw!N49,-999),-999),-999),-999),-999),-999)</f>
        <v>598</v>
      </c>
      <c r="K49" s="9">
        <f>IF(Raw!$G49&gt;$C$8,IF(Raw!$Q49&gt;$C$8,IF(Raw!$N49&gt;$C$9,IF(Raw!$N49&lt;$A$9,IF(Raw!$X49&gt;$C$9,IF(Raw!$X49&lt;$A$9,Raw!R49,-999),-999),-999),-999),-999),-999)</f>
        <v>0.76196600000000003</v>
      </c>
      <c r="L49" s="9">
        <f>IF(Raw!$G49&gt;$C$8,IF(Raw!$Q49&gt;$C$8,IF(Raw!$N49&gt;$C$9,IF(Raw!$N49&lt;$A$9,IF(Raw!$X49&gt;$C$9,IF(Raw!$X49&lt;$A$9,Raw!S49,-999),-999),-999),-999),-999),-999)</f>
        <v>1.2621249999999999</v>
      </c>
      <c r="M49" s="9">
        <f>Raw!Q49</f>
        <v>0.99405200000000005</v>
      </c>
      <c r="N49" s="9">
        <f>IF(Raw!$G49&gt;$C$8,IF(Raw!$Q49&gt;$C$8,IF(Raw!$N49&gt;$C$9,IF(Raw!$N49&lt;$A$9,IF(Raw!$X49&gt;$C$9,IF(Raw!$X49&lt;$A$9,Raw!V49,-999),-999),-999),-999),-999),-999)</f>
        <v>734</v>
      </c>
      <c r="O49" s="9">
        <f>IF(Raw!$G49&gt;$C$8,IF(Raw!$Q49&gt;$C$8,IF(Raw!$N49&gt;$C$9,IF(Raw!$N49&lt;$A$9,IF(Raw!$X49&gt;$C$9,IF(Raw!$X49&lt;$A$9,Raw!W49,-999),-999),-999),-999),-999),-999)</f>
        <v>0.14019599999999999</v>
      </c>
      <c r="P49" s="9">
        <f>IF(Raw!$G49&gt;$C$8,IF(Raw!$Q49&gt;$C$8,IF(Raw!$N49&gt;$C$9,IF(Raw!$N49&lt;$A$9,IF(Raw!$X49&gt;$C$9,IF(Raw!$X49&lt;$A$9,Raw!X49,-999),-999),-999),-999),-999),-999)</f>
        <v>402</v>
      </c>
      <c r="R49" s="9">
        <f t="shared" si="4"/>
        <v>0.45302200000000004</v>
      </c>
      <c r="S49" s="9">
        <f t="shared" si="5"/>
        <v>0.3559839728553793</v>
      </c>
      <c r="T49" s="9">
        <f t="shared" si="6"/>
        <v>0.50015899999999991</v>
      </c>
      <c r="U49" s="9">
        <f t="shared" si="7"/>
        <v>0.39628325245122309</v>
      </c>
      <c r="V49" s="15">
        <f t="shared" si="0"/>
        <v>0.60329574999999991</v>
      </c>
      <c r="X49" s="11">
        <f t="shared" si="8"/>
        <v>5.6106399999999992E+19</v>
      </c>
      <c r="Y49" s="11">
        <f t="shared" si="9"/>
        <v>5.6420000000000005E-18</v>
      </c>
      <c r="Z49" s="11">
        <f t="shared" si="10"/>
        <v>5.9800000000000001E-4</v>
      </c>
      <c r="AA49" s="16">
        <f t="shared" si="11"/>
        <v>0.15916804366097889</v>
      </c>
      <c r="AB49" s="9">
        <f t="shared" si="1"/>
        <v>0.84157532954943159</v>
      </c>
      <c r="AC49" s="9">
        <f t="shared" si="2"/>
        <v>0.84083195633902108</v>
      </c>
      <c r="AD49" s="15">
        <f t="shared" si="3"/>
        <v>266.16729709193794</v>
      </c>
      <c r="AE49" s="3">
        <f t="shared" si="12"/>
        <v>679.29679999999985</v>
      </c>
      <c r="AF49" s="2">
        <f t="shared" si="13"/>
        <v>0.25</v>
      </c>
      <c r="AG49" s="9">
        <f t="shared" si="14"/>
        <v>8.113664783672625E-2</v>
      </c>
      <c r="AH49" s="2">
        <f t="shared" si="15"/>
        <v>3.9261601632553957</v>
      </c>
    </row>
    <row r="50" spans="1:34">
      <c r="A50" s="1">
        <f>Raw!A50</f>
        <v>37</v>
      </c>
      <c r="B50" s="14">
        <f>Raw!B50</f>
        <v>0.94100694444444455</v>
      </c>
      <c r="C50" s="15">
        <f>Raw!C50</f>
        <v>15.8</v>
      </c>
      <c r="D50" s="15">
        <f>IF(C50&gt;0.5,Raw!D50*D$11,-999)</f>
        <v>87</v>
      </c>
      <c r="E50" s="9">
        <f>IF(Raw!$G50&gt;$C$8,IF(Raw!$Q50&gt;$C$8,IF(Raw!$N50&gt;$C$9,IF(Raw!$N50&lt;$A$9,IF(Raw!$X50&gt;$C$9,IF(Raw!$X50&lt;$A$9,Raw!H50,-999),-999),-999),-999),-999),-999)</f>
        <v>0.80796599999999996</v>
      </c>
      <c r="F50" s="9">
        <f>IF(Raw!$G50&gt;$C$8,IF(Raw!$Q50&gt;$C$8,IF(Raw!$N50&gt;$C$9,IF(Raw!$N50&lt;$A$9,IF(Raw!$X50&gt;$C$9,IF(Raw!$X50&lt;$A$9,Raw!I50,-999),-999),-999),-999),-999),-999)</f>
        <v>1.3014619999999999</v>
      </c>
      <c r="G50" s="9">
        <f>Raw!G50</f>
        <v>0.99363699999999999</v>
      </c>
      <c r="H50" s="9">
        <f>IF(Raw!$G50&gt;$C$8,IF(Raw!$Q50&gt;$C$8,IF(Raw!$N50&gt;$C$9,IF(Raw!$N50&lt;$A$9,IF(Raw!$X50&gt;$C$9,IF(Raw!$X50&lt;$A$9,Raw!L50,-999),-999),-999),-999),-999),-999)</f>
        <v>561.20000000000005</v>
      </c>
      <c r="I50" s="9">
        <f>IF(Raw!$G50&gt;$C$8,IF(Raw!$Q50&gt;$C$8,IF(Raw!$N50&gt;$C$9,IF(Raw!$N50&lt;$A$9,IF(Raw!$X50&gt;$C$9,IF(Raw!$X50&lt;$A$9,Raw!M50,-999),-999),-999),-999),-999),-999)</f>
        <v>4.5899999999999999E-4</v>
      </c>
      <c r="J50" s="9">
        <f>IF(Raw!$G50&gt;$C$8,IF(Raw!$Q50&gt;$C$8,IF(Raw!$N50&gt;$C$9,IF(Raw!$N50&lt;$A$9,IF(Raw!$X50&gt;$C$9,IF(Raw!$X50&lt;$A$9,Raw!N50,-999),-999),-999),-999),-999),-999)</f>
        <v>474</v>
      </c>
      <c r="K50" s="9">
        <f>IF(Raw!$G50&gt;$C$8,IF(Raw!$Q50&gt;$C$8,IF(Raw!$N50&gt;$C$9,IF(Raw!$N50&lt;$A$9,IF(Raw!$X50&gt;$C$9,IF(Raw!$X50&lt;$A$9,Raw!R50,-999),-999),-999),-999),-999),-999)</f>
        <v>0.78206600000000004</v>
      </c>
      <c r="L50" s="9">
        <f>IF(Raw!$G50&gt;$C$8,IF(Raw!$Q50&gt;$C$8,IF(Raw!$N50&gt;$C$9,IF(Raw!$N50&lt;$A$9,IF(Raw!$X50&gt;$C$9,IF(Raw!$X50&lt;$A$9,Raw!S50,-999),-999),-999),-999),-999),-999)</f>
        <v>1.288184</v>
      </c>
      <c r="M50" s="9">
        <f>Raw!Q50</f>
        <v>0.99357499999999999</v>
      </c>
      <c r="N50" s="9">
        <f>IF(Raw!$G50&gt;$C$8,IF(Raw!$Q50&gt;$C$8,IF(Raw!$N50&gt;$C$9,IF(Raw!$N50&lt;$A$9,IF(Raw!$X50&gt;$C$9,IF(Raw!$X50&lt;$A$9,Raw!V50,-999),-999),-999),-999),-999),-999)</f>
        <v>717.3</v>
      </c>
      <c r="O50" s="9">
        <f>IF(Raw!$G50&gt;$C$8,IF(Raw!$Q50&gt;$C$8,IF(Raw!$N50&gt;$C$9,IF(Raw!$N50&lt;$A$9,IF(Raw!$X50&gt;$C$9,IF(Raw!$X50&lt;$A$9,Raw!W50,-999),-999),-999),-999),-999),-999)</f>
        <v>0.165241</v>
      </c>
      <c r="P50" s="9">
        <f>IF(Raw!$G50&gt;$C$8,IF(Raw!$Q50&gt;$C$8,IF(Raw!$N50&gt;$C$9,IF(Raw!$N50&lt;$A$9,IF(Raw!$X50&gt;$C$9,IF(Raw!$X50&lt;$A$9,Raw!X50,-999),-999),-999),-999),-999),-999)</f>
        <v>501</v>
      </c>
      <c r="R50" s="9">
        <f t="shared" si="4"/>
        <v>0.49349599999999993</v>
      </c>
      <c r="S50" s="9">
        <f t="shared" si="5"/>
        <v>0.379185869429918</v>
      </c>
      <c r="T50" s="9">
        <f t="shared" si="6"/>
        <v>0.50611799999999996</v>
      </c>
      <c r="U50" s="9">
        <f t="shared" si="7"/>
        <v>0.39289263024536863</v>
      </c>
      <c r="V50" s="15">
        <f t="shared" si="0"/>
        <v>0.61575195199999999</v>
      </c>
      <c r="X50" s="11">
        <f t="shared" si="8"/>
        <v>5.2374E+19</v>
      </c>
      <c r="Y50" s="11">
        <f t="shared" si="9"/>
        <v>5.6119999999999999E-18</v>
      </c>
      <c r="Z50" s="11">
        <f t="shared" si="10"/>
        <v>4.7399999999999997E-4</v>
      </c>
      <c r="AA50" s="16">
        <f t="shared" si="11"/>
        <v>0.12228304278053354</v>
      </c>
      <c r="AB50" s="9">
        <f t="shared" si="1"/>
        <v>0.84395564904599807</v>
      </c>
      <c r="AC50" s="9">
        <f t="shared" si="2"/>
        <v>0.87771695721946652</v>
      </c>
      <c r="AD50" s="15">
        <f t="shared" si="3"/>
        <v>257.98110291251805</v>
      </c>
      <c r="AE50" s="3">
        <f t="shared" si="12"/>
        <v>675.68479999999977</v>
      </c>
      <c r="AF50" s="2">
        <f t="shared" si="13"/>
        <v>0.25</v>
      </c>
      <c r="AG50" s="9">
        <f t="shared" si="14"/>
        <v>7.7968364674538743E-2</v>
      </c>
      <c r="AH50" s="2">
        <f t="shared" si="15"/>
        <v>3.7728485898918378</v>
      </c>
    </row>
    <row r="51" spans="1:34">
      <c r="A51" s="1">
        <f>Raw!A51</f>
        <v>38</v>
      </c>
      <c r="B51" s="14">
        <f>Raw!B51</f>
        <v>0.94106481481481474</v>
      </c>
      <c r="C51" s="15">
        <f>Raw!C51</f>
        <v>16.600000000000001</v>
      </c>
      <c r="D51" s="15">
        <f>IF(C51&gt;0.5,Raw!D51*D$11,-999)</f>
        <v>81.8</v>
      </c>
      <c r="E51" s="9">
        <f>IF(Raw!$G51&gt;$C$8,IF(Raw!$Q51&gt;$C$8,IF(Raw!$N51&gt;$C$9,IF(Raw!$N51&lt;$A$9,IF(Raw!$X51&gt;$C$9,IF(Raw!$X51&lt;$A$9,Raw!H51,-999),-999),-999),-999),-999),-999)</f>
        <v>0.79810300000000001</v>
      </c>
      <c r="F51" s="9">
        <f>IF(Raw!$G51&gt;$C$8,IF(Raw!$Q51&gt;$C$8,IF(Raw!$N51&gt;$C$9,IF(Raw!$N51&lt;$A$9,IF(Raw!$X51&gt;$C$9,IF(Raw!$X51&lt;$A$9,Raw!I51,-999),-999),-999),-999),-999),-999)</f>
        <v>1.300902</v>
      </c>
      <c r="G51" s="9">
        <f>Raw!G51</f>
        <v>0.99530399999999997</v>
      </c>
      <c r="H51" s="9">
        <f>IF(Raw!$G51&gt;$C$8,IF(Raw!$Q51&gt;$C$8,IF(Raw!$N51&gt;$C$9,IF(Raw!$N51&lt;$A$9,IF(Raw!$X51&gt;$C$9,IF(Raw!$X51&lt;$A$9,Raw!L51,-999),-999),-999),-999),-999),-999)</f>
        <v>590.4</v>
      </c>
      <c r="I51" s="9">
        <f>IF(Raw!$G51&gt;$C$8,IF(Raw!$Q51&gt;$C$8,IF(Raw!$N51&gt;$C$9,IF(Raw!$N51&lt;$A$9,IF(Raw!$X51&gt;$C$9,IF(Raw!$X51&lt;$A$9,Raw!M51,-999),-999),-999),-999),-999),-999)</f>
        <v>2.1350999999999998E-2</v>
      </c>
      <c r="J51" s="9">
        <f>IF(Raw!$G51&gt;$C$8,IF(Raw!$Q51&gt;$C$8,IF(Raw!$N51&gt;$C$9,IF(Raw!$N51&lt;$A$9,IF(Raw!$X51&gt;$C$9,IF(Raw!$X51&lt;$A$9,Raw!N51,-999),-999),-999),-999),-999),-999)</f>
        <v>396</v>
      </c>
      <c r="K51" s="9">
        <f>IF(Raw!$G51&gt;$C$8,IF(Raw!$Q51&gt;$C$8,IF(Raw!$N51&gt;$C$9,IF(Raw!$N51&lt;$A$9,IF(Raw!$X51&gt;$C$9,IF(Raw!$X51&lt;$A$9,Raw!R51,-999),-999),-999),-999),-999),-999)</f>
        <v>0.76900199999999996</v>
      </c>
      <c r="L51" s="9">
        <f>IF(Raw!$G51&gt;$C$8,IF(Raw!$Q51&gt;$C$8,IF(Raw!$N51&gt;$C$9,IF(Raw!$N51&lt;$A$9,IF(Raw!$X51&gt;$C$9,IF(Raw!$X51&lt;$A$9,Raw!S51,-999),-999),-999),-999),-999),-999)</f>
        <v>1.277569</v>
      </c>
      <c r="M51" s="9">
        <f>Raw!Q51</f>
        <v>0.99433099999999996</v>
      </c>
      <c r="N51" s="9">
        <f>IF(Raw!$G51&gt;$C$8,IF(Raw!$Q51&gt;$C$8,IF(Raw!$N51&gt;$C$9,IF(Raw!$N51&lt;$A$9,IF(Raw!$X51&gt;$C$9,IF(Raw!$X51&lt;$A$9,Raw!V51,-999),-999),-999),-999),-999),-999)</f>
        <v>741</v>
      </c>
      <c r="O51" s="9">
        <f>IF(Raw!$G51&gt;$C$8,IF(Raw!$Q51&gt;$C$8,IF(Raw!$N51&gt;$C$9,IF(Raw!$N51&lt;$A$9,IF(Raw!$X51&gt;$C$9,IF(Raw!$X51&lt;$A$9,Raw!W51,-999),-999),-999),-999),-999),-999)</f>
        <v>0.10491</v>
      </c>
      <c r="P51" s="9">
        <f>IF(Raw!$G51&gt;$C$8,IF(Raw!$Q51&gt;$C$8,IF(Raw!$N51&gt;$C$9,IF(Raw!$N51&lt;$A$9,IF(Raw!$X51&gt;$C$9,IF(Raw!$X51&lt;$A$9,Raw!X51,-999),-999),-999),-999),-999),-999)</f>
        <v>442</v>
      </c>
      <c r="R51" s="9">
        <f t="shared" si="4"/>
        <v>0.502799</v>
      </c>
      <c r="S51" s="9">
        <f t="shared" si="5"/>
        <v>0.38650028979892415</v>
      </c>
      <c r="T51" s="9">
        <f t="shared" si="6"/>
        <v>0.50856699999999999</v>
      </c>
      <c r="U51" s="9">
        <f t="shared" si="7"/>
        <v>0.39807399835155677</v>
      </c>
      <c r="V51" s="15">
        <f t="shared" si="0"/>
        <v>0.61067798200000001</v>
      </c>
      <c r="X51" s="11">
        <f t="shared" si="8"/>
        <v>4.9243599999999984E+19</v>
      </c>
      <c r="Y51" s="11">
        <f t="shared" si="9"/>
        <v>5.9039999999999996E-18</v>
      </c>
      <c r="Z51" s="11">
        <f t="shared" si="10"/>
        <v>3.9599999999999998E-4</v>
      </c>
      <c r="AA51" s="16">
        <f t="shared" si="11"/>
        <v>0.10324417026050151</v>
      </c>
      <c r="AB51" s="9">
        <f t="shared" si="1"/>
        <v>0.82150857793687249</v>
      </c>
      <c r="AC51" s="9">
        <f t="shared" si="2"/>
        <v>0.89675582973949841</v>
      </c>
      <c r="AD51" s="15">
        <f t="shared" si="3"/>
        <v>260.71760166793314</v>
      </c>
      <c r="AE51" s="3">
        <f t="shared" si="12"/>
        <v>710.84159999999974</v>
      </c>
      <c r="AF51" s="2">
        <f t="shared" si="13"/>
        <v>0.25</v>
      </c>
      <c r="AG51" s="9">
        <f t="shared" si="14"/>
        <v>7.9834537028140501E-2</v>
      </c>
      <c r="AH51" s="2">
        <f t="shared" si="15"/>
        <v>3.8631516988793311</v>
      </c>
    </row>
    <row r="52" spans="1:34">
      <c r="A52" s="1">
        <f>Raw!A52</f>
        <v>39</v>
      </c>
      <c r="B52" s="14">
        <f>Raw!B52</f>
        <v>0.94111111111111112</v>
      </c>
      <c r="C52" s="15">
        <f>Raw!C52</f>
        <v>18</v>
      </c>
      <c r="D52" s="15">
        <f>IF(C52&gt;0.5,Raw!D52*D$11,-999)</f>
        <v>75.599999999999994</v>
      </c>
      <c r="E52" s="9">
        <f>IF(Raw!$G52&gt;$C$8,IF(Raw!$Q52&gt;$C$8,IF(Raw!$N52&gt;$C$9,IF(Raw!$N52&lt;$A$9,IF(Raw!$X52&gt;$C$9,IF(Raw!$X52&lt;$A$9,Raw!H52,-999),-999),-999),-999),-999),-999)</f>
        <v>0.78137400000000001</v>
      </c>
      <c r="F52" s="9">
        <f>IF(Raw!$G52&gt;$C$8,IF(Raw!$Q52&gt;$C$8,IF(Raw!$N52&gt;$C$9,IF(Raw!$N52&lt;$A$9,IF(Raw!$X52&gt;$C$9,IF(Raw!$X52&lt;$A$9,Raw!I52,-999),-999),-999),-999),-999),-999)</f>
        <v>1.2639180000000001</v>
      </c>
      <c r="G52" s="9">
        <f>Raw!G52</f>
        <v>0.99112599999999995</v>
      </c>
      <c r="H52" s="9">
        <f>IF(Raw!$G52&gt;$C$8,IF(Raw!$Q52&gt;$C$8,IF(Raw!$N52&gt;$C$9,IF(Raw!$N52&lt;$A$9,IF(Raw!$X52&gt;$C$9,IF(Raw!$X52&lt;$A$9,Raw!L52,-999),-999),-999),-999),-999),-999)</f>
        <v>615.5</v>
      </c>
      <c r="I52" s="9">
        <f>IF(Raw!$G52&gt;$C$8,IF(Raw!$Q52&gt;$C$8,IF(Raw!$N52&gt;$C$9,IF(Raw!$N52&lt;$A$9,IF(Raw!$X52&gt;$C$9,IF(Raw!$X52&lt;$A$9,Raw!M52,-999),-999),-999),-999),-999),-999)</f>
        <v>0.10820399999999999</v>
      </c>
      <c r="J52" s="9">
        <f>IF(Raw!$G52&gt;$C$8,IF(Raw!$Q52&gt;$C$8,IF(Raw!$N52&gt;$C$9,IF(Raw!$N52&lt;$A$9,IF(Raw!$X52&gt;$C$9,IF(Raw!$X52&lt;$A$9,Raw!N52,-999),-999),-999),-999),-999),-999)</f>
        <v>394</v>
      </c>
      <c r="K52" s="9">
        <f>IF(Raw!$G52&gt;$C$8,IF(Raw!$Q52&gt;$C$8,IF(Raw!$N52&gt;$C$9,IF(Raw!$N52&lt;$A$9,IF(Raw!$X52&gt;$C$9,IF(Raw!$X52&lt;$A$9,Raw!R52,-999),-999),-999),-999),-999),-999)</f>
        <v>0.773868</v>
      </c>
      <c r="L52" s="9">
        <f>IF(Raw!$G52&gt;$C$8,IF(Raw!$Q52&gt;$C$8,IF(Raw!$N52&gt;$C$9,IF(Raw!$N52&lt;$A$9,IF(Raw!$X52&gt;$C$9,IF(Raw!$X52&lt;$A$9,Raw!S52,-999),-999),-999),-999),-999),-999)</f>
        <v>1.2771079999999999</v>
      </c>
      <c r="M52" s="9">
        <f>Raw!Q52</f>
        <v>0.99227399999999999</v>
      </c>
      <c r="N52" s="9">
        <f>IF(Raw!$G52&gt;$C$8,IF(Raw!$Q52&gt;$C$8,IF(Raw!$N52&gt;$C$9,IF(Raw!$N52&lt;$A$9,IF(Raw!$X52&gt;$C$9,IF(Raw!$X52&lt;$A$9,Raw!V52,-999),-999),-999),-999),-999),-999)</f>
        <v>707.1</v>
      </c>
      <c r="O52" s="9">
        <f>IF(Raw!$G52&gt;$C$8,IF(Raw!$Q52&gt;$C$8,IF(Raw!$N52&gt;$C$9,IF(Raw!$N52&lt;$A$9,IF(Raw!$X52&gt;$C$9,IF(Raw!$X52&lt;$A$9,Raw!W52,-999),-999),-999),-999),-999),-999)</f>
        <v>0.21651699999999999</v>
      </c>
      <c r="P52" s="9">
        <f>IF(Raw!$G52&gt;$C$8,IF(Raw!$Q52&gt;$C$8,IF(Raw!$N52&gt;$C$9,IF(Raw!$N52&lt;$A$9,IF(Raw!$X52&gt;$C$9,IF(Raw!$X52&lt;$A$9,Raw!X52,-999),-999),-999),-999),-999),-999)</f>
        <v>383</v>
      </c>
      <c r="R52" s="9">
        <f t="shared" si="4"/>
        <v>0.48254400000000008</v>
      </c>
      <c r="S52" s="9">
        <f t="shared" si="5"/>
        <v>0.38178426132075027</v>
      </c>
      <c r="T52" s="9">
        <f t="shared" si="6"/>
        <v>0.50323999999999991</v>
      </c>
      <c r="U52" s="9">
        <f t="shared" si="7"/>
        <v>0.3940465489214694</v>
      </c>
      <c r="V52" s="15">
        <f t="shared" si="0"/>
        <v>0.61045762399999992</v>
      </c>
      <c r="X52" s="11">
        <f t="shared" si="8"/>
        <v>4.5511199999999984E+19</v>
      </c>
      <c r="Y52" s="11">
        <f t="shared" si="9"/>
        <v>6.155E-18</v>
      </c>
      <c r="Z52" s="11">
        <f t="shared" si="10"/>
        <v>3.9399999999999998E-4</v>
      </c>
      <c r="AA52" s="16">
        <f t="shared" si="11"/>
        <v>9.9397552084257518E-2</v>
      </c>
      <c r="AB52" s="9">
        <f t="shared" si="1"/>
        <v>0.82388882411088171</v>
      </c>
      <c r="AC52" s="9">
        <f t="shared" si="2"/>
        <v>0.90060244791574251</v>
      </c>
      <c r="AD52" s="15">
        <f t="shared" si="3"/>
        <v>252.27805097527292</v>
      </c>
      <c r="AE52" s="3">
        <f t="shared" si="12"/>
        <v>741.06199999999978</v>
      </c>
      <c r="AF52" s="2">
        <f t="shared" si="13"/>
        <v>0.25</v>
      </c>
      <c r="AG52" s="9">
        <f t="shared" si="14"/>
        <v>7.6468688734954493E-2</v>
      </c>
      <c r="AH52" s="2">
        <f t="shared" si="15"/>
        <v>3.7002800516446475</v>
      </c>
    </row>
    <row r="53" spans="1:34">
      <c r="A53" s="1">
        <f>Raw!A53</f>
        <v>40</v>
      </c>
      <c r="B53" s="14">
        <f>Raw!B53</f>
        <v>0.94116898148148154</v>
      </c>
      <c r="C53" s="15">
        <f>Raw!C53</f>
        <v>18</v>
      </c>
      <c r="D53" s="15">
        <f>IF(C53&gt;0.5,Raw!D53*D$11,-999)</f>
        <v>69.5</v>
      </c>
      <c r="E53" s="9">
        <f>IF(Raw!$G53&gt;$C$8,IF(Raw!$Q53&gt;$C$8,IF(Raw!$N53&gt;$C$9,IF(Raw!$N53&lt;$A$9,IF(Raw!$X53&gt;$C$9,IF(Raw!$X53&lt;$A$9,Raw!H53,-999),-999),-999),-999),-999),-999)</f>
        <v>0.80121600000000004</v>
      </c>
      <c r="F53" s="9">
        <f>IF(Raw!$G53&gt;$C$8,IF(Raw!$Q53&gt;$C$8,IF(Raw!$N53&gt;$C$9,IF(Raw!$N53&lt;$A$9,IF(Raw!$X53&gt;$C$9,IF(Raw!$X53&lt;$A$9,Raw!I53,-999),-999),-999),-999),-999),-999)</f>
        <v>1.288292</v>
      </c>
      <c r="G53" s="9">
        <f>Raw!G53</f>
        <v>0.99043099999999995</v>
      </c>
      <c r="H53" s="9">
        <f>IF(Raw!$G53&gt;$C$8,IF(Raw!$Q53&gt;$C$8,IF(Raw!$N53&gt;$C$9,IF(Raw!$N53&lt;$A$9,IF(Raw!$X53&gt;$C$9,IF(Raw!$X53&lt;$A$9,Raw!L53,-999),-999),-999),-999),-999),-999)</f>
        <v>582.5</v>
      </c>
      <c r="I53" s="9">
        <f>IF(Raw!$G53&gt;$C$8,IF(Raw!$Q53&gt;$C$8,IF(Raw!$N53&gt;$C$9,IF(Raw!$N53&lt;$A$9,IF(Raw!$X53&gt;$C$9,IF(Raw!$X53&lt;$A$9,Raw!M53,-999),-999),-999),-999),-999),-999)</f>
        <v>7.5204999999999994E-2</v>
      </c>
      <c r="J53" s="9">
        <f>IF(Raw!$G53&gt;$C$8,IF(Raw!$Q53&gt;$C$8,IF(Raw!$N53&gt;$C$9,IF(Raw!$N53&lt;$A$9,IF(Raw!$X53&gt;$C$9,IF(Raw!$X53&lt;$A$9,Raw!N53,-999),-999),-999),-999),-999),-999)</f>
        <v>568</v>
      </c>
      <c r="K53" s="9">
        <f>IF(Raw!$G53&gt;$C$8,IF(Raw!$Q53&gt;$C$8,IF(Raw!$N53&gt;$C$9,IF(Raw!$N53&lt;$A$9,IF(Raw!$X53&gt;$C$9,IF(Raw!$X53&lt;$A$9,Raw!R53,-999),-999),-999),-999),-999),-999)</f>
        <v>0.76041000000000003</v>
      </c>
      <c r="L53" s="9">
        <f>IF(Raw!$G53&gt;$C$8,IF(Raw!$Q53&gt;$C$8,IF(Raw!$N53&gt;$C$9,IF(Raw!$N53&lt;$A$9,IF(Raw!$X53&gt;$C$9,IF(Raw!$X53&lt;$A$9,Raw!S53,-999),-999),-999),-999),-999),-999)</f>
        <v>1.2785690000000001</v>
      </c>
      <c r="M53" s="9">
        <f>Raw!Q53</f>
        <v>0.99182700000000001</v>
      </c>
      <c r="N53" s="9">
        <f>IF(Raw!$G53&gt;$C$8,IF(Raw!$Q53&gt;$C$8,IF(Raw!$N53&gt;$C$9,IF(Raw!$N53&lt;$A$9,IF(Raw!$X53&gt;$C$9,IF(Raw!$X53&lt;$A$9,Raw!V53,-999),-999),-999),-999),-999),-999)</f>
        <v>701.7</v>
      </c>
      <c r="O53" s="9">
        <f>IF(Raw!$G53&gt;$C$8,IF(Raw!$Q53&gt;$C$8,IF(Raw!$N53&gt;$C$9,IF(Raw!$N53&lt;$A$9,IF(Raw!$X53&gt;$C$9,IF(Raw!$X53&lt;$A$9,Raw!W53,-999),-999),-999),-999),-999),-999)</f>
        <v>2.6863000000000001E-2</v>
      </c>
      <c r="P53" s="9">
        <f>IF(Raw!$G53&gt;$C$8,IF(Raw!$Q53&gt;$C$8,IF(Raw!$N53&gt;$C$9,IF(Raw!$N53&lt;$A$9,IF(Raw!$X53&gt;$C$9,IF(Raw!$X53&lt;$A$9,Raw!X53,-999),-999),-999),-999),-999),-999)</f>
        <v>520</v>
      </c>
      <c r="R53" s="9">
        <f t="shared" si="4"/>
        <v>0.48707599999999995</v>
      </c>
      <c r="S53" s="9">
        <f t="shared" si="5"/>
        <v>0.37807888273776441</v>
      </c>
      <c r="T53" s="9">
        <f t="shared" si="6"/>
        <v>0.51815900000000004</v>
      </c>
      <c r="U53" s="9">
        <f t="shared" si="7"/>
        <v>0.40526479212306882</v>
      </c>
      <c r="V53" s="15">
        <f t="shared" si="0"/>
        <v>0.61115598199999999</v>
      </c>
      <c r="X53" s="11">
        <f t="shared" si="8"/>
        <v>4.1838999999999992E+19</v>
      </c>
      <c r="Y53" s="11">
        <f t="shared" si="9"/>
        <v>5.8249999999999994E-18</v>
      </c>
      <c r="Z53" s="11">
        <f t="shared" si="10"/>
        <v>5.6799999999999993E-4</v>
      </c>
      <c r="AA53" s="16">
        <f t="shared" si="11"/>
        <v>0.1215961419864483</v>
      </c>
      <c r="AB53" s="9">
        <f t="shared" si="1"/>
        <v>0.82341613533555613</v>
      </c>
      <c r="AC53" s="9">
        <f t="shared" si="2"/>
        <v>0.87840385801355159</v>
      </c>
      <c r="AD53" s="15">
        <f t="shared" si="3"/>
        <v>214.07771476487378</v>
      </c>
      <c r="AE53" s="3">
        <f t="shared" si="12"/>
        <v>701.3299999999997</v>
      </c>
      <c r="AF53" s="2">
        <f t="shared" si="13"/>
        <v>0.25</v>
      </c>
      <c r="AG53" s="9">
        <f t="shared" si="14"/>
        <v>6.6737046594129379E-2</v>
      </c>
      <c r="AH53" s="2">
        <f t="shared" si="15"/>
        <v>3.2293709530428401</v>
      </c>
    </row>
    <row r="54" spans="1:34">
      <c r="A54" s="1">
        <f>Raw!A54</f>
        <v>41</v>
      </c>
      <c r="B54" s="14">
        <f>Raw!B54</f>
        <v>0.94122685185185195</v>
      </c>
      <c r="C54" s="15">
        <f>Raw!C54</f>
        <v>19.5</v>
      </c>
      <c r="D54" s="15">
        <f>IF(C54&gt;0.5,Raw!D54*D$11,-999)</f>
        <v>68.599999999999994</v>
      </c>
      <c r="E54" s="9">
        <f>IF(Raw!$G54&gt;$C$8,IF(Raw!$Q54&gt;$C$8,IF(Raw!$N54&gt;$C$9,IF(Raw!$N54&lt;$A$9,IF(Raw!$X54&gt;$C$9,IF(Raw!$X54&lt;$A$9,Raw!H54,-999),-999),-999),-999),-999),-999)</f>
        <v>0.80856700000000004</v>
      </c>
      <c r="F54" s="9">
        <f>IF(Raw!$G54&gt;$C$8,IF(Raw!$Q54&gt;$C$8,IF(Raw!$N54&gt;$C$9,IF(Raw!$N54&lt;$A$9,IF(Raw!$X54&gt;$C$9,IF(Raw!$X54&lt;$A$9,Raw!I54,-999),-999),-999),-999),-999),-999)</f>
        <v>1.3153060000000001</v>
      </c>
      <c r="G54" s="9">
        <f>Raw!G54</f>
        <v>0.99443300000000001</v>
      </c>
      <c r="H54" s="9">
        <f>IF(Raw!$G54&gt;$C$8,IF(Raw!$Q54&gt;$C$8,IF(Raw!$N54&gt;$C$9,IF(Raw!$N54&lt;$A$9,IF(Raw!$X54&gt;$C$9,IF(Raw!$X54&lt;$A$9,Raw!L54,-999),-999),-999),-999),-999),-999)</f>
        <v>556.9</v>
      </c>
      <c r="I54" s="9">
        <f>IF(Raw!$G54&gt;$C$8,IF(Raw!$Q54&gt;$C$8,IF(Raw!$N54&gt;$C$9,IF(Raw!$N54&lt;$A$9,IF(Raw!$X54&gt;$C$9,IF(Raw!$X54&lt;$A$9,Raw!M54,-999),-999),-999),-999),-999),-999)</f>
        <v>6.2537999999999996E-2</v>
      </c>
      <c r="J54" s="9">
        <f>IF(Raw!$G54&gt;$C$8,IF(Raw!$Q54&gt;$C$8,IF(Raw!$N54&gt;$C$9,IF(Raw!$N54&lt;$A$9,IF(Raw!$X54&gt;$C$9,IF(Raw!$X54&lt;$A$9,Raw!N54,-999),-999),-999),-999),-999),-999)</f>
        <v>469</v>
      </c>
      <c r="K54" s="9">
        <f>IF(Raw!$G54&gt;$C$8,IF(Raw!$Q54&gt;$C$8,IF(Raw!$N54&gt;$C$9,IF(Raw!$N54&lt;$A$9,IF(Raw!$X54&gt;$C$9,IF(Raw!$X54&lt;$A$9,Raw!R54,-999),-999),-999),-999),-999),-999)</f>
        <v>0.754355</v>
      </c>
      <c r="L54" s="9">
        <f>IF(Raw!$G54&gt;$C$8,IF(Raw!$Q54&gt;$C$8,IF(Raw!$N54&gt;$C$9,IF(Raw!$N54&lt;$A$9,IF(Raw!$X54&gt;$C$9,IF(Raw!$X54&lt;$A$9,Raw!S54,-999),-999),-999),-999),-999),-999)</f>
        <v>1.3033049999999999</v>
      </c>
      <c r="M54" s="9">
        <f>Raw!Q54</f>
        <v>0.99389300000000003</v>
      </c>
      <c r="N54" s="9">
        <f>IF(Raw!$G54&gt;$C$8,IF(Raw!$Q54&gt;$C$8,IF(Raw!$N54&gt;$C$9,IF(Raw!$N54&lt;$A$9,IF(Raw!$X54&gt;$C$9,IF(Raw!$X54&lt;$A$9,Raw!V54,-999),-999),-999),-999),-999),-999)</f>
        <v>700.8</v>
      </c>
      <c r="O54" s="9">
        <f>IF(Raw!$G54&gt;$C$8,IF(Raw!$Q54&gt;$C$8,IF(Raw!$N54&gt;$C$9,IF(Raw!$N54&lt;$A$9,IF(Raw!$X54&gt;$C$9,IF(Raw!$X54&lt;$A$9,Raw!W54,-999),-999),-999),-999),-999),-999)</f>
        <v>4.0119000000000002E-2</v>
      </c>
      <c r="P54" s="9">
        <f>IF(Raw!$G54&gt;$C$8,IF(Raw!$Q54&gt;$C$8,IF(Raw!$N54&gt;$C$9,IF(Raw!$N54&lt;$A$9,IF(Raw!$X54&gt;$C$9,IF(Raw!$X54&lt;$A$9,Raw!X54,-999),-999),-999),-999),-999),-999)</f>
        <v>437</v>
      </c>
      <c r="R54" s="9">
        <f t="shared" si="4"/>
        <v>0.50673900000000005</v>
      </c>
      <c r="S54" s="9">
        <f t="shared" si="5"/>
        <v>0.38526320111061607</v>
      </c>
      <c r="T54" s="9">
        <f t="shared" si="6"/>
        <v>0.54894999999999994</v>
      </c>
      <c r="U54" s="9">
        <f t="shared" si="7"/>
        <v>0.4211984147992987</v>
      </c>
      <c r="V54" s="15">
        <f t="shared" si="0"/>
        <v>0.62297978999999992</v>
      </c>
      <c r="X54" s="11">
        <f t="shared" si="8"/>
        <v>4.1297199999999984E+19</v>
      </c>
      <c r="Y54" s="11">
        <f t="shared" si="9"/>
        <v>5.5689999999999994E-18</v>
      </c>
      <c r="Z54" s="11">
        <f t="shared" si="10"/>
        <v>4.6899999999999996E-4</v>
      </c>
      <c r="AA54" s="16">
        <f t="shared" si="11"/>
        <v>9.7360946509076549E-2</v>
      </c>
      <c r="AB54" s="9">
        <f t="shared" si="1"/>
        <v>0.80780129158615754</v>
      </c>
      <c r="AC54" s="9">
        <f t="shared" si="2"/>
        <v>0.90263905349092344</v>
      </c>
      <c r="AD54" s="15">
        <f t="shared" si="3"/>
        <v>207.59263647990736</v>
      </c>
      <c r="AE54" s="3">
        <f t="shared" si="12"/>
        <v>670.5075999999998</v>
      </c>
      <c r="AF54" s="2">
        <f t="shared" si="13"/>
        <v>0.25</v>
      </c>
      <c r="AG54" s="9">
        <f t="shared" si="14"/>
        <v>6.7259761084110803E-2</v>
      </c>
      <c r="AH54" s="2">
        <f t="shared" si="15"/>
        <v>3.2546648351791991</v>
      </c>
    </row>
    <row r="55" spans="1:34">
      <c r="A55" s="1">
        <f>Raw!A55</f>
        <v>42</v>
      </c>
      <c r="B55" s="14">
        <f>Raw!B55</f>
        <v>0.94127314814814811</v>
      </c>
      <c r="C55" s="15">
        <f>Raw!C55</f>
        <v>20</v>
      </c>
      <c r="D55" s="15">
        <f>IF(C55&gt;0.5,Raw!D55*D$11,-999)</f>
        <v>65.900000000000006</v>
      </c>
      <c r="E55" s="9">
        <f>IF(Raw!$G55&gt;$C$8,IF(Raw!$Q55&gt;$C$8,IF(Raw!$N55&gt;$C$9,IF(Raw!$N55&lt;$A$9,IF(Raw!$X55&gt;$C$9,IF(Raw!$X55&lt;$A$9,Raw!H55,-999),-999),-999),-999),-999),-999)</f>
        <v>0.81958900000000001</v>
      </c>
      <c r="F55" s="9">
        <f>IF(Raw!$G55&gt;$C$8,IF(Raw!$Q55&gt;$C$8,IF(Raw!$N55&gt;$C$9,IF(Raw!$N55&lt;$A$9,IF(Raw!$X55&gt;$C$9,IF(Raw!$X55&lt;$A$9,Raw!I55,-999),-999),-999),-999),-999),-999)</f>
        <v>1.3266690000000001</v>
      </c>
      <c r="G55" s="9">
        <f>Raw!G55</f>
        <v>0.99216400000000005</v>
      </c>
      <c r="H55" s="9">
        <f>IF(Raw!$G55&gt;$C$8,IF(Raw!$Q55&gt;$C$8,IF(Raw!$N55&gt;$C$9,IF(Raw!$N55&lt;$A$9,IF(Raw!$X55&gt;$C$9,IF(Raw!$X55&lt;$A$9,Raw!L55,-999),-999),-999),-999),-999),-999)</f>
        <v>580.9</v>
      </c>
      <c r="I55" s="9">
        <f>IF(Raw!$G55&gt;$C$8,IF(Raw!$Q55&gt;$C$8,IF(Raw!$N55&gt;$C$9,IF(Raw!$N55&lt;$A$9,IF(Raw!$X55&gt;$C$9,IF(Raw!$X55&lt;$A$9,Raw!M55,-999),-999),-999),-999),-999),-999)</f>
        <v>9.9470000000000003E-2</v>
      </c>
      <c r="J55" s="9">
        <f>IF(Raw!$G55&gt;$C$8,IF(Raw!$Q55&gt;$C$8,IF(Raw!$N55&gt;$C$9,IF(Raw!$N55&lt;$A$9,IF(Raw!$X55&gt;$C$9,IF(Raw!$X55&lt;$A$9,Raw!N55,-999),-999),-999),-999),-999),-999)</f>
        <v>571</v>
      </c>
      <c r="K55" s="9">
        <f>IF(Raw!$G55&gt;$C$8,IF(Raw!$Q55&gt;$C$8,IF(Raw!$N55&gt;$C$9,IF(Raw!$N55&lt;$A$9,IF(Raw!$X55&gt;$C$9,IF(Raw!$X55&lt;$A$9,Raw!R55,-999),-999),-999),-999),-999),-999)</f>
        <v>0.77707999999999999</v>
      </c>
      <c r="L55" s="9">
        <f>IF(Raw!$G55&gt;$C$8,IF(Raw!$Q55&gt;$C$8,IF(Raw!$N55&gt;$C$9,IF(Raw!$N55&lt;$A$9,IF(Raw!$X55&gt;$C$9,IF(Raw!$X55&lt;$A$9,Raw!S55,-999),-999),-999),-999),-999),-999)</f>
        <v>1.285137</v>
      </c>
      <c r="M55" s="9">
        <f>Raw!Q55</f>
        <v>0.99424400000000002</v>
      </c>
      <c r="N55" s="9">
        <f>IF(Raw!$G55&gt;$C$8,IF(Raw!$Q55&gt;$C$8,IF(Raw!$N55&gt;$C$9,IF(Raw!$N55&lt;$A$9,IF(Raw!$X55&gt;$C$9,IF(Raw!$X55&lt;$A$9,Raw!V55,-999),-999),-999),-999),-999),-999)</f>
        <v>751.3</v>
      </c>
      <c r="O55" s="9">
        <f>IF(Raw!$G55&gt;$C$8,IF(Raw!$Q55&gt;$C$8,IF(Raw!$N55&gt;$C$9,IF(Raw!$N55&lt;$A$9,IF(Raw!$X55&gt;$C$9,IF(Raw!$X55&lt;$A$9,Raw!W55,-999),-999),-999),-999),-999),-999)</f>
        <v>0.190696</v>
      </c>
      <c r="P55" s="9">
        <f>IF(Raw!$G55&gt;$C$8,IF(Raw!$Q55&gt;$C$8,IF(Raw!$N55&gt;$C$9,IF(Raw!$N55&lt;$A$9,IF(Raw!$X55&gt;$C$9,IF(Raw!$X55&lt;$A$9,Raw!X55,-999),-999),-999),-999),-999),-999)</f>
        <v>506</v>
      </c>
      <c r="R55" s="9">
        <f t="shared" si="4"/>
        <v>0.50708000000000009</v>
      </c>
      <c r="S55" s="9">
        <f t="shared" si="5"/>
        <v>0.38222043328064503</v>
      </c>
      <c r="T55" s="9">
        <f t="shared" si="6"/>
        <v>0.50805699999999998</v>
      </c>
      <c r="U55" s="9">
        <f t="shared" si="7"/>
        <v>0.39533294893851784</v>
      </c>
      <c r="V55" s="15">
        <f t="shared" si="0"/>
        <v>0.61429548599999995</v>
      </c>
      <c r="X55" s="11">
        <f t="shared" si="8"/>
        <v>3.9671799999999992E+19</v>
      </c>
      <c r="Y55" s="11">
        <f t="shared" si="9"/>
        <v>5.8089999999999997E-18</v>
      </c>
      <c r="Z55" s="11">
        <f t="shared" si="10"/>
        <v>5.71E-4</v>
      </c>
      <c r="AA55" s="16">
        <f t="shared" si="11"/>
        <v>0.11628687405523674</v>
      </c>
      <c r="AB55" s="9">
        <f t="shared" si="1"/>
        <v>0.83616036037188146</v>
      </c>
      <c r="AC55" s="9">
        <f t="shared" si="2"/>
        <v>0.88371312594476314</v>
      </c>
      <c r="AD55" s="15">
        <f t="shared" si="3"/>
        <v>203.65477067467026</v>
      </c>
      <c r="AE55" s="3">
        <f t="shared" si="12"/>
        <v>699.40359999999976</v>
      </c>
      <c r="AF55" s="2">
        <f t="shared" si="13"/>
        <v>0.25</v>
      </c>
      <c r="AG55" s="9">
        <f t="shared" si="14"/>
        <v>6.1931877735549985E-2</v>
      </c>
      <c r="AH55" s="2">
        <f t="shared" si="15"/>
        <v>2.9968513327075983</v>
      </c>
    </row>
    <row r="56" spans="1:34">
      <c r="A56" s="1">
        <f>Raw!A56</f>
        <v>43</v>
      </c>
      <c r="B56" s="14">
        <f>Raw!B56</f>
        <v>0.94133101851851853</v>
      </c>
      <c r="C56" s="15">
        <f>Raw!C56</f>
        <v>21.3</v>
      </c>
      <c r="D56" s="15">
        <f>IF(C56&gt;0.5,Raw!D56*D$11,-999)</f>
        <v>62.4</v>
      </c>
      <c r="E56" s="9">
        <f>IF(Raw!$G56&gt;$C$8,IF(Raw!$Q56&gt;$C$8,IF(Raw!$N56&gt;$C$9,IF(Raw!$N56&lt;$A$9,IF(Raw!$X56&gt;$C$9,IF(Raw!$X56&lt;$A$9,Raw!H56,-999),-999),-999),-999),-999),-999)</f>
        <v>0.81375600000000003</v>
      </c>
      <c r="F56" s="9">
        <f>IF(Raw!$G56&gt;$C$8,IF(Raw!$Q56&gt;$C$8,IF(Raw!$N56&gt;$C$9,IF(Raw!$N56&lt;$A$9,IF(Raw!$X56&gt;$C$9,IF(Raw!$X56&lt;$A$9,Raw!I56,-999),-999),-999),-999),-999),-999)</f>
        <v>1.317415</v>
      </c>
      <c r="G56" s="9">
        <f>Raw!G56</f>
        <v>0.99250099999999997</v>
      </c>
      <c r="H56" s="9">
        <f>IF(Raw!$G56&gt;$C$8,IF(Raw!$Q56&gt;$C$8,IF(Raw!$N56&gt;$C$9,IF(Raw!$N56&lt;$A$9,IF(Raw!$X56&gt;$C$9,IF(Raw!$X56&lt;$A$9,Raw!L56,-999),-999),-999),-999),-999),-999)</f>
        <v>567.70000000000005</v>
      </c>
      <c r="I56" s="9">
        <f>IF(Raw!$G56&gt;$C$8,IF(Raw!$Q56&gt;$C$8,IF(Raw!$N56&gt;$C$9,IF(Raw!$N56&lt;$A$9,IF(Raw!$X56&gt;$C$9,IF(Raw!$X56&lt;$A$9,Raw!M56,-999),-999),-999),-999),-999),-999)</f>
        <v>5.0846000000000002E-2</v>
      </c>
      <c r="J56" s="9">
        <f>IF(Raw!$G56&gt;$C$8,IF(Raw!$Q56&gt;$C$8,IF(Raw!$N56&gt;$C$9,IF(Raw!$N56&lt;$A$9,IF(Raw!$X56&gt;$C$9,IF(Raw!$X56&lt;$A$9,Raw!N56,-999),-999),-999),-999),-999),-999)</f>
        <v>489</v>
      </c>
      <c r="K56" s="9">
        <f>IF(Raw!$G56&gt;$C$8,IF(Raw!$Q56&gt;$C$8,IF(Raw!$N56&gt;$C$9,IF(Raw!$N56&lt;$A$9,IF(Raw!$X56&gt;$C$9,IF(Raw!$X56&lt;$A$9,Raw!R56,-999),-999),-999),-999),-999),-999)</f>
        <v>0.77456800000000003</v>
      </c>
      <c r="L56" s="9">
        <f>IF(Raw!$G56&gt;$C$8,IF(Raw!$Q56&gt;$C$8,IF(Raw!$N56&gt;$C$9,IF(Raw!$N56&lt;$A$9,IF(Raw!$X56&gt;$C$9,IF(Raw!$X56&lt;$A$9,Raw!S56,-999),-999),-999),-999),-999),-999)</f>
        <v>1.3056779999999999</v>
      </c>
      <c r="M56" s="9">
        <f>Raw!Q56</f>
        <v>0.99463699999999999</v>
      </c>
      <c r="N56" s="9">
        <f>IF(Raw!$G56&gt;$C$8,IF(Raw!$Q56&gt;$C$8,IF(Raw!$N56&gt;$C$9,IF(Raw!$N56&lt;$A$9,IF(Raw!$X56&gt;$C$9,IF(Raw!$X56&lt;$A$9,Raw!V56,-999),-999),-999),-999),-999),-999)</f>
        <v>687</v>
      </c>
      <c r="O56" s="9">
        <f>IF(Raw!$G56&gt;$C$8,IF(Raw!$Q56&gt;$C$8,IF(Raw!$N56&gt;$C$9,IF(Raw!$N56&lt;$A$9,IF(Raw!$X56&gt;$C$9,IF(Raw!$X56&lt;$A$9,Raw!W56,-999),-999),-999),-999),-999),-999)</f>
        <v>2.9843999999999999E-2</v>
      </c>
      <c r="P56" s="9">
        <f>IF(Raw!$G56&gt;$C$8,IF(Raw!$Q56&gt;$C$8,IF(Raw!$N56&gt;$C$9,IF(Raw!$N56&lt;$A$9,IF(Raw!$X56&gt;$C$9,IF(Raw!$X56&lt;$A$9,Raw!X56,-999),-999),-999),-999),-999),-999)</f>
        <v>452</v>
      </c>
      <c r="R56" s="9">
        <f t="shared" si="4"/>
        <v>0.50365899999999997</v>
      </c>
      <c r="S56" s="9">
        <f t="shared" si="5"/>
        <v>0.38230853603458287</v>
      </c>
      <c r="T56" s="9">
        <f t="shared" si="6"/>
        <v>0.53110999999999986</v>
      </c>
      <c r="U56" s="9">
        <f t="shared" si="7"/>
        <v>0.40676950978725224</v>
      </c>
      <c r="V56" s="15">
        <f t="shared" si="0"/>
        <v>0.6241140839999999</v>
      </c>
      <c r="X56" s="11">
        <f t="shared" si="8"/>
        <v>3.7564799999999992E+19</v>
      </c>
      <c r="Y56" s="11">
        <f t="shared" si="9"/>
        <v>5.6769999999999999E-18</v>
      </c>
      <c r="Z56" s="11">
        <f t="shared" si="10"/>
        <v>4.8899999999999996E-4</v>
      </c>
      <c r="AA56" s="16">
        <f t="shared" si="11"/>
        <v>9.443410964709309E-2</v>
      </c>
      <c r="AB56" s="9">
        <f t="shared" si="1"/>
        <v>0.82472289997466763</v>
      </c>
      <c r="AC56" s="9">
        <f t="shared" si="2"/>
        <v>0.90556589035290691</v>
      </c>
      <c r="AD56" s="15">
        <f t="shared" si="3"/>
        <v>193.11678864436217</v>
      </c>
      <c r="AE56" s="3">
        <f t="shared" si="12"/>
        <v>683.51079999999979</v>
      </c>
      <c r="AF56" s="2">
        <f t="shared" si="13"/>
        <v>0.25</v>
      </c>
      <c r="AG56" s="9">
        <f t="shared" si="14"/>
        <v>6.0426170345042773E-2</v>
      </c>
      <c r="AH56" s="2">
        <f t="shared" si="15"/>
        <v>2.9239909356891651</v>
      </c>
    </row>
    <row r="57" spans="1:34">
      <c r="A57" s="1">
        <f>Raw!A57</f>
        <v>44</v>
      </c>
      <c r="B57" s="14">
        <f>Raw!B57</f>
        <v>0.94138888888888894</v>
      </c>
      <c r="C57" s="15">
        <f>Raw!C57</f>
        <v>22</v>
      </c>
      <c r="D57" s="15">
        <f>IF(C57&gt;0.5,Raw!D57*D$11,-999)</f>
        <v>60.7</v>
      </c>
      <c r="E57" s="9">
        <f>IF(Raw!$G57&gt;$C$8,IF(Raw!$Q57&gt;$C$8,IF(Raw!$N57&gt;$C$9,IF(Raw!$N57&lt;$A$9,IF(Raw!$X57&gt;$C$9,IF(Raw!$X57&lt;$A$9,Raw!H57,-999),-999),-999),-999),-999),-999)</f>
        <v>0.79760600000000004</v>
      </c>
      <c r="F57" s="9">
        <f>IF(Raw!$G57&gt;$C$8,IF(Raw!$Q57&gt;$C$8,IF(Raw!$N57&gt;$C$9,IF(Raw!$N57&lt;$A$9,IF(Raw!$X57&gt;$C$9,IF(Raw!$X57&lt;$A$9,Raw!I57,-999),-999),-999),-999),-999),-999)</f>
        <v>1.2952440000000001</v>
      </c>
      <c r="G57" s="9">
        <f>Raw!G57</f>
        <v>0.99266299999999996</v>
      </c>
      <c r="H57" s="9">
        <f>IF(Raw!$G57&gt;$C$8,IF(Raw!$Q57&gt;$C$8,IF(Raw!$N57&gt;$C$9,IF(Raw!$N57&lt;$A$9,IF(Raw!$X57&gt;$C$9,IF(Raw!$X57&lt;$A$9,Raw!L57,-999),-999),-999),-999),-999),-999)</f>
        <v>583.20000000000005</v>
      </c>
      <c r="I57" s="9">
        <f>IF(Raw!$G57&gt;$C$8,IF(Raw!$Q57&gt;$C$8,IF(Raw!$N57&gt;$C$9,IF(Raw!$N57&lt;$A$9,IF(Raw!$X57&gt;$C$9,IF(Raw!$X57&lt;$A$9,Raw!M57,-999),-999),-999),-999),-999),-999)</f>
        <v>6.8010000000000001E-2</v>
      </c>
      <c r="J57" s="9">
        <f>IF(Raw!$G57&gt;$C$8,IF(Raw!$Q57&gt;$C$8,IF(Raw!$N57&gt;$C$9,IF(Raw!$N57&lt;$A$9,IF(Raw!$X57&gt;$C$9,IF(Raw!$X57&lt;$A$9,Raw!N57,-999),-999),-999),-999),-999),-999)</f>
        <v>416</v>
      </c>
      <c r="K57" s="9">
        <f>IF(Raw!$G57&gt;$C$8,IF(Raw!$Q57&gt;$C$8,IF(Raw!$N57&gt;$C$9,IF(Raw!$N57&lt;$A$9,IF(Raw!$X57&gt;$C$9,IF(Raw!$X57&lt;$A$9,Raw!R57,-999),-999),-999),-999),-999),-999)</f>
        <v>0.77598599999999995</v>
      </c>
      <c r="L57" s="9">
        <f>IF(Raw!$G57&gt;$C$8,IF(Raw!$Q57&gt;$C$8,IF(Raw!$N57&gt;$C$9,IF(Raw!$N57&lt;$A$9,IF(Raw!$X57&gt;$C$9,IF(Raw!$X57&lt;$A$9,Raw!S57,-999),-999),-999),-999),-999),-999)</f>
        <v>1.3072900000000001</v>
      </c>
      <c r="M57" s="9">
        <f>Raw!Q57</f>
        <v>0.99565599999999999</v>
      </c>
      <c r="N57" s="9">
        <f>IF(Raw!$G57&gt;$C$8,IF(Raw!$Q57&gt;$C$8,IF(Raw!$N57&gt;$C$9,IF(Raw!$N57&lt;$A$9,IF(Raw!$X57&gt;$C$9,IF(Raw!$X57&lt;$A$9,Raw!V57,-999),-999),-999),-999),-999),-999)</f>
        <v>663.9</v>
      </c>
      <c r="O57" s="9">
        <f>IF(Raw!$G57&gt;$C$8,IF(Raw!$Q57&gt;$C$8,IF(Raw!$N57&gt;$C$9,IF(Raw!$N57&lt;$A$9,IF(Raw!$X57&gt;$C$9,IF(Raw!$X57&lt;$A$9,Raw!W57,-999),-999),-999),-999),-999),-999)</f>
        <v>1.0463999999999999E-2</v>
      </c>
      <c r="P57" s="9">
        <f>IF(Raw!$G57&gt;$C$8,IF(Raw!$Q57&gt;$C$8,IF(Raw!$N57&gt;$C$9,IF(Raw!$N57&lt;$A$9,IF(Raw!$X57&gt;$C$9,IF(Raw!$X57&lt;$A$9,Raw!X57,-999),-999),-999),-999),-999),-999)</f>
        <v>542</v>
      </c>
      <c r="R57" s="9">
        <f t="shared" si="4"/>
        <v>0.49763800000000002</v>
      </c>
      <c r="S57" s="9">
        <f t="shared" si="5"/>
        <v>0.38420405730503288</v>
      </c>
      <c r="T57" s="9">
        <f t="shared" si="6"/>
        <v>0.53130400000000011</v>
      </c>
      <c r="U57" s="9">
        <f t="shared" si="7"/>
        <v>0.4064163269052774</v>
      </c>
      <c r="V57" s="15">
        <f t="shared" si="0"/>
        <v>0.62488462</v>
      </c>
      <c r="X57" s="11">
        <f t="shared" si="8"/>
        <v>3.6541399999999996E+19</v>
      </c>
      <c r="Y57" s="11">
        <f t="shared" si="9"/>
        <v>5.8320000000000002E-18</v>
      </c>
      <c r="Z57" s="11">
        <f t="shared" si="10"/>
        <v>4.1599999999999997E-4</v>
      </c>
      <c r="AA57" s="16">
        <f t="shared" si="11"/>
        <v>8.1434107980375842E-2</v>
      </c>
      <c r="AB57" s="9">
        <f t="shared" si="1"/>
        <v>0.81925226730640555</v>
      </c>
      <c r="AC57" s="9">
        <f t="shared" si="2"/>
        <v>0.91856589201962424</v>
      </c>
      <c r="AD57" s="15">
        <f t="shared" si="3"/>
        <v>195.75506726051884</v>
      </c>
      <c r="AE57" s="3">
        <f t="shared" si="12"/>
        <v>702.17279999999982</v>
      </c>
      <c r="AF57" s="2">
        <f t="shared" si="13"/>
        <v>0.25</v>
      </c>
      <c r="AG57" s="9">
        <f t="shared" si="14"/>
        <v>6.1198504160858147E-2</v>
      </c>
      <c r="AH57" s="2">
        <f t="shared" si="15"/>
        <v>2.9613637670944182</v>
      </c>
    </row>
    <row r="58" spans="1:34">
      <c r="A58" s="1">
        <f>Raw!A58</f>
        <v>45</v>
      </c>
      <c r="B58" s="14">
        <f>Raw!B58</f>
        <v>0.94143518518518521</v>
      </c>
      <c r="C58" s="15">
        <f>Raw!C58</f>
        <v>23.3</v>
      </c>
      <c r="D58" s="15">
        <f>IF(C58&gt;0.5,Raw!D58*D$11,-999)</f>
        <v>56.3</v>
      </c>
      <c r="E58" s="9">
        <f>IF(Raw!$G58&gt;$C$8,IF(Raw!$Q58&gt;$C$8,IF(Raw!$N58&gt;$C$9,IF(Raw!$N58&lt;$A$9,IF(Raw!$X58&gt;$C$9,IF(Raw!$X58&lt;$A$9,Raw!H58,-999),-999),-999),-999),-999),-999)</f>
        <v>0.80127199999999998</v>
      </c>
      <c r="F58" s="9">
        <f>IF(Raw!$G58&gt;$C$8,IF(Raw!$Q58&gt;$C$8,IF(Raw!$N58&gt;$C$9,IF(Raw!$N58&lt;$A$9,IF(Raw!$X58&gt;$C$9,IF(Raw!$X58&lt;$A$9,Raw!I58,-999),-999),-999),-999),-999),-999)</f>
        <v>1.3001199999999999</v>
      </c>
      <c r="G58" s="9">
        <f>Raw!G58</f>
        <v>0.99167400000000006</v>
      </c>
      <c r="H58" s="9">
        <f>IF(Raw!$G58&gt;$C$8,IF(Raw!$Q58&gt;$C$8,IF(Raw!$N58&gt;$C$9,IF(Raw!$N58&lt;$A$9,IF(Raw!$X58&gt;$C$9,IF(Raw!$X58&lt;$A$9,Raw!L58,-999),-999),-999),-999),-999),-999)</f>
        <v>612.70000000000005</v>
      </c>
      <c r="I58" s="9">
        <f>IF(Raw!$G58&gt;$C$8,IF(Raw!$Q58&gt;$C$8,IF(Raw!$N58&gt;$C$9,IF(Raw!$N58&lt;$A$9,IF(Raw!$X58&gt;$C$9,IF(Raw!$X58&lt;$A$9,Raw!M58,-999),-999),-999),-999),-999),-999)</f>
        <v>0.12585399999999999</v>
      </c>
      <c r="J58" s="9">
        <f>IF(Raw!$G58&gt;$C$8,IF(Raw!$Q58&gt;$C$8,IF(Raw!$N58&gt;$C$9,IF(Raw!$N58&lt;$A$9,IF(Raw!$X58&gt;$C$9,IF(Raw!$X58&lt;$A$9,Raw!N58,-999),-999),-999),-999),-999),-999)</f>
        <v>477</v>
      </c>
      <c r="K58" s="9">
        <f>IF(Raw!$G58&gt;$C$8,IF(Raw!$Q58&gt;$C$8,IF(Raw!$N58&gt;$C$9,IF(Raw!$N58&lt;$A$9,IF(Raw!$X58&gt;$C$9,IF(Raw!$X58&lt;$A$9,Raw!R58,-999),-999),-999),-999),-999),-999)</f>
        <v>0.76775700000000002</v>
      </c>
      <c r="L58" s="9">
        <f>IF(Raw!$G58&gt;$C$8,IF(Raw!$Q58&gt;$C$8,IF(Raw!$N58&gt;$C$9,IF(Raw!$N58&lt;$A$9,IF(Raw!$X58&gt;$C$9,IF(Raw!$X58&lt;$A$9,Raw!S58,-999),-999),-999),-999),-999),-999)</f>
        <v>1.3142990000000001</v>
      </c>
      <c r="M58" s="9">
        <f>Raw!Q58</f>
        <v>0.99494199999999999</v>
      </c>
      <c r="N58" s="9">
        <f>IF(Raw!$G58&gt;$C$8,IF(Raw!$Q58&gt;$C$8,IF(Raw!$N58&gt;$C$9,IF(Raw!$N58&lt;$A$9,IF(Raw!$X58&gt;$C$9,IF(Raw!$X58&lt;$A$9,Raw!V58,-999),-999),-999),-999),-999),-999)</f>
        <v>671.3</v>
      </c>
      <c r="O58" s="9">
        <f>IF(Raw!$G58&gt;$C$8,IF(Raw!$Q58&gt;$C$8,IF(Raw!$N58&gt;$C$9,IF(Raw!$N58&lt;$A$9,IF(Raw!$X58&gt;$C$9,IF(Raw!$X58&lt;$A$9,Raw!W58,-999),-999),-999),-999),-999),-999)</f>
        <v>8.7860000000000004E-3</v>
      </c>
      <c r="P58" s="9">
        <f>IF(Raw!$G58&gt;$C$8,IF(Raw!$Q58&gt;$C$8,IF(Raw!$N58&gt;$C$9,IF(Raw!$N58&lt;$A$9,IF(Raw!$X58&gt;$C$9,IF(Raw!$X58&lt;$A$9,Raw!X58,-999),-999),-999),-999),-999),-999)</f>
        <v>491</v>
      </c>
      <c r="R58" s="9">
        <f t="shared" si="4"/>
        <v>0.49884799999999996</v>
      </c>
      <c r="S58" s="9">
        <f t="shared" si="5"/>
        <v>0.38369381287881116</v>
      </c>
      <c r="T58" s="9">
        <f t="shared" si="6"/>
        <v>0.54654200000000008</v>
      </c>
      <c r="U58" s="9">
        <f t="shared" si="7"/>
        <v>0.41584297028301781</v>
      </c>
      <c r="V58" s="15">
        <f t="shared" si="0"/>
        <v>0.62823492199999997</v>
      </c>
      <c r="X58" s="11">
        <f t="shared" si="8"/>
        <v>3.3892599999999992E+19</v>
      </c>
      <c r="Y58" s="11">
        <f t="shared" si="9"/>
        <v>6.1269999999999998E-18</v>
      </c>
      <c r="Z58" s="11">
        <f t="shared" si="10"/>
        <v>4.7699999999999999E-4</v>
      </c>
      <c r="AA58" s="16">
        <f t="shared" si="11"/>
        <v>9.0126435051573986E-2</v>
      </c>
      <c r="AB58" s="9">
        <f t="shared" si="1"/>
        <v>0.8170148820659574</v>
      </c>
      <c r="AC58" s="9">
        <f t="shared" si="2"/>
        <v>0.90987356494842597</v>
      </c>
      <c r="AD58" s="15">
        <f t="shared" si="3"/>
        <v>188.94430828422219</v>
      </c>
      <c r="AE58" s="3">
        <f t="shared" si="12"/>
        <v>737.69079999999974</v>
      </c>
      <c r="AF58" s="2">
        <f t="shared" si="13"/>
        <v>0.25</v>
      </c>
      <c r="AG58" s="9">
        <f t="shared" si="14"/>
        <v>6.0439355673062425E-2</v>
      </c>
      <c r="AH58" s="2">
        <f t="shared" si="15"/>
        <v>2.9246289668500585</v>
      </c>
    </row>
    <row r="59" spans="1:34">
      <c r="A59" s="1">
        <f>Raw!A59</f>
        <v>46</v>
      </c>
      <c r="B59" s="14">
        <f>Raw!B59</f>
        <v>0.94149305555555562</v>
      </c>
      <c r="C59" s="15">
        <f>Raw!C59</f>
        <v>23.9</v>
      </c>
      <c r="D59" s="15">
        <f>IF(C59&gt;0.5,Raw!D59*D$11,-999)</f>
        <v>54.5</v>
      </c>
      <c r="E59" s="9">
        <f>IF(Raw!$G59&gt;$C$8,IF(Raw!$Q59&gt;$C$8,IF(Raw!$N59&gt;$C$9,IF(Raw!$N59&lt;$A$9,IF(Raw!$X59&gt;$C$9,IF(Raw!$X59&lt;$A$9,Raw!H59,-999),-999),-999),-999),-999),-999)</f>
        <v>0.784076</v>
      </c>
      <c r="F59" s="9">
        <f>IF(Raw!$G59&gt;$C$8,IF(Raw!$Q59&gt;$C$8,IF(Raw!$N59&gt;$C$9,IF(Raw!$N59&lt;$A$9,IF(Raw!$X59&gt;$C$9,IF(Raw!$X59&lt;$A$9,Raw!I59,-999),-999),-999),-999),-999),-999)</f>
        <v>1.290556</v>
      </c>
      <c r="G59" s="9">
        <f>Raw!G59</f>
        <v>0.99343700000000001</v>
      </c>
      <c r="H59" s="9">
        <f>IF(Raw!$G59&gt;$C$8,IF(Raw!$Q59&gt;$C$8,IF(Raw!$N59&gt;$C$9,IF(Raw!$N59&lt;$A$9,IF(Raw!$X59&gt;$C$9,IF(Raw!$X59&lt;$A$9,Raw!L59,-999),-999),-999),-999),-999),-999)</f>
        <v>593.4</v>
      </c>
      <c r="I59" s="9">
        <f>IF(Raw!$G59&gt;$C$8,IF(Raw!$Q59&gt;$C$8,IF(Raw!$N59&gt;$C$9,IF(Raw!$N59&lt;$A$9,IF(Raw!$X59&gt;$C$9,IF(Raw!$X59&lt;$A$9,Raw!M59,-999),-999),-999),-999),-999),-999)</f>
        <v>6.6059999999999994E-2</v>
      </c>
      <c r="J59" s="9">
        <f>IF(Raw!$G59&gt;$C$8,IF(Raw!$Q59&gt;$C$8,IF(Raw!$N59&gt;$C$9,IF(Raw!$N59&lt;$A$9,IF(Raw!$X59&gt;$C$9,IF(Raw!$X59&lt;$A$9,Raw!N59,-999),-999),-999),-999),-999),-999)</f>
        <v>406</v>
      </c>
      <c r="K59" s="9">
        <f>IF(Raw!$G59&gt;$C$8,IF(Raw!$Q59&gt;$C$8,IF(Raw!$N59&gt;$C$9,IF(Raw!$N59&lt;$A$9,IF(Raw!$X59&gt;$C$9,IF(Raw!$X59&lt;$A$9,Raw!R59,-999),-999),-999),-999),-999),-999)</f>
        <v>0.78204899999999999</v>
      </c>
      <c r="L59" s="9">
        <f>IF(Raw!$G59&gt;$C$8,IF(Raw!$Q59&gt;$C$8,IF(Raw!$N59&gt;$C$9,IF(Raw!$N59&lt;$A$9,IF(Raw!$X59&gt;$C$9,IF(Raw!$X59&lt;$A$9,Raw!S59,-999),-999),-999),-999),-999),-999)</f>
        <v>1.3093840000000001</v>
      </c>
      <c r="M59" s="9">
        <f>Raw!Q59</f>
        <v>0.99182599999999999</v>
      </c>
      <c r="N59" s="9">
        <f>IF(Raw!$G59&gt;$C$8,IF(Raw!$Q59&gt;$C$8,IF(Raw!$N59&gt;$C$9,IF(Raw!$N59&lt;$A$9,IF(Raw!$X59&gt;$C$9,IF(Raw!$X59&lt;$A$9,Raw!V59,-999),-999),-999),-999),-999),-999)</f>
        <v>695.5</v>
      </c>
      <c r="O59" s="9">
        <f>IF(Raw!$G59&gt;$C$8,IF(Raw!$Q59&gt;$C$8,IF(Raw!$N59&gt;$C$9,IF(Raw!$N59&lt;$A$9,IF(Raw!$X59&gt;$C$9,IF(Raw!$X59&lt;$A$9,Raw!W59,-999),-999),-999),-999),-999),-999)</f>
        <v>0.16177800000000001</v>
      </c>
      <c r="P59" s="9">
        <f>IF(Raw!$G59&gt;$C$8,IF(Raw!$Q59&gt;$C$8,IF(Raw!$N59&gt;$C$9,IF(Raw!$N59&lt;$A$9,IF(Raw!$X59&gt;$C$9,IF(Raw!$X59&lt;$A$9,Raw!X59,-999),-999),-999),-999),-999),-999)</f>
        <v>415</v>
      </c>
      <c r="R59" s="9">
        <f t="shared" si="4"/>
        <v>0.50648000000000004</v>
      </c>
      <c r="S59" s="9">
        <f t="shared" si="5"/>
        <v>0.3924510056130846</v>
      </c>
      <c r="T59" s="9">
        <f t="shared" si="6"/>
        <v>0.52733500000000011</v>
      </c>
      <c r="U59" s="9">
        <f t="shared" si="7"/>
        <v>0.40273517929041447</v>
      </c>
      <c r="V59" s="15">
        <f t="shared" si="0"/>
        <v>0.62588555200000007</v>
      </c>
      <c r="X59" s="11">
        <f t="shared" si="8"/>
        <v>3.2808999999999992E+19</v>
      </c>
      <c r="Y59" s="11">
        <f t="shared" si="9"/>
        <v>5.9339999999999994E-18</v>
      </c>
      <c r="Z59" s="11">
        <f t="shared" si="10"/>
        <v>4.06E-4</v>
      </c>
      <c r="AA59" s="16">
        <f t="shared" si="11"/>
        <v>7.3253366164212796E-2</v>
      </c>
      <c r="AB59" s="9">
        <f t="shared" si="1"/>
        <v>0.82067806384620512</v>
      </c>
      <c r="AC59" s="9">
        <f t="shared" si="2"/>
        <v>0.92674663383578726</v>
      </c>
      <c r="AD59" s="15">
        <f t="shared" si="3"/>
        <v>180.4270102566818</v>
      </c>
      <c r="AE59" s="3">
        <f t="shared" si="12"/>
        <v>714.45359999999971</v>
      </c>
      <c r="AF59" s="2">
        <f t="shared" si="13"/>
        <v>0.25</v>
      </c>
      <c r="AG59" s="9">
        <f t="shared" si="14"/>
        <v>5.5895618711198615E-2</v>
      </c>
      <c r="AH59" s="2">
        <f t="shared" si="15"/>
        <v>2.7047598999411115</v>
      </c>
    </row>
    <row r="60" spans="1:34">
      <c r="A60" s="1">
        <f>Raw!A60</f>
        <v>47</v>
      </c>
      <c r="B60" s="14">
        <f>Raw!B60</f>
        <v>0.94153935185185189</v>
      </c>
      <c r="C60" s="15">
        <f>Raw!C60</f>
        <v>24.6</v>
      </c>
      <c r="D60" s="15">
        <f>IF(C60&gt;0.5,Raw!D60*D$11,-999)</f>
        <v>57.1</v>
      </c>
      <c r="E60" s="9">
        <f>IF(Raw!$G60&gt;$C$8,IF(Raw!$Q60&gt;$C$8,IF(Raw!$N60&gt;$C$9,IF(Raw!$N60&lt;$A$9,IF(Raw!$X60&gt;$C$9,IF(Raw!$X60&lt;$A$9,Raw!H60,-999),-999),-999),-999),-999),-999)</f>
        <v>0.78088100000000005</v>
      </c>
      <c r="F60" s="9">
        <f>IF(Raw!$G60&gt;$C$8,IF(Raw!$Q60&gt;$C$8,IF(Raw!$N60&gt;$C$9,IF(Raw!$N60&lt;$A$9,IF(Raw!$X60&gt;$C$9,IF(Raw!$X60&lt;$A$9,Raw!I60,-999),-999),-999),-999),-999),-999)</f>
        <v>1.2917069999999999</v>
      </c>
      <c r="G60" s="9">
        <f>Raw!G60</f>
        <v>0.99121899999999996</v>
      </c>
      <c r="H60" s="9">
        <f>IF(Raw!$G60&gt;$C$8,IF(Raw!$Q60&gt;$C$8,IF(Raw!$N60&gt;$C$9,IF(Raw!$N60&lt;$A$9,IF(Raw!$X60&gt;$C$9,IF(Raw!$X60&lt;$A$9,Raw!L60,-999),-999),-999),-999),-999),-999)</f>
        <v>607</v>
      </c>
      <c r="I60" s="9">
        <f>IF(Raw!$G60&gt;$C$8,IF(Raw!$Q60&gt;$C$8,IF(Raw!$N60&gt;$C$9,IF(Raw!$N60&lt;$A$9,IF(Raw!$X60&gt;$C$9,IF(Raw!$X60&lt;$A$9,Raw!M60,-999),-999),-999),-999),-999),-999)</f>
        <v>0.12882199999999999</v>
      </c>
      <c r="J60" s="9">
        <f>IF(Raw!$G60&gt;$C$8,IF(Raw!$Q60&gt;$C$8,IF(Raw!$N60&gt;$C$9,IF(Raw!$N60&lt;$A$9,IF(Raw!$X60&gt;$C$9,IF(Raw!$X60&lt;$A$9,Raw!N60,-999),-999),-999),-999),-999),-999)</f>
        <v>541</v>
      </c>
      <c r="K60" s="9">
        <f>IF(Raw!$G60&gt;$C$8,IF(Raw!$Q60&gt;$C$8,IF(Raw!$N60&gt;$C$9,IF(Raw!$N60&lt;$A$9,IF(Raw!$X60&gt;$C$9,IF(Raw!$X60&lt;$A$9,Raw!R60,-999),-999),-999),-999),-999),-999)</f>
        <v>0.76207800000000003</v>
      </c>
      <c r="L60" s="9">
        <f>IF(Raw!$G60&gt;$C$8,IF(Raw!$Q60&gt;$C$8,IF(Raw!$N60&gt;$C$9,IF(Raw!$N60&lt;$A$9,IF(Raw!$X60&gt;$C$9,IF(Raw!$X60&lt;$A$9,Raw!S60,-999),-999),-999),-999),-999),-999)</f>
        <v>1.309922</v>
      </c>
      <c r="M60" s="9">
        <f>Raw!Q60</f>
        <v>0.99393600000000004</v>
      </c>
      <c r="N60" s="9">
        <f>IF(Raw!$G60&gt;$C$8,IF(Raw!$Q60&gt;$C$8,IF(Raw!$N60&gt;$C$9,IF(Raw!$N60&lt;$A$9,IF(Raw!$X60&gt;$C$9,IF(Raw!$X60&lt;$A$9,Raw!V60,-999),-999),-999),-999),-999),-999)</f>
        <v>730.4</v>
      </c>
      <c r="O60" s="9">
        <f>IF(Raw!$G60&gt;$C$8,IF(Raw!$Q60&gt;$C$8,IF(Raw!$N60&gt;$C$9,IF(Raw!$N60&lt;$A$9,IF(Raw!$X60&gt;$C$9,IF(Raw!$X60&lt;$A$9,Raw!W60,-999),-999),-999),-999),-999),-999)</f>
        <v>0.119188</v>
      </c>
      <c r="P60" s="9">
        <f>IF(Raw!$G60&gt;$C$8,IF(Raw!$Q60&gt;$C$8,IF(Raw!$N60&gt;$C$9,IF(Raw!$N60&lt;$A$9,IF(Raw!$X60&gt;$C$9,IF(Raw!$X60&lt;$A$9,Raw!X60,-999),-999),-999),-999),-999),-999)</f>
        <v>460</v>
      </c>
      <c r="R60" s="9">
        <f t="shared" si="4"/>
        <v>0.51082599999999989</v>
      </c>
      <c r="S60" s="9">
        <f t="shared" si="5"/>
        <v>0.39546584480845881</v>
      </c>
      <c r="T60" s="9">
        <f t="shared" si="6"/>
        <v>0.547844</v>
      </c>
      <c r="U60" s="9">
        <f t="shared" si="7"/>
        <v>0.41822642874919269</v>
      </c>
      <c r="V60" s="15">
        <f t="shared" si="0"/>
        <v>0.62614271600000004</v>
      </c>
      <c r="X60" s="11">
        <f t="shared" si="8"/>
        <v>3.4374199999999992E+19</v>
      </c>
      <c r="Y60" s="11">
        <f t="shared" si="9"/>
        <v>6.0699999999999993E-18</v>
      </c>
      <c r="Z60" s="11">
        <f t="shared" si="10"/>
        <v>5.4099999999999992E-4</v>
      </c>
      <c r="AA60" s="16">
        <f t="shared" si="11"/>
        <v>0.10143084893278397</v>
      </c>
      <c r="AB60" s="9">
        <f t="shared" si="1"/>
        <v>0.81764628200273215</v>
      </c>
      <c r="AC60" s="9">
        <f t="shared" si="2"/>
        <v>0.89856915106721602</v>
      </c>
      <c r="AD60" s="15">
        <f t="shared" si="3"/>
        <v>187.48770597557115</v>
      </c>
      <c r="AE60" s="3">
        <f t="shared" si="12"/>
        <v>730.82799999999975</v>
      </c>
      <c r="AF60" s="2">
        <f t="shared" si="13"/>
        <v>0.25</v>
      </c>
      <c r="AG60" s="9">
        <f t="shared" si="14"/>
        <v>6.0317164388109072E-2</v>
      </c>
      <c r="AH60" s="2">
        <f t="shared" si="15"/>
        <v>2.918716194162601</v>
      </c>
    </row>
    <row r="61" spans="1:34">
      <c r="A61" s="1">
        <f>Raw!A61</f>
        <v>48</v>
      </c>
      <c r="B61" s="14">
        <f>Raw!B61</f>
        <v>0.9415972222222222</v>
      </c>
      <c r="C61" s="15">
        <f>Raw!C61</f>
        <v>25.7</v>
      </c>
      <c r="D61" s="15">
        <f>IF(C61&gt;0.5,Raw!D61*D$11,-999)</f>
        <v>56.3</v>
      </c>
      <c r="E61" s="9">
        <f>IF(Raw!$G61&gt;$C$8,IF(Raw!$Q61&gt;$C$8,IF(Raw!$N61&gt;$C$9,IF(Raw!$N61&lt;$A$9,IF(Raw!$X61&gt;$C$9,IF(Raw!$X61&lt;$A$9,Raw!H61,-999),-999),-999),-999),-999),-999)</f>
        <v>0.77362500000000001</v>
      </c>
      <c r="F61" s="9">
        <f>IF(Raw!$G61&gt;$C$8,IF(Raw!$Q61&gt;$C$8,IF(Raw!$N61&gt;$C$9,IF(Raw!$N61&lt;$A$9,IF(Raw!$X61&gt;$C$9,IF(Raw!$X61&lt;$A$9,Raw!I61,-999),-999),-999),-999),-999),-999)</f>
        <v>1.303709</v>
      </c>
      <c r="G61" s="9">
        <f>Raw!G61</f>
        <v>0.99517599999999995</v>
      </c>
      <c r="H61" s="9">
        <f>IF(Raw!$G61&gt;$C$8,IF(Raw!$Q61&gt;$C$8,IF(Raw!$N61&gt;$C$9,IF(Raw!$N61&lt;$A$9,IF(Raw!$X61&gt;$C$9,IF(Raw!$X61&lt;$A$9,Raw!L61,-999),-999),-999),-999),-999),-999)</f>
        <v>603.5</v>
      </c>
      <c r="I61" s="9">
        <f>IF(Raw!$G61&gt;$C$8,IF(Raw!$Q61&gt;$C$8,IF(Raw!$N61&gt;$C$9,IF(Raw!$N61&lt;$A$9,IF(Raw!$X61&gt;$C$9,IF(Raw!$X61&lt;$A$9,Raw!M61,-999),-999),-999),-999),-999),-999)</f>
        <v>5.9616000000000002E-2</v>
      </c>
      <c r="J61" s="9">
        <f>IF(Raw!$G61&gt;$C$8,IF(Raw!$Q61&gt;$C$8,IF(Raw!$N61&gt;$C$9,IF(Raw!$N61&lt;$A$9,IF(Raw!$X61&gt;$C$9,IF(Raw!$X61&lt;$A$9,Raw!N61,-999),-999),-999),-999),-999),-999)</f>
        <v>615</v>
      </c>
      <c r="K61" s="9">
        <f>IF(Raw!$G61&gt;$C$8,IF(Raw!$Q61&gt;$C$8,IF(Raw!$N61&gt;$C$9,IF(Raw!$N61&lt;$A$9,IF(Raw!$X61&gt;$C$9,IF(Raw!$X61&lt;$A$9,Raw!R61,-999),-999),-999),-999),-999),-999)</f>
        <v>0.75580999999999998</v>
      </c>
      <c r="L61" s="9">
        <f>IF(Raw!$G61&gt;$C$8,IF(Raw!$Q61&gt;$C$8,IF(Raw!$N61&gt;$C$9,IF(Raw!$N61&lt;$A$9,IF(Raw!$X61&gt;$C$9,IF(Raw!$X61&lt;$A$9,Raw!S61,-999),-999),-999),-999),-999),-999)</f>
        <v>1.2973509999999999</v>
      </c>
      <c r="M61" s="9">
        <f>Raw!Q61</f>
        <v>0.99435700000000005</v>
      </c>
      <c r="N61" s="9">
        <f>IF(Raw!$G61&gt;$C$8,IF(Raw!$Q61&gt;$C$8,IF(Raw!$N61&gt;$C$9,IF(Raw!$N61&lt;$A$9,IF(Raw!$X61&gt;$C$9,IF(Raw!$X61&lt;$A$9,Raw!V61,-999),-999),-999),-999),-999),-999)</f>
        <v>672.5</v>
      </c>
      <c r="O61" s="9">
        <f>IF(Raw!$G61&gt;$C$8,IF(Raw!$Q61&gt;$C$8,IF(Raw!$N61&gt;$C$9,IF(Raw!$N61&lt;$A$9,IF(Raw!$X61&gt;$C$9,IF(Raw!$X61&lt;$A$9,Raw!W61,-999),-999),-999),-999),-999),-999)</f>
        <v>9.8330000000000001E-2</v>
      </c>
      <c r="P61" s="9">
        <f>IF(Raw!$G61&gt;$C$8,IF(Raw!$Q61&gt;$C$8,IF(Raw!$N61&gt;$C$9,IF(Raw!$N61&lt;$A$9,IF(Raw!$X61&gt;$C$9,IF(Raw!$X61&lt;$A$9,Raw!X61,-999),-999),-999),-999),-999),-999)</f>
        <v>355</v>
      </c>
      <c r="R61" s="9">
        <f t="shared" si="4"/>
        <v>0.530084</v>
      </c>
      <c r="S61" s="9">
        <f t="shared" si="5"/>
        <v>0.40659687092748459</v>
      </c>
      <c r="T61" s="9">
        <f t="shared" si="6"/>
        <v>0.54154099999999994</v>
      </c>
      <c r="U61" s="9">
        <f t="shared" si="7"/>
        <v>0.41742057469412669</v>
      </c>
      <c r="V61" s="15">
        <f t="shared" si="0"/>
        <v>0.62013377799999991</v>
      </c>
      <c r="X61" s="11">
        <f t="shared" si="8"/>
        <v>3.3892599999999992E+19</v>
      </c>
      <c r="Y61" s="11">
        <f t="shared" si="9"/>
        <v>6.0349999999999999E-18</v>
      </c>
      <c r="Z61" s="11">
        <f t="shared" si="10"/>
        <v>6.1499999999999999E-4</v>
      </c>
      <c r="AA61" s="16">
        <f t="shared" si="11"/>
        <v>0.11173742088278643</v>
      </c>
      <c r="AB61" s="9">
        <f t="shared" si="1"/>
        <v>0.81632039464228501</v>
      </c>
      <c r="AC61" s="9">
        <f t="shared" si="2"/>
        <v>0.88826257911721362</v>
      </c>
      <c r="AD61" s="15">
        <f t="shared" si="3"/>
        <v>181.68686322404298</v>
      </c>
      <c r="AE61" s="3">
        <f t="shared" si="12"/>
        <v>726.61399999999981</v>
      </c>
      <c r="AF61" s="2">
        <f t="shared" si="13"/>
        <v>0.25</v>
      </c>
      <c r="AG61" s="9">
        <f t="shared" si="14"/>
        <v>5.8338334508733242E-2</v>
      </c>
      <c r="AH61" s="2">
        <f t="shared" si="15"/>
        <v>2.8229616461327258</v>
      </c>
    </row>
    <row r="62" spans="1:34">
      <c r="A62" s="1">
        <f>Raw!A62</f>
        <v>49</v>
      </c>
      <c r="B62" s="14">
        <f>Raw!B62</f>
        <v>0.94165509259259261</v>
      </c>
      <c r="C62" s="15">
        <f>Raw!C62</f>
        <v>26.6</v>
      </c>
      <c r="D62" s="15">
        <f>IF(C62&gt;0.5,Raw!D62*D$11,-999)</f>
        <v>58</v>
      </c>
      <c r="E62" s="9">
        <f>IF(Raw!$G62&gt;$C$8,IF(Raw!$Q62&gt;$C$8,IF(Raw!$N62&gt;$C$9,IF(Raw!$N62&lt;$A$9,IF(Raw!$X62&gt;$C$9,IF(Raw!$X62&lt;$A$9,Raw!H62,-999),-999),-999),-999),-999),-999)</f>
        <v>0.77458000000000005</v>
      </c>
      <c r="F62" s="9">
        <f>IF(Raw!$G62&gt;$C$8,IF(Raw!$Q62&gt;$C$8,IF(Raw!$N62&gt;$C$9,IF(Raw!$N62&lt;$A$9,IF(Raw!$X62&gt;$C$9,IF(Raw!$X62&lt;$A$9,Raw!I62,-999),-999),-999),-999),-999),-999)</f>
        <v>1.2920100000000001</v>
      </c>
      <c r="G62" s="9">
        <f>Raw!G62</f>
        <v>0.99269799999999997</v>
      </c>
      <c r="H62" s="9">
        <f>IF(Raw!$G62&gt;$C$8,IF(Raw!$Q62&gt;$C$8,IF(Raw!$N62&gt;$C$9,IF(Raw!$N62&lt;$A$9,IF(Raw!$X62&gt;$C$9,IF(Raw!$X62&lt;$A$9,Raw!L62,-999),-999),-999),-999),-999),-999)</f>
        <v>603.9</v>
      </c>
      <c r="I62" s="9">
        <f>IF(Raw!$G62&gt;$C$8,IF(Raw!$Q62&gt;$C$8,IF(Raw!$N62&gt;$C$9,IF(Raw!$N62&lt;$A$9,IF(Raw!$X62&gt;$C$9,IF(Raw!$X62&lt;$A$9,Raw!M62,-999),-999),-999),-999),-999),-999)</f>
        <v>0.18476899999999999</v>
      </c>
      <c r="J62" s="9">
        <f>IF(Raw!$G62&gt;$C$8,IF(Raw!$Q62&gt;$C$8,IF(Raw!$N62&gt;$C$9,IF(Raw!$N62&lt;$A$9,IF(Raw!$X62&gt;$C$9,IF(Raw!$X62&lt;$A$9,Raw!N62,-999),-999),-999),-999),-999),-999)</f>
        <v>541</v>
      </c>
      <c r="K62" s="9">
        <f>IF(Raw!$G62&gt;$C$8,IF(Raw!$Q62&gt;$C$8,IF(Raw!$N62&gt;$C$9,IF(Raw!$N62&lt;$A$9,IF(Raw!$X62&gt;$C$9,IF(Raw!$X62&lt;$A$9,Raw!R62,-999),-999),-999),-999),-999),-999)</f>
        <v>0.75900000000000001</v>
      </c>
      <c r="L62" s="9">
        <f>IF(Raw!$G62&gt;$C$8,IF(Raw!$Q62&gt;$C$8,IF(Raw!$N62&gt;$C$9,IF(Raw!$N62&lt;$A$9,IF(Raw!$X62&gt;$C$9,IF(Raw!$X62&lt;$A$9,Raw!S62,-999),-999),-999),-999),-999),-999)</f>
        <v>1.3023260000000001</v>
      </c>
      <c r="M62" s="9">
        <f>Raw!Q62</f>
        <v>0.99324100000000004</v>
      </c>
      <c r="N62" s="9">
        <f>IF(Raw!$G62&gt;$C$8,IF(Raw!$Q62&gt;$C$8,IF(Raw!$N62&gt;$C$9,IF(Raw!$N62&lt;$A$9,IF(Raw!$X62&gt;$C$9,IF(Raw!$X62&lt;$A$9,Raw!V62,-999),-999),-999),-999),-999),-999)</f>
        <v>687.5</v>
      </c>
      <c r="O62" s="9">
        <f>IF(Raw!$G62&gt;$C$8,IF(Raw!$Q62&gt;$C$8,IF(Raw!$N62&gt;$C$9,IF(Raw!$N62&lt;$A$9,IF(Raw!$X62&gt;$C$9,IF(Raw!$X62&lt;$A$9,Raw!W62,-999),-999),-999),-999),-999),-999)</f>
        <v>8.4246000000000001E-2</v>
      </c>
      <c r="P62" s="9">
        <f>IF(Raw!$G62&gt;$C$8,IF(Raw!$Q62&gt;$C$8,IF(Raw!$N62&gt;$C$9,IF(Raw!$N62&lt;$A$9,IF(Raw!$X62&gt;$C$9,IF(Raw!$X62&lt;$A$9,Raw!X62,-999),-999),-999),-999),-999),-999)</f>
        <v>381</v>
      </c>
      <c r="R62" s="9">
        <f t="shared" si="4"/>
        <v>0.51743000000000006</v>
      </c>
      <c r="S62" s="9">
        <f t="shared" si="5"/>
        <v>0.4004845163737123</v>
      </c>
      <c r="T62" s="9">
        <f t="shared" si="6"/>
        <v>0.54332600000000009</v>
      </c>
      <c r="U62" s="9">
        <f t="shared" si="7"/>
        <v>0.41719661590108781</v>
      </c>
      <c r="V62" s="15">
        <f t="shared" si="0"/>
        <v>0.62251182800000004</v>
      </c>
      <c r="X62" s="11">
        <f t="shared" si="8"/>
        <v>3.4915999999999996E+19</v>
      </c>
      <c r="Y62" s="11">
        <f t="shared" si="9"/>
        <v>6.0389999999999992E-18</v>
      </c>
      <c r="Z62" s="11">
        <f t="shared" si="10"/>
        <v>5.4099999999999992E-4</v>
      </c>
      <c r="AA62" s="16">
        <f t="shared" si="11"/>
        <v>0.10239358045061862</v>
      </c>
      <c r="AB62" s="9">
        <f t="shared" si="1"/>
        <v>0.81463309449191279</v>
      </c>
      <c r="AC62" s="9">
        <f t="shared" si="2"/>
        <v>0.89760641954938147</v>
      </c>
      <c r="AD62" s="15">
        <f t="shared" si="3"/>
        <v>189.26724667397164</v>
      </c>
      <c r="AE62" s="3">
        <f t="shared" si="12"/>
        <v>727.09559999999976</v>
      </c>
      <c r="AF62" s="2">
        <f t="shared" si="13"/>
        <v>0.25</v>
      </c>
      <c r="AG62" s="9">
        <f t="shared" si="14"/>
        <v>6.0739734471767226E-2</v>
      </c>
      <c r="AH62" s="2">
        <f t="shared" si="15"/>
        <v>2.9391641405946589</v>
      </c>
    </row>
    <row r="63" spans="1:34">
      <c r="A63" s="1">
        <f>Raw!A63</f>
        <v>50</v>
      </c>
      <c r="B63" s="14">
        <f>Raw!B63</f>
        <v>0.94170138888888888</v>
      </c>
      <c r="C63" s="15">
        <f>Raw!C63</f>
        <v>27.3</v>
      </c>
      <c r="D63" s="15">
        <f>IF(C63&gt;0.5,Raw!D63*D$11,-999)</f>
        <v>58.9</v>
      </c>
      <c r="E63" s="9">
        <f>IF(Raw!$G63&gt;$C$8,IF(Raw!$Q63&gt;$C$8,IF(Raw!$N63&gt;$C$9,IF(Raw!$N63&lt;$A$9,IF(Raw!$X63&gt;$C$9,IF(Raw!$X63&lt;$A$9,Raw!H63,-999),-999),-999),-999),-999),-999)</f>
        <v>0.77305500000000005</v>
      </c>
      <c r="F63" s="9">
        <f>IF(Raw!$G63&gt;$C$8,IF(Raw!$Q63&gt;$C$8,IF(Raw!$N63&gt;$C$9,IF(Raw!$N63&lt;$A$9,IF(Raw!$X63&gt;$C$9,IF(Raw!$X63&lt;$A$9,Raw!I63,-999),-999),-999),-999),-999),-999)</f>
        <v>1.289418</v>
      </c>
      <c r="G63" s="9">
        <f>Raw!G63</f>
        <v>0.99359699999999995</v>
      </c>
      <c r="H63" s="9">
        <f>IF(Raw!$G63&gt;$C$8,IF(Raw!$Q63&gt;$C$8,IF(Raw!$N63&gt;$C$9,IF(Raw!$N63&lt;$A$9,IF(Raw!$X63&gt;$C$9,IF(Raw!$X63&lt;$A$9,Raw!L63,-999),-999),-999),-999),-999),-999)</f>
        <v>605.9</v>
      </c>
      <c r="I63" s="9">
        <f>IF(Raw!$G63&gt;$C$8,IF(Raw!$Q63&gt;$C$8,IF(Raw!$N63&gt;$C$9,IF(Raw!$N63&lt;$A$9,IF(Raw!$X63&gt;$C$9,IF(Raw!$X63&lt;$A$9,Raw!M63,-999),-999),-999),-999),-999),-999)</f>
        <v>0.167911</v>
      </c>
      <c r="J63" s="9">
        <f>IF(Raw!$G63&gt;$C$8,IF(Raw!$Q63&gt;$C$8,IF(Raw!$N63&gt;$C$9,IF(Raw!$N63&lt;$A$9,IF(Raw!$X63&gt;$C$9,IF(Raw!$X63&lt;$A$9,Raw!N63,-999),-999),-999),-999),-999),-999)</f>
        <v>471</v>
      </c>
      <c r="K63" s="9">
        <f>IF(Raw!$G63&gt;$C$8,IF(Raw!$Q63&gt;$C$8,IF(Raw!$N63&gt;$C$9,IF(Raw!$N63&lt;$A$9,IF(Raw!$X63&gt;$C$9,IF(Raw!$X63&lt;$A$9,Raw!R63,-999),-999),-999),-999),-999),-999)</f>
        <v>0.758853</v>
      </c>
      <c r="L63" s="9">
        <f>IF(Raw!$G63&gt;$C$8,IF(Raw!$Q63&gt;$C$8,IF(Raw!$N63&gt;$C$9,IF(Raw!$N63&lt;$A$9,IF(Raw!$X63&gt;$C$9,IF(Raw!$X63&lt;$A$9,Raw!S63,-999),-999),-999),-999),-999),-999)</f>
        <v>1.3073840000000001</v>
      </c>
      <c r="M63" s="9">
        <f>Raw!Q63</f>
        <v>0.99463999999999997</v>
      </c>
      <c r="N63" s="9">
        <f>IF(Raw!$G63&gt;$C$8,IF(Raw!$Q63&gt;$C$8,IF(Raw!$N63&gt;$C$9,IF(Raw!$N63&lt;$A$9,IF(Raw!$X63&gt;$C$9,IF(Raw!$X63&lt;$A$9,Raw!V63,-999),-999),-999),-999),-999),-999)</f>
        <v>718</v>
      </c>
      <c r="O63" s="9">
        <f>IF(Raw!$G63&gt;$C$8,IF(Raw!$Q63&gt;$C$8,IF(Raw!$N63&gt;$C$9,IF(Raw!$N63&lt;$A$9,IF(Raw!$X63&gt;$C$9,IF(Raw!$X63&lt;$A$9,Raw!W63,-999),-999),-999),-999),-999),-999)</f>
        <v>0.124932</v>
      </c>
      <c r="P63" s="9">
        <f>IF(Raw!$G63&gt;$C$8,IF(Raw!$Q63&gt;$C$8,IF(Raw!$N63&gt;$C$9,IF(Raw!$N63&lt;$A$9,IF(Raw!$X63&gt;$C$9,IF(Raw!$X63&lt;$A$9,Raw!X63,-999),-999),-999),-999),-999),-999)</f>
        <v>604</v>
      </c>
      <c r="R63" s="9">
        <f t="shared" si="4"/>
        <v>0.51636299999999991</v>
      </c>
      <c r="S63" s="9">
        <f t="shared" si="5"/>
        <v>0.40046206893342573</v>
      </c>
      <c r="T63" s="9">
        <f t="shared" si="6"/>
        <v>0.5485310000000001</v>
      </c>
      <c r="U63" s="9">
        <f t="shared" si="7"/>
        <v>0.41956380068900956</v>
      </c>
      <c r="V63" s="15">
        <f t="shared" si="0"/>
        <v>0.624929552</v>
      </c>
      <c r="X63" s="11">
        <f t="shared" si="8"/>
        <v>3.5457799999999992E+19</v>
      </c>
      <c r="Y63" s="11">
        <f t="shared" si="9"/>
        <v>6.0589999999999991E-18</v>
      </c>
      <c r="Z63" s="11">
        <f t="shared" si="10"/>
        <v>4.7099999999999996E-4</v>
      </c>
      <c r="AA63" s="16">
        <f t="shared" si="11"/>
        <v>9.1890740181123393E-2</v>
      </c>
      <c r="AB63" s="9">
        <f t="shared" si="1"/>
        <v>0.80925791960229176</v>
      </c>
      <c r="AC63" s="9">
        <f t="shared" si="2"/>
        <v>0.90810925981887669</v>
      </c>
      <c r="AD63" s="15">
        <f t="shared" si="3"/>
        <v>195.09711291109008</v>
      </c>
      <c r="AE63" s="3">
        <f t="shared" si="12"/>
        <v>729.50359999999966</v>
      </c>
      <c r="AF63" s="2">
        <f t="shared" si="13"/>
        <v>0.25</v>
      </c>
      <c r="AG63" s="9">
        <f t="shared" si="14"/>
        <v>6.2965912458792142E-2</v>
      </c>
      <c r="AH63" s="2">
        <f t="shared" si="15"/>
        <v>3.0468877348274619</v>
      </c>
    </row>
    <row r="64" spans="1:34">
      <c r="A64" s="1">
        <f>Raw!A64</f>
        <v>51</v>
      </c>
      <c r="B64" s="14">
        <f>Raw!B64</f>
        <v>0.9417592592592593</v>
      </c>
      <c r="C64" s="15">
        <f>Raw!C64</f>
        <v>28.8</v>
      </c>
      <c r="D64" s="15">
        <f>IF(C64&gt;0.5,Raw!D64*D$11,-999)</f>
        <v>58</v>
      </c>
      <c r="E64" s="9">
        <f>IF(Raw!$G64&gt;$C$8,IF(Raw!$Q64&gt;$C$8,IF(Raw!$N64&gt;$C$9,IF(Raw!$N64&lt;$A$9,IF(Raw!$X64&gt;$C$9,IF(Raw!$X64&lt;$A$9,Raw!H64,-999),-999),-999),-999),-999),-999)</f>
        <v>0.78084600000000004</v>
      </c>
      <c r="F64" s="9">
        <f>IF(Raw!$G64&gt;$C$8,IF(Raw!$Q64&gt;$C$8,IF(Raw!$N64&gt;$C$9,IF(Raw!$N64&lt;$A$9,IF(Raw!$X64&gt;$C$9,IF(Raw!$X64&lt;$A$9,Raw!I64,-999),-999),-999),-999),-999),-999)</f>
        <v>1.294708</v>
      </c>
      <c r="G64" s="9">
        <f>Raw!G64</f>
        <v>0.99352300000000004</v>
      </c>
      <c r="H64" s="9">
        <f>IF(Raw!$G64&gt;$C$8,IF(Raw!$Q64&gt;$C$8,IF(Raw!$N64&gt;$C$9,IF(Raw!$N64&lt;$A$9,IF(Raw!$X64&gt;$C$9,IF(Raw!$X64&lt;$A$9,Raw!L64,-999),-999),-999),-999),-999),-999)</f>
        <v>622.4</v>
      </c>
      <c r="I64" s="9">
        <f>IF(Raw!$G64&gt;$C$8,IF(Raw!$Q64&gt;$C$8,IF(Raw!$N64&gt;$C$9,IF(Raw!$N64&lt;$A$9,IF(Raw!$X64&gt;$C$9,IF(Raw!$X64&lt;$A$9,Raw!M64,-999),-999),-999),-999),-999),-999)</f>
        <v>0.17869399999999999</v>
      </c>
      <c r="J64" s="9">
        <f>IF(Raw!$G64&gt;$C$8,IF(Raw!$Q64&gt;$C$8,IF(Raw!$N64&gt;$C$9,IF(Raw!$N64&lt;$A$9,IF(Raw!$X64&gt;$C$9,IF(Raw!$X64&lt;$A$9,Raw!N64,-999),-999),-999),-999),-999),-999)</f>
        <v>383</v>
      </c>
      <c r="K64" s="9">
        <f>IF(Raw!$G64&gt;$C$8,IF(Raw!$Q64&gt;$C$8,IF(Raw!$N64&gt;$C$9,IF(Raw!$N64&lt;$A$9,IF(Raw!$X64&gt;$C$9,IF(Raw!$X64&lt;$A$9,Raw!R64,-999),-999),-999),-999),-999),-999)</f>
        <v>0.76006399999999996</v>
      </c>
      <c r="L64" s="9">
        <f>IF(Raw!$G64&gt;$C$8,IF(Raw!$Q64&gt;$C$8,IF(Raw!$N64&gt;$C$9,IF(Raw!$N64&lt;$A$9,IF(Raw!$X64&gt;$C$9,IF(Raw!$X64&lt;$A$9,Raw!S64,-999),-999),-999),-999),-999),-999)</f>
        <v>1.297852</v>
      </c>
      <c r="M64" s="9">
        <f>Raw!Q64</f>
        <v>0.99514899999999995</v>
      </c>
      <c r="N64" s="9">
        <f>IF(Raw!$G64&gt;$C$8,IF(Raw!$Q64&gt;$C$8,IF(Raw!$N64&gt;$C$9,IF(Raw!$N64&lt;$A$9,IF(Raw!$X64&gt;$C$9,IF(Raw!$X64&lt;$A$9,Raw!V64,-999),-999),-999),-999),-999),-999)</f>
        <v>709.2</v>
      </c>
      <c r="O64" s="9">
        <f>IF(Raw!$G64&gt;$C$8,IF(Raw!$Q64&gt;$C$8,IF(Raw!$N64&gt;$C$9,IF(Raw!$N64&lt;$A$9,IF(Raw!$X64&gt;$C$9,IF(Raw!$X64&lt;$A$9,Raw!W64,-999),-999),-999),-999),-999),-999)</f>
        <v>0.178755</v>
      </c>
      <c r="P64" s="9">
        <f>IF(Raw!$G64&gt;$C$8,IF(Raw!$Q64&gt;$C$8,IF(Raw!$N64&gt;$C$9,IF(Raw!$N64&lt;$A$9,IF(Raw!$X64&gt;$C$9,IF(Raw!$X64&lt;$A$9,Raw!X64,-999),-999),-999),-999),-999),-999)</f>
        <v>507</v>
      </c>
      <c r="R64" s="9">
        <f t="shared" si="4"/>
        <v>0.51386199999999993</v>
      </c>
      <c r="S64" s="9">
        <f t="shared" si="5"/>
        <v>0.39689412593418744</v>
      </c>
      <c r="T64" s="9">
        <f t="shared" si="6"/>
        <v>0.53778800000000004</v>
      </c>
      <c r="U64" s="9">
        <f t="shared" si="7"/>
        <v>0.41436773992720283</v>
      </c>
      <c r="V64" s="15">
        <f t="shared" si="0"/>
        <v>0.62037325599999993</v>
      </c>
      <c r="X64" s="11">
        <f t="shared" si="8"/>
        <v>3.4915999999999996E+19</v>
      </c>
      <c r="Y64" s="11">
        <f t="shared" si="9"/>
        <v>6.2239999999999994E-18</v>
      </c>
      <c r="Z64" s="11">
        <f t="shared" si="10"/>
        <v>3.8299999999999999E-4</v>
      </c>
      <c r="AA64" s="16">
        <f t="shared" si="11"/>
        <v>7.6837135975553195E-2</v>
      </c>
      <c r="AB64" s="9">
        <f t="shared" si="1"/>
        <v>0.80138608968202074</v>
      </c>
      <c r="AC64" s="9">
        <f t="shared" si="2"/>
        <v>0.92316286402444681</v>
      </c>
      <c r="AD64" s="15">
        <f t="shared" si="3"/>
        <v>200.61915398316762</v>
      </c>
      <c r="AE64" s="3">
        <f t="shared" si="12"/>
        <v>749.36959999999976</v>
      </c>
      <c r="AF64" s="2">
        <f t="shared" si="13"/>
        <v>0.25</v>
      </c>
      <c r="AG64" s="9">
        <f t="shared" si="14"/>
        <v>6.3946234940086666E-2</v>
      </c>
      <c r="AH64" s="2">
        <f t="shared" si="15"/>
        <v>3.0943250295126883</v>
      </c>
    </row>
    <row r="65" spans="1:34">
      <c r="A65" s="1">
        <f>Raw!A65</f>
        <v>52</v>
      </c>
      <c r="B65" s="14">
        <f>Raw!B65</f>
        <v>0.9418171296296296</v>
      </c>
      <c r="C65" s="15">
        <f>Raw!C65</f>
        <v>29.1</v>
      </c>
      <c r="D65" s="15">
        <f>IF(C65&gt;0.5,Raw!D65*D$11,-999)</f>
        <v>57.1</v>
      </c>
      <c r="E65" s="9">
        <f>IF(Raw!$G65&gt;$C$8,IF(Raw!$Q65&gt;$C$8,IF(Raw!$N65&gt;$C$9,IF(Raw!$N65&lt;$A$9,IF(Raw!$X65&gt;$C$9,IF(Raw!$X65&lt;$A$9,Raw!H65,-999),-999),-999),-999),-999),-999)</f>
        <v>0.76197899999999996</v>
      </c>
      <c r="F65" s="9">
        <f>IF(Raw!$G65&gt;$C$8,IF(Raw!$Q65&gt;$C$8,IF(Raw!$N65&gt;$C$9,IF(Raw!$N65&lt;$A$9,IF(Raw!$X65&gt;$C$9,IF(Raw!$X65&lt;$A$9,Raw!I65,-999),-999),-999),-999),-999),-999)</f>
        <v>1.2903439999999999</v>
      </c>
      <c r="G65" s="9">
        <f>Raw!G65</f>
        <v>0.99211400000000005</v>
      </c>
      <c r="H65" s="9">
        <f>IF(Raw!$G65&gt;$C$8,IF(Raw!$Q65&gt;$C$8,IF(Raw!$N65&gt;$C$9,IF(Raw!$N65&lt;$A$9,IF(Raw!$X65&gt;$C$9,IF(Raw!$X65&lt;$A$9,Raw!L65,-999),-999),-999),-999),-999),-999)</f>
        <v>636.70000000000005</v>
      </c>
      <c r="I65" s="9">
        <f>IF(Raw!$G65&gt;$C$8,IF(Raw!$Q65&gt;$C$8,IF(Raw!$N65&gt;$C$9,IF(Raw!$N65&lt;$A$9,IF(Raw!$X65&gt;$C$9,IF(Raw!$X65&lt;$A$9,Raw!M65,-999),-999),-999),-999),-999),-999)</f>
        <v>0.16957800000000001</v>
      </c>
      <c r="J65" s="9">
        <f>IF(Raw!$G65&gt;$C$8,IF(Raw!$Q65&gt;$C$8,IF(Raw!$N65&gt;$C$9,IF(Raw!$N65&lt;$A$9,IF(Raw!$X65&gt;$C$9,IF(Raw!$X65&lt;$A$9,Raw!N65,-999),-999),-999),-999),-999),-999)</f>
        <v>468</v>
      </c>
      <c r="K65" s="9">
        <f>IF(Raw!$G65&gt;$C$8,IF(Raw!$Q65&gt;$C$8,IF(Raw!$N65&gt;$C$9,IF(Raw!$N65&lt;$A$9,IF(Raw!$X65&gt;$C$9,IF(Raw!$X65&lt;$A$9,Raw!R65,-999),-999),-999),-999),-999),-999)</f>
        <v>0.75785199999999997</v>
      </c>
      <c r="L65" s="9">
        <f>IF(Raw!$G65&gt;$C$8,IF(Raw!$Q65&gt;$C$8,IF(Raw!$N65&gt;$C$9,IF(Raw!$N65&lt;$A$9,IF(Raw!$X65&gt;$C$9,IF(Raw!$X65&lt;$A$9,Raw!S65,-999),-999),-999),-999),-999),-999)</f>
        <v>1.2823119999999999</v>
      </c>
      <c r="M65" s="9">
        <f>Raw!Q65</f>
        <v>0.99471200000000004</v>
      </c>
      <c r="N65" s="9">
        <f>IF(Raw!$G65&gt;$C$8,IF(Raw!$Q65&gt;$C$8,IF(Raw!$N65&gt;$C$9,IF(Raw!$N65&lt;$A$9,IF(Raw!$X65&gt;$C$9,IF(Raw!$X65&lt;$A$9,Raw!V65,-999),-999),-999),-999),-999),-999)</f>
        <v>711.6</v>
      </c>
      <c r="O65" s="9">
        <f>IF(Raw!$G65&gt;$C$8,IF(Raw!$Q65&gt;$C$8,IF(Raw!$N65&gt;$C$9,IF(Raw!$N65&lt;$A$9,IF(Raw!$X65&gt;$C$9,IF(Raw!$X65&lt;$A$9,Raw!W65,-999),-999),-999),-999),-999),-999)</f>
        <v>0.19982</v>
      </c>
      <c r="P65" s="9">
        <f>IF(Raw!$G65&gt;$C$8,IF(Raw!$Q65&gt;$C$8,IF(Raw!$N65&gt;$C$9,IF(Raw!$N65&lt;$A$9,IF(Raw!$X65&gt;$C$9,IF(Raw!$X65&lt;$A$9,Raw!X65,-999),-999),-999),-999),-999),-999)</f>
        <v>479</v>
      </c>
      <c r="R65" s="9">
        <f t="shared" si="4"/>
        <v>0.52836499999999997</v>
      </c>
      <c r="S65" s="9">
        <f t="shared" si="5"/>
        <v>0.40947607769711025</v>
      </c>
      <c r="T65" s="9">
        <f t="shared" si="6"/>
        <v>0.52445999999999993</v>
      </c>
      <c r="U65" s="9">
        <f t="shared" si="7"/>
        <v>0.40899562664936456</v>
      </c>
      <c r="V65" s="15">
        <f t="shared" si="0"/>
        <v>0.61294513599999989</v>
      </c>
      <c r="X65" s="11">
        <f t="shared" si="8"/>
        <v>3.4374199999999992E+19</v>
      </c>
      <c r="Y65" s="11">
        <f t="shared" si="9"/>
        <v>6.3670000000000001E-18</v>
      </c>
      <c r="Z65" s="11">
        <f t="shared" si="10"/>
        <v>4.6799999999999999E-4</v>
      </c>
      <c r="AA65" s="16">
        <f t="shared" si="11"/>
        <v>9.2910237051698888E-2</v>
      </c>
      <c r="AB65" s="9">
        <f t="shared" si="1"/>
        <v>0.80657970292413395</v>
      </c>
      <c r="AC65" s="9">
        <f t="shared" si="2"/>
        <v>0.90708976294830113</v>
      </c>
      <c r="AD65" s="15">
        <f t="shared" si="3"/>
        <v>198.52614754636517</v>
      </c>
      <c r="AE65" s="3">
        <f t="shared" si="12"/>
        <v>766.58679999999981</v>
      </c>
      <c r="AF65" s="2">
        <f t="shared" si="13"/>
        <v>0.25</v>
      </c>
      <c r="AG65" s="9">
        <f t="shared" si="14"/>
        <v>6.2458712401546025E-2</v>
      </c>
      <c r="AH65" s="2">
        <f t="shared" si="15"/>
        <v>3.0223445880170612</v>
      </c>
    </row>
    <row r="66" spans="1:34">
      <c r="A66" s="1">
        <f>Raw!A66</f>
        <v>53</v>
      </c>
      <c r="B66" s="14">
        <f>Raw!B66</f>
        <v>0.94186342592592587</v>
      </c>
      <c r="C66" s="15">
        <f>Raw!C66</f>
        <v>29.7</v>
      </c>
      <c r="D66" s="15">
        <f>IF(C66&gt;0.5,Raw!D66*D$11,-999)</f>
        <v>60.7</v>
      </c>
      <c r="E66" s="9">
        <f>IF(Raw!$G66&gt;$C$8,IF(Raw!$Q66&gt;$C$8,IF(Raw!$N66&gt;$C$9,IF(Raw!$N66&lt;$A$9,IF(Raw!$X66&gt;$C$9,IF(Raw!$X66&lt;$A$9,Raw!H66,-999),-999),-999),-999),-999),-999)</f>
        <v>0.77837299999999998</v>
      </c>
      <c r="F66" s="9">
        <f>IF(Raw!$G66&gt;$C$8,IF(Raw!$Q66&gt;$C$8,IF(Raw!$N66&gt;$C$9,IF(Raw!$N66&lt;$A$9,IF(Raw!$X66&gt;$C$9,IF(Raw!$X66&lt;$A$9,Raw!I66,-999),-999),-999),-999),-999),-999)</f>
        <v>1.2908820000000001</v>
      </c>
      <c r="G66" s="9">
        <f>Raw!G66</f>
        <v>0.99250700000000003</v>
      </c>
      <c r="H66" s="9">
        <f>IF(Raw!$G66&gt;$C$8,IF(Raw!$Q66&gt;$C$8,IF(Raw!$N66&gt;$C$9,IF(Raw!$N66&lt;$A$9,IF(Raw!$X66&gt;$C$9,IF(Raw!$X66&lt;$A$9,Raw!L66,-999),-999),-999),-999),-999),-999)</f>
        <v>601.20000000000005</v>
      </c>
      <c r="I66" s="9">
        <f>IF(Raw!$G66&gt;$C$8,IF(Raw!$Q66&gt;$C$8,IF(Raw!$N66&gt;$C$9,IF(Raw!$N66&lt;$A$9,IF(Raw!$X66&gt;$C$9,IF(Raw!$X66&lt;$A$9,Raw!M66,-999),-999),-999),-999),-999),-999)</f>
        <v>0.17819099999999999</v>
      </c>
      <c r="J66" s="9">
        <f>IF(Raw!$G66&gt;$C$8,IF(Raw!$Q66&gt;$C$8,IF(Raw!$N66&gt;$C$9,IF(Raw!$N66&lt;$A$9,IF(Raw!$X66&gt;$C$9,IF(Raw!$X66&lt;$A$9,Raw!N66,-999),-999),-999),-999),-999),-999)</f>
        <v>533</v>
      </c>
      <c r="K66" s="9">
        <f>IF(Raw!$G66&gt;$C$8,IF(Raw!$Q66&gt;$C$8,IF(Raw!$N66&gt;$C$9,IF(Raw!$N66&lt;$A$9,IF(Raw!$X66&gt;$C$9,IF(Raw!$X66&lt;$A$9,Raw!R66,-999),-999),-999),-999),-999),-999)</f>
        <v>0.75500500000000004</v>
      </c>
      <c r="L66" s="9">
        <f>IF(Raw!$G66&gt;$C$8,IF(Raw!$Q66&gt;$C$8,IF(Raw!$N66&gt;$C$9,IF(Raw!$N66&lt;$A$9,IF(Raw!$X66&gt;$C$9,IF(Raw!$X66&lt;$A$9,Raw!S66,-999),-999),-999),-999),-999),-999)</f>
        <v>1.293366</v>
      </c>
      <c r="M66" s="9">
        <f>Raw!Q66</f>
        <v>0.995004</v>
      </c>
      <c r="N66" s="9">
        <f>IF(Raw!$G66&gt;$C$8,IF(Raw!$Q66&gt;$C$8,IF(Raw!$N66&gt;$C$9,IF(Raw!$N66&lt;$A$9,IF(Raw!$X66&gt;$C$9,IF(Raw!$X66&lt;$A$9,Raw!V66,-999),-999),-999),-999),-999),-999)</f>
        <v>707.4</v>
      </c>
      <c r="O66" s="9">
        <f>IF(Raw!$G66&gt;$C$8,IF(Raw!$Q66&gt;$C$8,IF(Raw!$N66&gt;$C$9,IF(Raw!$N66&lt;$A$9,IF(Raw!$X66&gt;$C$9,IF(Raw!$X66&lt;$A$9,Raw!W66,-999),-999),-999),-999),-999),-999)</f>
        <v>0.15323700000000001</v>
      </c>
      <c r="P66" s="9">
        <f>IF(Raw!$G66&gt;$C$8,IF(Raw!$Q66&gt;$C$8,IF(Raw!$N66&gt;$C$9,IF(Raw!$N66&lt;$A$9,IF(Raw!$X66&gt;$C$9,IF(Raw!$X66&lt;$A$9,Raw!X66,-999),-999),-999),-999),-999),-999)</f>
        <v>457</v>
      </c>
      <c r="R66" s="9">
        <f t="shared" si="4"/>
        <v>0.5125090000000001</v>
      </c>
      <c r="S66" s="9">
        <f t="shared" si="5"/>
        <v>0.39702234596190827</v>
      </c>
      <c r="T66" s="9">
        <f t="shared" si="6"/>
        <v>0.53836099999999998</v>
      </c>
      <c r="U66" s="9">
        <f t="shared" si="7"/>
        <v>0.41624799167443705</v>
      </c>
      <c r="V66" s="15">
        <f t="shared" si="0"/>
        <v>0.61822894799999994</v>
      </c>
      <c r="X66" s="11">
        <f t="shared" si="8"/>
        <v>3.6541399999999996E+19</v>
      </c>
      <c r="Y66" s="11">
        <f t="shared" si="9"/>
        <v>6.0120000000000001E-18</v>
      </c>
      <c r="Z66" s="11">
        <f t="shared" si="10"/>
        <v>5.3299999999999995E-4</v>
      </c>
      <c r="AA66" s="16">
        <f t="shared" si="11"/>
        <v>0.10481947683489884</v>
      </c>
      <c r="AB66" s="9">
        <f t="shared" si="1"/>
        <v>0.81143571836831296</v>
      </c>
      <c r="AC66" s="9">
        <f t="shared" si="2"/>
        <v>0.89518052316510122</v>
      </c>
      <c r="AD66" s="15">
        <f t="shared" si="3"/>
        <v>196.65943120994157</v>
      </c>
      <c r="AE66" s="3">
        <f t="shared" si="12"/>
        <v>723.84479999999985</v>
      </c>
      <c r="AF66" s="2">
        <f t="shared" si="13"/>
        <v>0.25</v>
      </c>
      <c r="AG66" s="9">
        <f t="shared" si="14"/>
        <v>6.2968533296134832E-2</v>
      </c>
      <c r="AH66" s="2">
        <f t="shared" si="15"/>
        <v>3.0470145557825243</v>
      </c>
    </row>
    <row r="67" spans="1:34">
      <c r="A67" s="1">
        <f>Raw!A67</f>
        <v>54</v>
      </c>
      <c r="B67" s="14">
        <f>Raw!B67</f>
        <v>0.94192129629629628</v>
      </c>
      <c r="C67" s="15">
        <f>Raw!C67</f>
        <v>31.3</v>
      </c>
      <c r="D67" s="15">
        <f>IF(C67&gt;0.5,Raw!D67*D$11,-999)</f>
        <v>64.2</v>
      </c>
      <c r="E67" s="9">
        <f>IF(Raw!$G67&gt;$C$8,IF(Raw!$Q67&gt;$C$8,IF(Raw!$N67&gt;$C$9,IF(Raw!$N67&lt;$A$9,IF(Raw!$X67&gt;$C$9,IF(Raw!$X67&lt;$A$9,Raw!H67,-999),-999),-999),-999),-999),-999)</f>
        <v>0.76465700000000003</v>
      </c>
      <c r="F67" s="9">
        <f>IF(Raw!$G67&gt;$C$8,IF(Raw!$Q67&gt;$C$8,IF(Raw!$N67&gt;$C$9,IF(Raw!$N67&lt;$A$9,IF(Raw!$X67&gt;$C$9,IF(Raw!$X67&lt;$A$9,Raw!I67,-999),-999),-999),-999),-999),-999)</f>
        <v>1.284986</v>
      </c>
      <c r="G67" s="9">
        <f>Raw!G67</f>
        <v>0.99006000000000005</v>
      </c>
      <c r="H67" s="9">
        <f>IF(Raw!$G67&gt;$C$8,IF(Raw!$Q67&gt;$C$8,IF(Raw!$N67&gt;$C$9,IF(Raw!$N67&lt;$A$9,IF(Raw!$X67&gt;$C$9,IF(Raw!$X67&lt;$A$9,Raw!L67,-999),-999),-999),-999),-999),-999)</f>
        <v>615.79999999999995</v>
      </c>
      <c r="I67" s="9">
        <f>IF(Raw!$G67&gt;$C$8,IF(Raw!$Q67&gt;$C$8,IF(Raw!$N67&gt;$C$9,IF(Raw!$N67&lt;$A$9,IF(Raw!$X67&gt;$C$9,IF(Raw!$X67&lt;$A$9,Raw!M67,-999),-999),-999),-999),-999),-999)</f>
        <v>0.167184</v>
      </c>
      <c r="J67" s="9">
        <f>IF(Raw!$G67&gt;$C$8,IF(Raw!$Q67&gt;$C$8,IF(Raw!$N67&gt;$C$9,IF(Raw!$N67&lt;$A$9,IF(Raw!$X67&gt;$C$9,IF(Raw!$X67&lt;$A$9,Raw!N67,-999),-999),-999),-999),-999),-999)</f>
        <v>424</v>
      </c>
      <c r="K67" s="9">
        <f>IF(Raw!$G67&gt;$C$8,IF(Raw!$Q67&gt;$C$8,IF(Raw!$N67&gt;$C$9,IF(Raw!$N67&lt;$A$9,IF(Raw!$X67&gt;$C$9,IF(Raw!$X67&lt;$A$9,Raw!R67,-999),-999),-999),-999),-999),-999)</f>
        <v>0.75390900000000005</v>
      </c>
      <c r="L67" s="9">
        <f>IF(Raw!$G67&gt;$C$8,IF(Raw!$Q67&gt;$C$8,IF(Raw!$N67&gt;$C$9,IF(Raw!$N67&lt;$A$9,IF(Raw!$X67&gt;$C$9,IF(Raw!$X67&lt;$A$9,Raw!S67,-999),-999),-999),-999),-999),-999)</f>
        <v>1.287032</v>
      </c>
      <c r="M67" s="9">
        <f>Raw!Q67</f>
        <v>0.99427699999999997</v>
      </c>
      <c r="N67" s="9">
        <f>IF(Raw!$G67&gt;$C$8,IF(Raw!$Q67&gt;$C$8,IF(Raw!$N67&gt;$C$9,IF(Raw!$N67&lt;$A$9,IF(Raw!$X67&gt;$C$9,IF(Raw!$X67&lt;$A$9,Raw!V67,-999),-999),-999),-999),-999),-999)</f>
        <v>696.9</v>
      </c>
      <c r="O67" s="9">
        <f>IF(Raw!$G67&gt;$C$8,IF(Raw!$Q67&gt;$C$8,IF(Raw!$N67&gt;$C$9,IF(Raw!$N67&lt;$A$9,IF(Raw!$X67&gt;$C$9,IF(Raw!$X67&lt;$A$9,Raw!W67,-999),-999),-999),-999),-999),-999)</f>
        <v>0.170769</v>
      </c>
      <c r="P67" s="9">
        <f>IF(Raw!$G67&gt;$C$8,IF(Raw!$Q67&gt;$C$8,IF(Raw!$N67&gt;$C$9,IF(Raw!$N67&lt;$A$9,IF(Raw!$X67&gt;$C$9,IF(Raw!$X67&lt;$A$9,Raw!X67,-999),-999),-999),-999),-999),-999)</f>
        <v>506</v>
      </c>
      <c r="R67" s="9">
        <f t="shared" si="4"/>
        <v>0.52032899999999993</v>
      </c>
      <c r="S67" s="9">
        <f t="shared" si="5"/>
        <v>0.40492970351427948</v>
      </c>
      <c r="T67" s="9">
        <f t="shared" si="6"/>
        <v>0.5331229999999999</v>
      </c>
      <c r="U67" s="9">
        <f t="shared" si="7"/>
        <v>0.41422668589436773</v>
      </c>
      <c r="V67" s="15">
        <f t="shared" si="0"/>
        <v>0.61520129599999995</v>
      </c>
      <c r="X67" s="11">
        <f t="shared" si="8"/>
        <v>3.8648399999999992E+19</v>
      </c>
      <c r="Y67" s="11">
        <f t="shared" si="9"/>
        <v>6.1579999999999991E-18</v>
      </c>
      <c r="Z67" s="11">
        <f t="shared" si="10"/>
        <v>4.2400000000000001E-4</v>
      </c>
      <c r="AA67" s="16">
        <f t="shared" si="11"/>
        <v>9.1661082578954445E-2</v>
      </c>
      <c r="AB67" s="9">
        <f t="shared" si="1"/>
        <v>0.80277563132773999</v>
      </c>
      <c r="AC67" s="9">
        <f t="shared" si="2"/>
        <v>0.90833891742104556</v>
      </c>
      <c r="AD67" s="15">
        <f t="shared" si="3"/>
        <v>216.18179853526991</v>
      </c>
      <c r="AE67" s="3">
        <f t="shared" si="12"/>
        <v>741.42319999999972</v>
      </c>
      <c r="AF67" s="2">
        <f t="shared" si="13"/>
        <v>0.25</v>
      </c>
      <c r="AG67" s="9">
        <f t="shared" si="14"/>
        <v>6.8883284583037482E-2</v>
      </c>
      <c r="AH67" s="2">
        <f t="shared" si="15"/>
        <v>3.3332262923695679</v>
      </c>
    </row>
    <row r="68" spans="1:34">
      <c r="A68" s="1">
        <f>Raw!A68</f>
        <v>55</v>
      </c>
      <c r="B68" s="14">
        <f>Raw!B68</f>
        <v>0.9419791666666667</v>
      </c>
      <c r="C68" s="15">
        <f>Raw!C68</f>
        <v>32.1</v>
      </c>
      <c r="D68" s="15">
        <f>IF(C68&gt;0.5,Raw!D68*D$11,-999)</f>
        <v>62.4</v>
      </c>
      <c r="E68" s="9">
        <f>IF(Raw!$G68&gt;$C$8,IF(Raw!$Q68&gt;$C$8,IF(Raw!$N68&gt;$C$9,IF(Raw!$N68&lt;$A$9,IF(Raw!$X68&gt;$C$9,IF(Raw!$X68&lt;$A$9,Raw!H68,-999),-999),-999),-999),-999),-999)</f>
        <v>0.75029100000000004</v>
      </c>
      <c r="F68" s="9">
        <f>IF(Raw!$G68&gt;$C$8,IF(Raw!$Q68&gt;$C$8,IF(Raw!$N68&gt;$C$9,IF(Raw!$N68&lt;$A$9,IF(Raw!$X68&gt;$C$9,IF(Raw!$X68&lt;$A$9,Raw!I68,-999),-999),-999),-999),-999),-999)</f>
        <v>1.2731870000000001</v>
      </c>
      <c r="G68" s="9">
        <f>Raw!G68</f>
        <v>0.994371</v>
      </c>
      <c r="H68" s="9">
        <f>IF(Raw!$G68&gt;$C$8,IF(Raw!$Q68&gt;$C$8,IF(Raw!$N68&gt;$C$9,IF(Raw!$N68&lt;$A$9,IF(Raw!$X68&gt;$C$9,IF(Raw!$X68&lt;$A$9,Raw!L68,-999),-999),-999),-999),-999),-999)</f>
        <v>628.20000000000005</v>
      </c>
      <c r="I68" s="9">
        <f>IF(Raw!$G68&gt;$C$8,IF(Raw!$Q68&gt;$C$8,IF(Raw!$N68&gt;$C$9,IF(Raw!$N68&lt;$A$9,IF(Raw!$X68&gt;$C$9,IF(Raw!$X68&lt;$A$9,Raw!M68,-999),-999),-999),-999),-999),-999)</f>
        <v>0.14163799999999999</v>
      </c>
      <c r="J68" s="9">
        <f>IF(Raw!$G68&gt;$C$8,IF(Raw!$Q68&gt;$C$8,IF(Raw!$N68&gt;$C$9,IF(Raw!$N68&lt;$A$9,IF(Raw!$X68&gt;$C$9,IF(Raw!$X68&lt;$A$9,Raw!N68,-999),-999),-999),-999),-999),-999)</f>
        <v>516</v>
      </c>
      <c r="K68" s="9">
        <f>IF(Raw!$G68&gt;$C$8,IF(Raw!$Q68&gt;$C$8,IF(Raw!$N68&gt;$C$9,IF(Raw!$N68&lt;$A$9,IF(Raw!$X68&gt;$C$9,IF(Raw!$X68&lt;$A$9,Raw!R68,-999),-999),-999),-999),-999),-999)</f>
        <v>0.75641800000000003</v>
      </c>
      <c r="L68" s="9">
        <f>IF(Raw!$G68&gt;$C$8,IF(Raw!$Q68&gt;$C$8,IF(Raw!$N68&gt;$C$9,IF(Raw!$N68&lt;$A$9,IF(Raw!$X68&gt;$C$9,IF(Raw!$X68&lt;$A$9,Raw!S68,-999),-999),-999),-999),-999),-999)</f>
        <v>1.2960480000000001</v>
      </c>
      <c r="M68" s="9">
        <f>Raw!Q68</f>
        <v>0.99380199999999996</v>
      </c>
      <c r="N68" s="9">
        <f>IF(Raw!$G68&gt;$C$8,IF(Raw!$Q68&gt;$C$8,IF(Raw!$N68&gt;$C$9,IF(Raw!$N68&lt;$A$9,IF(Raw!$X68&gt;$C$9,IF(Raw!$X68&lt;$A$9,Raw!V68,-999),-999),-999),-999),-999),-999)</f>
        <v>704.2</v>
      </c>
      <c r="O68" s="9">
        <f>IF(Raw!$G68&gt;$C$8,IF(Raw!$Q68&gt;$C$8,IF(Raw!$N68&gt;$C$9,IF(Raw!$N68&lt;$A$9,IF(Raw!$X68&gt;$C$9,IF(Raw!$X68&lt;$A$9,Raw!W68,-999),-999),-999),-999),-999),-999)</f>
        <v>0.182561</v>
      </c>
      <c r="P68" s="9">
        <f>IF(Raw!$G68&gt;$C$8,IF(Raw!$Q68&gt;$C$8,IF(Raw!$N68&gt;$C$9,IF(Raw!$N68&lt;$A$9,IF(Raw!$X68&gt;$C$9,IF(Raw!$X68&lt;$A$9,Raw!X68,-999),-999),-999),-999),-999),-999)</f>
        <v>461</v>
      </c>
      <c r="R68" s="9">
        <f t="shared" si="4"/>
        <v>0.52289600000000003</v>
      </c>
      <c r="S68" s="9">
        <f t="shared" si="5"/>
        <v>0.41069850697501625</v>
      </c>
      <c r="T68" s="9">
        <f t="shared" si="6"/>
        <v>0.53963000000000005</v>
      </c>
      <c r="U68" s="9">
        <f t="shared" si="7"/>
        <v>0.41636575188573266</v>
      </c>
      <c r="V68" s="15">
        <f t="shared" si="0"/>
        <v>0.61951094400000006</v>
      </c>
      <c r="X68" s="11">
        <f t="shared" si="8"/>
        <v>3.7564799999999992E+19</v>
      </c>
      <c r="Y68" s="11">
        <f t="shared" si="9"/>
        <v>6.2820000000000002E-18</v>
      </c>
      <c r="Z68" s="11">
        <f t="shared" si="10"/>
        <v>5.1599999999999997E-4</v>
      </c>
      <c r="AA68" s="16">
        <f t="shared" si="11"/>
        <v>0.10854908115259386</v>
      </c>
      <c r="AB68" s="9">
        <f t="shared" si="1"/>
        <v>0.81499434066237431</v>
      </c>
      <c r="AC68" s="9">
        <f t="shared" si="2"/>
        <v>0.89145091884740602</v>
      </c>
      <c r="AD68" s="15">
        <f t="shared" si="3"/>
        <v>210.36643634223614</v>
      </c>
      <c r="AE68" s="3">
        <f t="shared" si="12"/>
        <v>756.35279999999977</v>
      </c>
      <c r="AF68" s="2">
        <f t="shared" si="13"/>
        <v>0.25</v>
      </c>
      <c r="AG68" s="9">
        <f t="shared" si="14"/>
        <v>6.7376445722428666E-2</v>
      </c>
      <c r="AH68" s="2">
        <f t="shared" si="15"/>
        <v>3.2603111441017636</v>
      </c>
    </row>
    <row r="69" spans="1:34">
      <c r="A69" s="1">
        <f>Raw!A69</f>
        <v>56</v>
      </c>
      <c r="B69" s="14">
        <f>Raw!B69</f>
        <v>0.94203703703703701</v>
      </c>
      <c r="C69" s="15">
        <f>Raw!C69</f>
        <v>32.6</v>
      </c>
      <c r="D69" s="15">
        <f>IF(C69&gt;0.5,Raw!D69*D$11,-999)</f>
        <v>64.2</v>
      </c>
      <c r="E69" s="9">
        <f>IF(Raw!$G69&gt;$C$8,IF(Raw!$Q69&gt;$C$8,IF(Raw!$N69&gt;$C$9,IF(Raw!$N69&lt;$A$9,IF(Raw!$X69&gt;$C$9,IF(Raw!$X69&lt;$A$9,Raw!H69,-999),-999),-999),-999),-999),-999)</f>
        <v>0.75830900000000001</v>
      </c>
      <c r="F69" s="9">
        <f>IF(Raw!$G69&gt;$C$8,IF(Raw!$Q69&gt;$C$8,IF(Raw!$N69&gt;$C$9,IF(Raw!$N69&lt;$A$9,IF(Raw!$X69&gt;$C$9,IF(Raw!$X69&lt;$A$9,Raw!I69,-999),-999),-999),-999),-999),-999)</f>
        <v>1.277944</v>
      </c>
      <c r="G69" s="9">
        <f>Raw!G69</f>
        <v>0.99289899999999998</v>
      </c>
      <c r="H69" s="9">
        <f>IF(Raw!$G69&gt;$C$8,IF(Raw!$Q69&gt;$C$8,IF(Raw!$N69&gt;$C$9,IF(Raw!$N69&lt;$A$9,IF(Raw!$X69&gt;$C$9,IF(Raw!$X69&lt;$A$9,Raw!L69,-999),-999),-999),-999),-999),-999)</f>
        <v>630.20000000000005</v>
      </c>
      <c r="I69" s="9">
        <f>IF(Raw!$G69&gt;$C$8,IF(Raw!$Q69&gt;$C$8,IF(Raw!$N69&gt;$C$9,IF(Raw!$N69&lt;$A$9,IF(Raw!$X69&gt;$C$9,IF(Raw!$X69&lt;$A$9,Raw!M69,-999),-999),-999),-999),-999),-999)</f>
        <v>0.17735200000000001</v>
      </c>
      <c r="J69" s="9">
        <f>IF(Raw!$G69&gt;$C$8,IF(Raw!$Q69&gt;$C$8,IF(Raw!$N69&gt;$C$9,IF(Raw!$N69&lt;$A$9,IF(Raw!$X69&gt;$C$9,IF(Raw!$X69&lt;$A$9,Raw!N69,-999),-999),-999),-999),-999),-999)</f>
        <v>511</v>
      </c>
      <c r="K69" s="9">
        <f>IF(Raw!$G69&gt;$C$8,IF(Raw!$Q69&gt;$C$8,IF(Raw!$N69&gt;$C$9,IF(Raw!$N69&lt;$A$9,IF(Raw!$X69&gt;$C$9,IF(Raw!$X69&lt;$A$9,Raw!R69,-999),-999),-999),-999),-999),-999)</f>
        <v>0.74834000000000001</v>
      </c>
      <c r="L69" s="9">
        <f>IF(Raw!$G69&gt;$C$8,IF(Raw!$Q69&gt;$C$8,IF(Raw!$N69&gt;$C$9,IF(Raw!$N69&lt;$A$9,IF(Raw!$X69&gt;$C$9,IF(Raw!$X69&lt;$A$9,Raw!S69,-999),-999),-999),-999),-999),-999)</f>
        <v>1.2792460000000001</v>
      </c>
      <c r="M69" s="9">
        <f>Raw!Q69</f>
        <v>0.99583699999999997</v>
      </c>
      <c r="N69" s="9">
        <f>IF(Raw!$G69&gt;$C$8,IF(Raw!$Q69&gt;$C$8,IF(Raw!$N69&gt;$C$9,IF(Raw!$N69&lt;$A$9,IF(Raw!$X69&gt;$C$9,IF(Raw!$X69&lt;$A$9,Raw!V69,-999),-999),-999),-999),-999),-999)</f>
        <v>720.6</v>
      </c>
      <c r="O69" s="9">
        <f>IF(Raw!$G69&gt;$C$8,IF(Raw!$Q69&gt;$C$8,IF(Raw!$N69&gt;$C$9,IF(Raw!$N69&lt;$A$9,IF(Raw!$X69&gt;$C$9,IF(Raw!$X69&lt;$A$9,Raw!W69,-999),-999),-999),-999),-999),-999)</f>
        <v>0.15529100000000001</v>
      </c>
      <c r="P69" s="9">
        <f>IF(Raw!$G69&gt;$C$8,IF(Raw!$Q69&gt;$C$8,IF(Raw!$N69&gt;$C$9,IF(Raw!$N69&lt;$A$9,IF(Raw!$X69&gt;$C$9,IF(Raw!$X69&lt;$A$9,Raw!X69,-999),-999),-999),-999),-999),-999)</f>
        <v>398</v>
      </c>
      <c r="R69" s="9">
        <f t="shared" si="4"/>
        <v>0.51963499999999996</v>
      </c>
      <c r="S69" s="9">
        <f t="shared" si="5"/>
        <v>0.4066179738705295</v>
      </c>
      <c r="T69" s="9">
        <f t="shared" si="6"/>
        <v>0.5309060000000001</v>
      </c>
      <c r="U69" s="9">
        <f t="shared" si="7"/>
        <v>0.4150147821451074</v>
      </c>
      <c r="V69" s="15">
        <f t="shared" si="0"/>
        <v>0.61147958800000002</v>
      </c>
      <c r="X69" s="11">
        <f t="shared" si="8"/>
        <v>3.8648399999999992E+19</v>
      </c>
      <c r="Y69" s="11">
        <f t="shared" si="9"/>
        <v>6.3020000000000001E-18</v>
      </c>
      <c r="Z69" s="11">
        <f t="shared" si="10"/>
        <v>5.1099999999999995E-4</v>
      </c>
      <c r="AA69" s="16">
        <f t="shared" si="11"/>
        <v>0.1106844711044139</v>
      </c>
      <c r="AB69" s="9">
        <f t="shared" si="1"/>
        <v>0.80710304981615999</v>
      </c>
      <c r="AC69" s="9">
        <f t="shared" si="2"/>
        <v>0.88931552889558607</v>
      </c>
      <c r="AD69" s="15">
        <f t="shared" si="3"/>
        <v>216.60366165247336</v>
      </c>
      <c r="AE69" s="3">
        <f t="shared" si="12"/>
        <v>758.76079999999979</v>
      </c>
      <c r="AF69" s="2">
        <f t="shared" si="13"/>
        <v>0.25</v>
      </c>
      <c r="AG69" s="9">
        <f t="shared" si="14"/>
        <v>6.9149016501949059E-2</v>
      </c>
      <c r="AH69" s="2">
        <f t="shared" si="15"/>
        <v>3.3460849216320869</v>
      </c>
    </row>
    <row r="70" spans="1:34">
      <c r="A70" s="1">
        <f>Raw!A70</f>
        <v>57</v>
      </c>
      <c r="B70" s="14">
        <f>Raw!B70</f>
        <v>0.94208333333333327</v>
      </c>
      <c r="C70" s="15">
        <f>Raw!C70</f>
        <v>33.299999999999997</v>
      </c>
      <c r="D70" s="15">
        <f>IF(C70&gt;0.5,Raw!D70*D$11,-999)</f>
        <v>61.5</v>
      </c>
      <c r="E70" s="9">
        <f>IF(Raw!$G70&gt;$C$8,IF(Raw!$Q70&gt;$C$8,IF(Raw!$N70&gt;$C$9,IF(Raw!$N70&lt;$A$9,IF(Raw!$X70&gt;$C$9,IF(Raw!$X70&lt;$A$9,Raw!H70,-999),-999),-999),-999),-999),-999)</f>
        <v>0.74685400000000002</v>
      </c>
      <c r="F70" s="9">
        <f>IF(Raw!$G70&gt;$C$8,IF(Raw!$Q70&gt;$C$8,IF(Raw!$N70&gt;$C$9,IF(Raw!$N70&lt;$A$9,IF(Raw!$X70&gt;$C$9,IF(Raw!$X70&lt;$A$9,Raw!I70,-999),-999),-999),-999),-999),-999)</f>
        <v>1.2607980000000001</v>
      </c>
      <c r="G70" s="9">
        <f>Raw!G70</f>
        <v>0.99148000000000003</v>
      </c>
      <c r="H70" s="9">
        <f>IF(Raw!$G70&gt;$C$8,IF(Raw!$Q70&gt;$C$8,IF(Raw!$N70&gt;$C$9,IF(Raw!$N70&lt;$A$9,IF(Raw!$X70&gt;$C$9,IF(Raw!$X70&lt;$A$9,Raw!L70,-999),-999),-999),-999),-999),-999)</f>
        <v>634.5</v>
      </c>
      <c r="I70" s="9">
        <f>IF(Raw!$G70&gt;$C$8,IF(Raw!$Q70&gt;$C$8,IF(Raw!$N70&gt;$C$9,IF(Raw!$N70&lt;$A$9,IF(Raw!$X70&gt;$C$9,IF(Raw!$X70&lt;$A$9,Raw!M70,-999),-999),-999),-999),-999),-999)</f>
        <v>0.209394</v>
      </c>
      <c r="J70" s="9">
        <f>IF(Raw!$G70&gt;$C$8,IF(Raw!$Q70&gt;$C$8,IF(Raw!$N70&gt;$C$9,IF(Raw!$N70&lt;$A$9,IF(Raw!$X70&gt;$C$9,IF(Raw!$X70&lt;$A$9,Raw!N70,-999),-999),-999),-999),-999),-999)</f>
        <v>417</v>
      </c>
      <c r="K70" s="9">
        <f>IF(Raw!$G70&gt;$C$8,IF(Raw!$Q70&gt;$C$8,IF(Raw!$N70&gt;$C$9,IF(Raw!$N70&lt;$A$9,IF(Raw!$X70&gt;$C$9,IF(Raw!$X70&lt;$A$9,Raw!R70,-999),-999),-999),-999),-999),-999)</f>
        <v>0.74514499999999995</v>
      </c>
      <c r="L70" s="9">
        <f>IF(Raw!$G70&gt;$C$8,IF(Raw!$Q70&gt;$C$8,IF(Raw!$N70&gt;$C$9,IF(Raw!$N70&lt;$A$9,IF(Raw!$X70&gt;$C$9,IF(Raw!$X70&lt;$A$9,Raw!S70,-999),-999),-999),-999),-999),-999)</f>
        <v>1.2641869999999999</v>
      </c>
      <c r="M70" s="9">
        <f>Raw!Q70</f>
        <v>0.99246199999999996</v>
      </c>
      <c r="N70" s="9">
        <f>IF(Raw!$G70&gt;$C$8,IF(Raw!$Q70&gt;$C$8,IF(Raw!$N70&gt;$C$9,IF(Raw!$N70&lt;$A$9,IF(Raw!$X70&gt;$C$9,IF(Raw!$X70&lt;$A$9,Raw!V70,-999),-999),-999),-999),-999),-999)</f>
        <v>718.2</v>
      </c>
      <c r="O70" s="9">
        <f>IF(Raw!$G70&gt;$C$8,IF(Raw!$Q70&gt;$C$8,IF(Raw!$N70&gt;$C$9,IF(Raw!$N70&lt;$A$9,IF(Raw!$X70&gt;$C$9,IF(Raw!$X70&lt;$A$9,Raw!W70,-999),-999),-999),-999),-999),-999)</f>
        <v>0.2021</v>
      </c>
      <c r="P70" s="9">
        <f>IF(Raw!$G70&gt;$C$8,IF(Raw!$Q70&gt;$C$8,IF(Raw!$N70&gt;$C$9,IF(Raw!$N70&lt;$A$9,IF(Raw!$X70&gt;$C$9,IF(Raw!$X70&lt;$A$9,Raw!X70,-999),-999),-999),-999),-999),-999)</f>
        <v>671</v>
      </c>
      <c r="R70" s="9">
        <f t="shared" si="4"/>
        <v>0.51394400000000007</v>
      </c>
      <c r="S70" s="9">
        <f t="shared" si="5"/>
        <v>0.40763389535833655</v>
      </c>
      <c r="T70" s="9">
        <f t="shared" si="6"/>
        <v>0.519042</v>
      </c>
      <c r="U70" s="9">
        <f t="shared" si="7"/>
        <v>0.41057375214268144</v>
      </c>
      <c r="V70" s="15">
        <f t="shared" si="0"/>
        <v>0.60428138599999992</v>
      </c>
      <c r="X70" s="11">
        <f t="shared" si="8"/>
        <v>3.7022999999999992E+19</v>
      </c>
      <c r="Y70" s="11">
        <f t="shared" si="9"/>
        <v>6.3449999999999997E-18</v>
      </c>
      <c r="Z70" s="11">
        <f t="shared" si="10"/>
        <v>4.17E-4</v>
      </c>
      <c r="AA70" s="16">
        <f t="shared" si="11"/>
        <v>8.9218232751089269E-2</v>
      </c>
      <c r="AB70" s="9">
        <f t="shared" si="1"/>
        <v>0.7914530099635908</v>
      </c>
      <c r="AC70" s="9">
        <f t="shared" si="2"/>
        <v>0.9107817672489108</v>
      </c>
      <c r="AD70" s="15">
        <f t="shared" si="3"/>
        <v>213.95259652539397</v>
      </c>
      <c r="AE70" s="3">
        <f t="shared" si="12"/>
        <v>763.93799999999976</v>
      </c>
      <c r="AF70" s="2">
        <f t="shared" si="13"/>
        <v>0.25</v>
      </c>
      <c r="AG70" s="9">
        <f t="shared" si="14"/>
        <v>6.7571784873923249E-2</v>
      </c>
      <c r="AH70" s="2">
        <f t="shared" si="15"/>
        <v>3.2697635039831514</v>
      </c>
    </row>
    <row r="71" spans="1:34">
      <c r="A71" s="1">
        <f>Raw!A71</f>
        <v>58</v>
      </c>
      <c r="B71" s="14">
        <f>Raw!B71</f>
        <v>0.94214120370370369</v>
      </c>
      <c r="C71" s="15">
        <f>Raw!C71</f>
        <v>34.1</v>
      </c>
      <c r="D71" s="15">
        <f>IF(C71&gt;0.5,Raw!D71*D$11,-999)</f>
        <v>62.4</v>
      </c>
      <c r="E71" s="9">
        <f>IF(Raw!$G71&gt;$C$8,IF(Raw!$Q71&gt;$C$8,IF(Raw!$N71&gt;$C$9,IF(Raw!$N71&lt;$A$9,IF(Raw!$X71&gt;$C$9,IF(Raw!$X71&lt;$A$9,Raw!H71,-999),-999),-999),-999),-999),-999)</f>
        <v>0.75412199999999996</v>
      </c>
      <c r="F71" s="9">
        <f>IF(Raw!$G71&gt;$C$8,IF(Raw!$Q71&gt;$C$8,IF(Raw!$N71&gt;$C$9,IF(Raw!$N71&lt;$A$9,IF(Raw!$X71&gt;$C$9,IF(Raw!$X71&lt;$A$9,Raw!I71,-999),-999),-999),-999),-999),-999)</f>
        <v>1.2632699999999999</v>
      </c>
      <c r="G71" s="9">
        <f>Raw!G71</f>
        <v>0.99404199999999998</v>
      </c>
      <c r="H71" s="9">
        <f>IF(Raw!$G71&gt;$C$8,IF(Raw!$Q71&gt;$C$8,IF(Raw!$N71&gt;$C$9,IF(Raw!$N71&lt;$A$9,IF(Raw!$X71&gt;$C$9,IF(Raw!$X71&lt;$A$9,Raw!L71,-999),-999),-999),-999),-999),-999)</f>
        <v>612.79999999999995</v>
      </c>
      <c r="I71" s="9">
        <f>IF(Raw!$G71&gt;$C$8,IF(Raw!$Q71&gt;$C$8,IF(Raw!$N71&gt;$C$9,IF(Raw!$N71&lt;$A$9,IF(Raw!$X71&gt;$C$9,IF(Raw!$X71&lt;$A$9,Raw!M71,-999),-999),-999),-999),-999),-999)</f>
        <v>0.12912299999999999</v>
      </c>
      <c r="J71" s="9">
        <f>IF(Raw!$G71&gt;$C$8,IF(Raw!$Q71&gt;$C$8,IF(Raw!$N71&gt;$C$9,IF(Raw!$N71&lt;$A$9,IF(Raw!$X71&gt;$C$9,IF(Raw!$X71&lt;$A$9,Raw!N71,-999),-999),-999),-999),-999),-999)</f>
        <v>453</v>
      </c>
      <c r="K71" s="9">
        <f>IF(Raw!$G71&gt;$C$8,IF(Raw!$Q71&gt;$C$8,IF(Raw!$N71&gt;$C$9,IF(Raw!$N71&lt;$A$9,IF(Raw!$X71&gt;$C$9,IF(Raw!$X71&lt;$A$9,Raw!R71,-999),-999),-999),-999),-999),-999)</f>
        <v>0.75239699999999998</v>
      </c>
      <c r="L71" s="9">
        <f>IF(Raw!$G71&gt;$C$8,IF(Raw!$Q71&gt;$C$8,IF(Raw!$N71&gt;$C$9,IF(Raw!$N71&lt;$A$9,IF(Raw!$X71&gt;$C$9,IF(Raw!$X71&lt;$A$9,Raw!S71,-999),-999),-999),-999),-999),-999)</f>
        <v>1.27027</v>
      </c>
      <c r="M71" s="9">
        <f>Raw!Q71</f>
        <v>0.99433000000000005</v>
      </c>
      <c r="N71" s="9">
        <f>IF(Raw!$G71&gt;$C$8,IF(Raw!$Q71&gt;$C$8,IF(Raw!$N71&gt;$C$9,IF(Raw!$N71&lt;$A$9,IF(Raw!$X71&gt;$C$9,IF(Raw!$X71&lt;$A$9,Raw!V71,-999),-999),-999),-999),-999),-999)</f>
        <v>709.9</v>
      </c>
      <c r="O71" s="9">
        <f>IF(Raw!$G71&gt;$C$8,IF(Raw!$Q71&gt;$C$8,IF(Raw!$N71&gt;$C$9,IF(Raw!$N71&lt;$A$9,IF(Raw!$X71&gt;$C$9,IF(Raw!$X71&lt;$A$9,Raw!W71,-999),-999),-999),-999),-999),-999)</f>
        <v>0.185975</v>
      </c>
      <c r="P71" s="9">
        <f>IF(Raw!$G71&gt;$C$8,IF(Raw!$Q71&gt;$C$8,IF(Raw!$N71&gt;$C$9,IF(Raw!$N71&lt;$A$9,IF(Raw!$X71&gt;$C$9,IF(Raw!$X71&lt;$A$9,Raw!X71,-999),-999),-999),-999),-999),-999)</f>
        <v>688</v>
      </c>
      <c r="R71" s="9">
        <f t="shared" si="4"/>
        <v>0.50914799999999993</v>
      </c>
      <c r="S71" s="9">
        <f t="shared" si="5"/>
        <v>0.40303973022394263</v>
      </c>
      <c r="T71" s="9">
        <f t="shared" si="6"/>
        <v>0.51787300000000003</v>
      </c>
      <c r="U71" s="9">
        <f t="shared" si="7"/>
        <v>0.4076873420611366</v>
      </c>
      <c r="V71" s="15">
        <f t="shared" si="0"/>
        <v>0.60718905999999995</v>
      </c>
      <c r="X71" s="11">
        <f t="shared" si="8"/>
        <v>3.7564799999999992E+19</v>
      </c>
      <c r="Y71" s="11">
        <f t="shared" si="9"/>
        <v>6.1279999999999993E-18</v>
      </c>
      <c r="Z71" s="11">
        <f t="shared" si="10"/>
        <v>4.5300000000000001E-4</v>
      </c>
      <c r="AA71" s="16">
        <f t="shared" si="11"/>
        <v>9.443198409720549E-2</v>
      </c>
      <c r="AB71" s="9">
        <f t="shared" si="1"/>
        <v>0.8013007749003721</v>
      </c>
      <c r="AC71" s="9">
        <f t="shared" si="2"/>
        <v>0.90556801590279445</v>
      </c>
      <c r="AD71" s="15">
        <f t="shared" si="3"/>
        <v>208.45912604239621</v>
      </c>
      <c r="AE71" s="3">
        <f t="shared" si="12"/>
        <v>737.81119999999976</v>
      </c>
      <c r="AF71" s="2">
        <f t="shared" si="13"/>
        <v>0.25</v>
      </c>
      <c r="AG71" s="9">
        <f t="shared" si="14"/>
        <v>6.5373959249701519E-2</v>
      </c>
      <c r="AH71" s="2">
        <f t="shared" si="15"/>
        <v>3.1634118658311081</v>
      </c>
    </row>
    <row r="72" spans="1:34">
      <c r="A72" s="1">
        <f>Raw!A72</f>
        <v>59</v>
      </c>
      <c r="B72" s="14">
        <f>Raw!B72</f>
        <v>0.94219907407407411</v>
      </c>
      <c r="C72" s="15">
        <f>Raw!C72</f>
        <v>35.9</v>
      </c>
      <c r="D72" s="15">
        <f>IF(C72&gt;0.5,Raw!D72*D$11,-999)</f>
        <v>56.3</v>
      </c>
      <c r="E72" s="9">
        <f>IF(Raw!$G72&gt;$C$8,IF(Raw!$Q72&gt;$C$8,IF(Raw!$N72&gt;$C$9,IF(Raw!$N72&lt;$A$9,IF(Raw!$X72&gt;$C$9,IF(Raw!$X72&lt;$A$9,Raw!H72,-999),-999),-999),-999),-999),-999)</f>
        <v>0.74843499999999996</v>
      </c>
      <c r="F72" s="9">
        <f>IF(Raw!$G72&gt;$C$8,IF(Raw!$Q72&gt;$C$8,IF(Raw!$N72&gt;$C$9,IF(Raw!$N72&lt;$A$9,IF(Raw!$X72&gt;$C$9,IF(Raw!$X72&lt;$A$9,Raw!I72,-999),-999),-999),-999),-999),-999)</f>
        <v>1.25637</v>
      </c>
      <c r="G72" s="9">
        <f>Raw!G72</f>
        <v>0.99300500000000003</v>
      </c>
      <c r="H72" s="9">
        <f>IF(Raw!$G72&gt;$C$8,IF(Raw!$Q72&gt;$C$8,IF(Raw!$N72&gt;$C$9,IF(Raw!$N72&lt;$A$9,IF(Raw!$X72&gt;$C$9,IF(Raw!$X72&lt;$A$9,Raw!L72,-999),-999),-999),-999),-999),-999)</f>
        <v>631.6</v>
      </c>
      <c r="I72" s="9">
        <f>IF(Raw!$G72&gt;$C$8,IF(Raw!$Q72&gt;$C$8,IF(Raw!$N72&gt;$C$9,IF(Raw!$N72&lt;$A$9,IF(Raw!$X72&gt;$C$9,IF(Raw!$X72&lt;$A$9,Raw!M72,-999),-999),-999),-999),-999),-999)</f>
        <v>0.20288600000000001</v>
      </c>
      <c r="J72" s="9">
        <f>IF(Raw!$G72&gt;$C$8,IF(Raw!$Q72&gt;$C$8,IF(Raw!$N72&gt;$C$9,IF(Raw!$N72&lt;$A$9,IF(Raw!$X72&gt;$C$9,IF(Raw!$X72&lt;$A$9,Raw!N72,-999),-999),-999),-999),-999),-999)</f>
        <v>419</v>
      </c>
      <c r="K72" s="9">
        <f>IF(Raw!$G72&gt;$C$8,IF(Raw!$Q72&gt;$C$8,IF(Raw!$N72&gt;$C$9,IF(Raw!$N72&lt;$A$9,IF(Raw!$X72&gt;$C$9,IF(Raw!$X72&lt;$A$9,Raw!R72,-999),-999),-999),-999),-999),-999)</f>
        <v>0.722024</v>
      </c>
      <c r="L72" s="9">
        <f>IF(Raw!$G72&gt;$C$8,IF(Raw!$Q72&gt;$C$8,IF(Raw!$N72&gt;$C$9,IF(Raw!$N72&lt;$A$9,IF(Raw!$X72&gt;$C$9,IF(Raw!$X72&lt;$A$9,Raw!S72,-999),-999),-999),-999),-999),-999)</f>
        <v>1.244956</v>
      </c>
      <c r="M72" s="9">
        <f>Raw!Q72</f>
        <v>0.99404300000000001</v>
      </c>
      <c r="N72" s="9">
        <f>IF(Raw!$G72&gt;$C$8,IF(Raw!$Q72&gt;$C$8,IF(Raw!$N72&gt;$C$9,IF(Raw!$N72&lt;$A$9,IF(Raw!$X72&gt;$C$9,IF(Raw!$X72&lt;$A$9,Raw!V72,-999),-999),-999),-999),-999),-999)</f>
        <v>733.3</v>
      </c>
      <c r="O72" s="9">
        <f>IF(Raw!$G72&gt;$C$8,IF(Raw!$Q72&gt;$C$8,IF(Raw!$N72&gt;$C$9,IF(Raw!$N72&lt;$A$9,IF(Raw!$X72&gt;$C$9,IF(Raw!$X72&lt;$A$9,Raw!W72,-999),-999),-999),-999),-999),-999)</f>
        <v>0.190832</v>
      </c>
      <c r="P72" s="9">
        <f>IF(Raw!$G72&gt;$C$8,IF(Raw!$Q72&gt;$C$8,IF(Raw!$N72&gt;$C$9,IF(Raw!$N72&lt;$A$9,IF(Raw!$X72&gt;$C$9,IF(Raw!$X72&lt;$A$9,Raw!X72,-999),-999),-999),-999),-999),-999)</f>
        <v>446</v>
      </c>
      <c r="R72" s="9">
        <f t="shared" si="4"/>
        <v>0.50793500000000003</v>
      </c>
      <c r="S72" s="9">
        <f t="shared" si="5"/>
        <v>0.40428774962789626</v>
      </c>
      <c r="T72" s="9">
        <f t="shared" si="6"/>
        <v>0.52293199999999995</v>
      </c>
      <c r="U72" s="9">
        <f t="shared" si="7"/>
        <v>0.42004054761774712</v>
      </c>
      <c r="V72" s="15">
        <f t="shared" si="0"/>
        <v>0.595088968</v>
      </c>
      <c r="X72" s="11">
        <f t="shared" si="8"/>
        <v>3.3892599999999992E+19</v>
      </c>
      <c r="Y72" s="11">
        <f t="shared" si="9"/>
        <v>6.3160000000000001E-18</v>
      </c>
      <c r="Z72" s="11">
        <f t="shared" si="10"/>
        <v>4.1899999999999999E-4</v>
      </c>
      <c r="AA72" s="16">
        <f t="shared" si="11"/>
        <v>8.2310770143487644E-2</v>
      </c>
      <c r="AB72" s="9">
        <f t="shared" si="1"/>
        <v>0.76506693565267425</v>
      </c>
      <c r="AC72" s="9">
        <f t="shared" si="2"/>
        <v>0.91768922985651236</v>
      </c>
      <c r="AD72" s="15">
        <f t="shared" si="3"/>
        <v>196.44575213242874</v>
      </c>
      <c r="AE72" s="3">
        <f t="shared" si="12"/>
        <v>760.44639999999981</v>
      </c>
      <c r="AF72" s="2">
        <f t="shared" si="13"/>
        <v>0.25</v>
      </c>
      <c r="AG72" s="9">
        <f t="shared" si="14"/>
        <v>6.3473216386835063E-2</v>
      </c>
      <c r="AH72" s="2">
        <f t="shared" si="15"/>
        <v>3.0714359078916629</v>
      </c>
    </row>
    <row r="73" spans="1:34">
      <c r="A73" s="1">
        <f>Raw!A73</f>
        <v>60</v>
      </c>
      <c r="B73" s="14">
        <f>Raw!B73</f>
        <v>0.94224537037037026</v>
      </c>
      <c r="C73" s="15">
        <f>Raw!C73</f>
        <v>36.6</v>
      </c>
      <c r="D73" s="15">
        <f>IF(C73&gt;0.5,Raw!D73*D$11,-999)</f>
        <v>53.6</v>
      </c>
      <c r="E73" s="9">
        <f>IF(Raw!$G73&gt;$C$8,IF(Raw!$Q73&gt;$C$8,IF(Raw!$N73&gt;$C$9,IF(Raw!$N73&lt;$A$9,IF(Raw!$X73&gt;$C$9,IF(Raw!$X73&lt;$A$9,Raw!H73,-999),-999),-999),-999),-999),-999)</f>
        <v>0.74966500000000003</v>
      </c>
      <c r="F73" s="9">
        <f>IF(Raw!$G73&gt;$C$8,IF(Raw!$Q73&gt;$C$8,IF(Raw!$N73&gt;$C$9,IF(Raw!$N73&lt;$A$9,IF(Raw!$X73&gt;$C$9,IF(Raw!$X73&lt;$A$9,Raw!I73,-999),-999),-999),-999),-999),-999)</f>
        <v>1.2383329999999999</v>
      </c>
      <c r="G73" s="9">
        <f>Raw!G73</f>
        <v>0.99276200000000003</v>
      </c>
      <c r="H73" s="9">
        <f>IF(Raw!$G73&gt;$C$8,IF(Raw!$Q73&gt;$C$8,IF(Raw!$N73&gt;$C$9,IF(Raw!$N73&lt;$A$9,IF(Raw!$X73&gt;$C$9,IF(Raw!$X73&lt;$A$9,Raw!L73,-999),-999),-999),-999),-999),-999)</f>
        <v>628.1</v>
      </c>
      <c r="I73" s="9">
        <f>IF(Raw!$G73&gt;$C$8,IF(Raw!$Q73&gt;$C$8,IF(Raw!$N73&gt;$C$9,IF(Raw!$N73&lt;$A$9,IF(Raw!$X73&gt;$C$9,IF(Raw!$X73&lt;$A$9,Raw!M73,-999),-999),-999),-999),-999),-999)</f>
        <v>0.206929</v>
      </c>
      <c r="J73" s="9">
        <f>IF(Raw!$G73&gt;$C$8,IF(Raw!$Q73&gt;$C$8,IF(Raw!$N73&gt;$C$9,IF(Raw!$N73&lt;$A$9,IF(Raw!$X73&gt;$C$9,IF(Raw!$X73&lt;$A$9,Raw!N73,-999),-999),-999),-999),-999),-999)</f>
        <v>585</v>
      </c>
      <c r="K73" s="9">
        <f>IF(Raw!$G73&gt;$C$8,IF(Raw!$Q73&gt;$C$8,IF(Raw!$N73&gt;$C$9,IF(Raw!$N73&lt;$A$9,IF(Raw!$X73&gt;$C$9,IF(Raw!$X73&lt;$A$9,Raw!R73,-999),-999),-999),-999),-999),-999)</f>
        <v>0.729769</v>
      </c>
      <c r="L73" s="9">
        <f>IF(Raw!$G73&gt;$C$8,IF(Raw!$Q73&gt;$C$8,IF(Raw!$N73&gt;$C$9,IF(Raw!$N73&lt;$A$9,IF(Raw!$X73&gt;$C$9,IF(Raw!$X73&lt;$A$9,Raw!S73,-999),-999),-999),-999),-999),-999)</f>
        <v>1.2462530000000001</v>
      </c>
      <c r="M73" s="9">
        <f>Raw!Q73</f>
        <v>0.992116</v>
      </c>
      <c r="N73" s="9">
        <f>IF(Raw!$G73&gt;$C$8,IF(Raw!$Q73&gt;$C$8,IF(Raw!$N73&gt;$C$9,IF(Raw!$N73&lt;$A$9,IF(Raw!$X73&gt;$C$9,IF(Raw!$X73&lt;$A$9,Raw!V73,-999),-999),-999),-999),-999),-999)</f>
        <v>720.4</v>
      </c>
      <c r="O73" s="9">
        <f>IF(Raw!$G73&gt;$C$8,IF(Raw!$Q73&gt;$C$8,IF(Raw!$N73&gt;$C$9,IF(Raw!$N73&lt;$A$9,IF(Raw!$X73&gt;$C$9,IF(Raw!$X73&lt;$A$9,Raw!W73,-999),-999),-999),-999),-999),-999)</f>
        <v>0.215696</v>
      </c>
      <c r="P73" s="9">
        <f>IF(Raw!$G73&gt;$C$8,IF(Raw!$Q73&gt;$C$8,IF(Raw!$N73&gt;$C$9,IF(Raw!$N73&lt;$A$9,IF(Raw!$X73&gt;$C$9,IF(Raw!$X73&lt;$A$9,Raw!X73,-999),-999),-999),-999),-999),-999)</f>
        <v>511</v>
      </c>
      <c r="R73" s="9">
        <f t="shared" si="4"/>
        <v>0.48866799999999988</v>
      </c>
      <c r="S73" s="9">
        <f t="shared" si="5"/>
        <v>0.39461760285803571</v>
      </c>
      <c r="T73" s="9">
        <f t="shared" si="6"/>
        <v>0.51648400000000005</v>
      </c>
      <c r="U73" s="9">
        <f t="shared" si="7"/>
        <v>0.41442949385076711</v>
      </c>
      <c r="V73" s="15">
        <f t="shared" si="0"/>
        <v>0.59570893400000002</v>
      </c>
      <c r="X73" s="11">
        <f t="shared" si="8"/>
        <v>3.2267199999999996E+19</v>
      </c>
      <c r="Y73" s="11">
        <f t="shared" si="9"/>
        <v>6.2809999999999999E-18</v>
      </c>
      <c r="Z73" s="11">
        <f t="shared" si="10"/>
        <v>5.8500000000000002E-4</v>
      </c>
      <c r="AA73" s="16">
        <f t="shared" si="11"/>
        <v>0.10599511105449096</v>
      </c>
      <c r="AB73" s="9">
        <f t="shared" si="1"/>
        <v>0.78451377893786767</v>
      </c>
      <c r="AC73" s="9">
        <f t="shared" si="2"/>
        <v>0.89400488894550911</v>
      </c>
      <c r="AD73" s="15">
        <f t="shared" si="3"/>
        <v>181.18822402477085</v>
      </c>
      <c r="AE73" s="3">
        <f t="shared" si="12"/>
        <v>756.23239999999976</v>
      </c>
      <c r="AF73" s="2">
        <f t="shared" si="13"/>
        <v>0.25</v>
      </c>
      <c r="AG73" s="9">
        <f t="shared" si="14"/>
        <v>5.7761341518696302E-2</v>
      </c>
      <c r="AH73" s="2">
        <f t="shared" si="15"/>
        <v>2.7950412556265842</v>
      </c>
    </row>
    <row r="74" spans="1:34">
      <c r="A74" s="1">
        <f>Raw!A74</f>
        <v>61</v>
      </c>
      <c r="B74" s="14">
        <f>Raw!B74</f>
        <v>0.94230324074074068</v>
      </c>
      <c r="C74" s="15">
        <f>Raw!C74</f>
        <v>37</v>
      </c>
      <c r="D74" s="15">
        <f>IF(C74&gt;0.5,Raw!D74*D$11,-999)</f>
        <v>49.2</v>
      </c>
      <c r="E74" s="9">
        <f>IF(Raw!$G74&gt;$C$8,IF(Raw!$Q74&gt;$C$8,IF(Raw!$N74&gt;$C$9,IF(Raw!$N74&lt;$A$9,IF(Raw!$X74&gt;$C$9,IF(Raw!$X74&lt;$A$9,Raw!H74,-999),-999),-999),-999),-999),-999)</f>
        <v>0.738896</v>
      </c>
      <c r="F74" s="9">
        <f>IF(Raw!$G74&gt;$C$8,IF(Raw!$Q74&gt;$C$8,IF(Raw!$N74&gt;$C$9,IF(Raw!$N74&lt;$A$9,IF(Raw!$X74&gt;$C$9,IF(Raw!$X74&lt;$A$9,Raw!I74,-999),-999),-999),-999),-999),-999)</f>
        <v>1.2481450000000001</v>
      </c>
      <c r="G74" s="9">
        <f>Raw!G74</f>
        <v>0.99209000000000003</v>
      </c>
      <c r="H74" s="9">
        <f>IF(Raw!$G74&gt;$C$8,IF(Raw!$Q74&gt;$C$8,IF(Raw!$N74&gt;$C$9,IF(Raw!$N74&lt;$A$9,IF(Raw!$X74&gt;$C$9,IF(Raw!$X74&lt;$A$9,Raw!L74,-999),-999),-999),-999),-999),-999)</f>
        <v>646</v>
      </c>
      <c r="I74" s="9">
        <f>IF(Raw!$G74&gt;$C$8,IF(Raw!$Q74&gt;$C$8,IF(Raw!$N74&gt;$C$9,IF(Raw!$N74&lt;$A$9,IF(Raw!$X74&gt;$C$9,IF(Raw!$X74&lt;$A$9,Raw!M74,-999),-999),-999),-999),-999),-999)</f>
        <v>0.20060700000000001</v>
      </c>
      <c r="J74" s="9">
        <f>IF(Raw!$G74&gt;$C$8,IF(Raw!$Q74&gt;$C$8,IF(Raw!$N74&gt;$C$9,IF(Raw!$N74&lt;$A$9,IF(Raw!$X74&gt;$C$9,IF(Raw!$X74&lt;$A$9,Raw!N74,-999),-999),-999),-999),-999),-999)</f>
        <v>520</v>
      </c>
      <c r="K74" s="9">
        <f>IF(Raw!$G74&gt;$C$8,IF(Raw!$Q74&gt;$C$8,IF(Raw!$N74&gt;$C$9,IF(Raw!$N74&lt;$A$9,IF(Raw!$X74&gt;$C$9,IF(Raw!$X74&lt;$A$9,Raw!R74,-999),-999),-999),-999),-999),-999)</f>
        <v>0.73533899999999996</v>
      </c>
      <c r="L74" s="9">
        <f>IF(Raw!$G74&gt;$C$8,IF(Raw!$Q74&gt;$C$8,IF(Raw!$N74&gt;$C$9,IF(Raw!$N74&lt;$A$9,IF(Raw!$X74&gt;$C$9,IF(Raw!$X74&lt;$A$9,Raw!S74,-999),-999),-999),-999),-999),-999)</f>
        <v>1.2644169999999999</v>
      </c>
      <c r="M74" s="9">
        <f>Raw!Q74</f>
        <v>0.99148599999999998</v>
      </c>
      <c r="N74" s="9">
        <f>IF(Raw!$G74&gt;$C$8,IF(Raw!$Q74&gt;$C$8,IF(Raw!$N74&gt;$C$9,IF(Raw!$N74&lt;$A$9,IF(Raw!$X74&gt;$C$9,IF(Raw!$X74&lt;$A$9,Raw!V74,-999),-999),-999),-999),-999),-999)</f>
        <v>753.8</v>
      </c>
      <c r="O74" s="9">
        <f>IF(Raw!$G74&gt;$C$8,IF(Raw!$Q74&gt;$C$8,IF(Raw!$N74&gt;$C$9,IF(Raw!$N74&lt;$A$9,IF(Raw!$X74&gt;$C$9,IF(Raw!$X74&lt;$A$9,Raw!W74,-999),-999),-999),-999),-999),-999)</f>
        <v>0.16231300000000001</v>
      </c>
      <c r="P74" s="9">
        <f>IF(Raw!$G74&gt;$C$8,IF(Raw!$Q74&gt;$C$8,IF(Raw!$N74&gt;$C$9,IF(Raw!$N74&lt;$A$9,IF(Raw!$X74&gt;$C$9,IF(Raw!$X74&lt;$A$9,Raw!X74,-999),-999),-999),-999),-999),-999)</f>
        <v>610</v>
      </c>
      <c r="R74" s="9">
        <f t="shared" si="4"/>
        <v>0.50924900000000006</v>
      </c>
      <c r="S74" s="9">
        <f t="shared" si="5"/>
        <v>0.40800467894355225</v>
      </c>
      <c r="T74" s="9">
        <f t="shared" si="6"/>
        <v>0.52907799999999994</v>
      </c>
      <c r="U74" s="9">
        <f t="shared" si="7"/>
        <v>0.41843632282704202</v>
      </c>
      <c r="V74" s="15">
        <f t="shared" si="0"/>
        <v>0.6043913259999999</v>
      </c>
      <c r="X74" s="11">
        <f t="shared" si="8"/>
        <v>2.9618399999999992E+19</v>
      </c>
      <c r="Y74" s="11">
        <f t="shared" si="9"/>
        <v>6.4599999999999995E-18</v>
      </c>
      <c r="Z74" s="11">
        <f t="shared" si="10"/>
        <v>5.1999999999999995E-4</v>
      </c>
      <c r="AA74" s="16">
        <f t="shared" si="11"/>
        <v>9.0490823580070726E-2</v>
      </c>
      <c r="AB74" s="9">
        <f t="shared" si="1"/>
        <v>0.78321570395809659</v>
      </c>
      <c r="AC74" s="9">
        <f t="shared" si="2"/>
        <v>0.90950917641992934</v>
      </c>
      <c r="AD74" s="15">
        <f t="shared" si="3"/>
        <v>174.02081457705913</v>
      </c>
      <c r="AE74" s="3">
        <f t="shared" si="12"/>
        <v>777.78399999999976</v>
      </c>
      <c r="AF74" s="2">
        <f t="shared" si="13"/>
        <v>0.25</v>
      </c>
      <c r="AG74" s="9">
        <f t="shared" si="14"/>
        <v>5.6012792113070101E-2</v>
      </c>
      <c r="AH74" s="2">
        <f t="shared" si="15"/>
        <v>2.7104298598776704</v>
      </c>
    </row>
    <row r="75" spans="1:34">
      <c r="A75" s="1">
        <f>Raw!A75</f>
        <v>62</v>
      </c>
      <c r="B75" s="14">
        <f>Raw!B75</f>
        <v>0.94234953703703705</v>
      </c>
      <c r="C75" s="15">
        <f>Raw!C75</f>
        <v>38.6</v>
      </c>
      <c r="D75" s="15">
        <f>IF(C75&gt;0.5,Raw!D75*D$11,-999)</f>
        <v>49.2</v>
      </c>
      <c r="E75" s="9">
        <f>IF(Raw!$G75&gt;$C$8,IF(Raw!$Q75&gt;$C$8,IF(Raw!$N75&gt;$C$9,IF(Raw!$N75&lt;$A$9,IF(Raw!$X75&gt;$C$9,IF(Raw!$X75&lt;$A$9,Raw!H75,-999),-999),-999),-999),-999),-999)</f>
        <v>0.73717100000000002</v>
      </c>
      <c r="F75" s="9">
        <f>IF(Raw!$G75&gt;$C$8,IF(Raw!$Q75&gt;$C$8,IF(Raw!$N75&gt;$C$9,IF(Raw!$N75&lt;$A$9,IF(Raw!$X75&gt;$C$9,IF(Raw!$X75&lt;$A$9,Raw!I75,-999),-999),-999),-999),-999),-999)</f>
        <v>1.2564280000000001</v>
      </c>
      <c r="G75" s="9">
        <f>Raw!G75</f>
        <v>0.98936500000000005</v>
      </c>
      <c r="H75" s="9">
        <f>IF(Raw!$G75&gt;$C$8,IF(Raw!$Q75&gt;$C$8,IF(Raw!$N75&gt;$C$9,IF(Raw!$N75&lt;$A$9,IF(Raw!$X75&gt;$C$9,IF(Raw!$X75&lt;$A$9,Raw!L75,-999),-999),-999),-999),-999),-999)</f>
        <v>656</v>
      </c>
      <c r="I75" s="9">
        <f>IF(Raw!$G75&gt;$C$8,IF(Raw!$Q75&gt;$C$8,IF(Raw!$N75&gt;$C$9,IF(Raw!$N75&lt;$A$9,IF(Raw!$X75&gt;$C$9,IF(Raw!$X75&lt;$A$9,Raw!M75,-999),-999),-999),-999),-999),-999)</f>
        <v>0.19730400000000001</v>
      </c>
      <c r="J75" s="9">
        <f>IF(Raw!$G75&gt;$C$8,IF(Raw!$Q75&gt;$C$8,IF(Raw!$N75&gt;$C$9,IF(Raw!$N75&lt;$A$9,IF(Raw!$X75&gt;$C$9,IF(Raw!$X75&lt;$A$9,Raw!N75,-999),-999),-999),-999),-999),-999)</f>
        <v>409</v>
      </c>
      <c r="K75" s="9">
        <f>IF(Raw!$G75&gt;$C$8,IF(Raw!$Q75&gt;$C$8,IF(Raw!$N75&gt;$C$9,IF(Raw!$N75&lt;$A$9,IF(Raw!$X75&gt;$C$9,IF(Raw!$X75&lt;$A$9,Raw!R75,-999),-999),-999),-999),-999),-999)</f>
        <v>0.73118499999999997</v>
      </c>
      <c r="L75" s="9">
        <f>IF(Raw!$G75&gt;$C$8,IF(Raw!$Q75&gt;$C$8,IF(Raw!$N75&gt;$C$9,IF(Raw!$N75&lt;$A$9,IF(Raw!$X75&gt;$C$9,IF(Raw!$X75&lt;$A$9,Raw!S75,-999),-999),-999),-999),-999),-999)</f>
        <v>1.24352</v>
      </c>
      <c r="M75" s="9">
        <f>Raw!Q75</f>
        <v>0.99226499999999995</v>
      </c>
      <c r="N75" s="9">
        <f>IF(Raw!$G75&gt;$C$8,IF(Raw!$Q75&gt;$C$8,IF(Raw!$N75&gt;$C$9,IF(Raw!$N75&lt;$A$9,IF(Raw!$X75&gt;$C$9,IF(Raw!$X75&lt;$A$9,Raw!V75,-999),-999),-999),-999),-999),-999)</f>
        <v>724.2</v>
      </c>
      <c r="O75" s="9">
        <f>IF(Raw!$G75&gt;$C$8,IF(Raw!$Q75&gt;$C$8,IF(Raw!$N75&gt;$C$9,IF(Raw!$N75&lt;$A$9,IF(Raw!$X75&gt;$C$9,IF(Raw!$X75&lt;$A$9,Raw!W75,-999),-999),-999),-999),-999),-999)</f>
        <v>0.14552599999999999</v>
      </c>
      <c r="P75" s="9">
        <f>IF(Raw!$G75&gt;$C$8,IF(Raw!$Q75&gt;$C$8,IF(Raw!$N75&gt;$C$9,IF(Raw!$N75&lt;$A$9,IF(Raw!$X75&gt;$C$9,IF(Raw!$X75&lt;$A$9,Raw!X75,-999),-999),-999),-999),-999),-999)</f>
        <v>481</v>
      </c>
      <c r="R75" s="9">
        <f t="shared" si="4"/>
        <v>0.51925700000000008</v>
      </c>
      <c r="S75" s="9">
        <f t="shared" si="5"/>
        <v>0.41328034714285261</v>
      </c>
      <c r="T75" s="9">
        <f t="shared" si="6"/>
        <v>0.51233499999999998</v>
      </c>
      <c r="U75" s="9">
        <f t="shared" si="7"/>
        <v>0.41200382784354089</v>
      </c>
      <c r="V75" s="15">
        <f t="shared" si="0"/>
        <v>0.59440255999999991</v>
      </c>
      <c r="X75" s="11">
        <f t="shared" si="8"/>
        <v>2.9618399999999992E+19</v>
      </c>
      <c r="Y75" s="11">
        <f t="shared" si="9"/>
        <v>6.5599999999999998E-18</v>
      </c>
      <c r="Z75" s="11">
        <f t="shared" si="10"/>
        <v>4.0899999999999997E-4</v>
      </c>
      <c r="AA75" s="16">
        <f t="shared" si="11"/>
        <v>7.3617188878827233E-2</v>
      </c>
      <c r="AB75" s="9">
        <f t="shared" si="1"/>
        <v>0.76890166246423397</v>
      </c>
      <c r="AC75" s="9">
        <f t="shared" si="2"/>
        <v>0.92638281112117271</v>
      </c>
      <c r="AD75" s="15">
        <f t="shared" si="3"/>
        <v>179.99312684309837</v>
      </c>
      <c r="AE75" s="3">
        <f t="shared" si="12"/>
        <v>789.82399999999973</v>
      </c>
      <c r="AF75" s="2">
        <f t="shared" si="13"/>
        <v>0.25</v>
      </c>
      <c r="AG75" s="9">
        <f t="shared" si="14"/>
        <v>5.704450557298809E-2</v>
      </c>
      <c r="AH75" s="2">
        <f t="shared" si="15"/>
        <v>2.7603539372733219</v>
      </c>
    </row>
    <row r="76" spans="1:34">
      <c r="A76" s="1">
        <f>Raw!A76</f>
        <v>63</v>
      </c>
      <c r="B76" s="14">
        <f>Raw!B76</f>
        <v>0.94240740740740747</v>
      </c>
      <c r="C76" s="15">
        <f>Raw!C76</f>
        <v>38.799999999999997</v>
      </c>
      <c r="D76" s="15">
        <f>IF(C76&gt;0.5,Raw!D76*D$11,-999)</f>
        <v>45.7</v>
      </c>
      <c r="E76" s="9">
        <f>IF(Raw!$G76&gt;$C$8,IF(Raw!$Q76&gt;$C$8,IF(Raw!$N76&gt;$C$9,IF(Raw!$N76&lt;$A$9,IF(Raw!$X76&gt;$C$9,IF(Raw!$X76&lt;$A$9,Raw!H76,-999),-999),-999),-999),-999),-999)</f>
        <v>0.73894800000000005</v>
      </c>
      <c r="F76" s="9">
        <f>IF(Raw!$G76&gt;$C$8,IF(Raw!$Q76&gt;$C$8,IF(Raw!$N76&gt;$C$9,IF(Raw!$N76&lt;$A$9,IF(Raw!$X76&gt;$C$9,IF(Raw!$X76&lt;$A$9,Raw!I76,-999),-999),-999),-999),-999),-999)</f>
        <v>1.2676480000000001</v>
      </c>
      <c r="G76" s="9">
        <f>Raw!G76</f>
        <v>0.99208099999999999</v>
      </c>
      <c r="H76" s="9">
        <f>IF(Raw!$G76&gt;$C$8,IF(Raw!$Q76&gt;$C$8,IF(Raw!$N76&gt;$C$9,IF(Raw!$N76&lt;$A$9,IF(Raw!$X76&gt;$C$9,IF(Raw!$X76&lt;$A$9,Raw!L76,-999),-999),-999),-999),-999),-999)</f>
        <v>643.9</v>
      </c>
      <c r="I76" s="9">
        <f>IF(Raw!$G76&gt;$C$8,IF(Raw!$Q76&gt;$C$8,IF(Raw!$N76&gt;$C$9,IF(Raw!$N76&lt;$A$9,IF(Raw!$X76&gt;$C$9,IF(Raw!$X76&lt;$A$9,Raw!M76,-999),-999),-999),-999),-999),-999)</f>
        <v>0.14163600000000001</v>
      </c>
      <c r="J76" s="9">
        <f>IF(Raw!$G76&gt;$C$8,IF(Raw!$Q76&gt;$C$8,IF(Raw!$N76&gt;$C$9,IF(Raw!$N76&lt;$A$9,IF(Raw!$X76&gt;$C$9,IF(Raw!$X76&lt;$A$9,Raw!N76,-999),-999),-999),-999),-999),-999)</f>
        <v>570</v>
      </c>
      <c r="K76" s="9">
        <f>IF(Raw!$G76&gt;$C$8,IF(Raw!$Q76&gt;$C$8,IF(Raw!$N76&gt;$C$9,IF(Raw!$N76&lt;$A$9,IF(Raw!$X76&gt;$C$9,IF(Raw!$X76&lt;$A$9,Raw!R76,-999),-999),-999),-999),-999),-999)</f>
        <v>0.71904100000000004</v>
      </c>
      <c r="L76" s="9">
        <f>IF(Raw!$G76&gt;$C$8,IF(Raw!$Q76&gt;$C$8,IF(Raw!$N76&gt;$C$9,IF(Raw!$N76&lt;$A$9,IF(Raw!$X76&gt;$C$9,IF(Raw!$X76&lt;$A$9,Raw!S76,-999),-999),-999),-999),-999),-999)</f>
        <v>1.2379869999999999</v>
      </c>
      <c r="M76" s="9">
        <f>Raw!Q76</f>
        <v>0.990981</v>
      </c>
      <c r="N76" s="9">
        <f>IF(Raw!$G76&gt;$C$8,IF(Raw!$Q76&gt;$C$8,IF(Raw!$N76&gt;$C$9,IF(Raw!$N76&lt;$A$9,IF(Raw!$X76&gt;$C$9,IF(Raw!$X76&lt;$A$9,Raw!V76,-999),-999),-999),-999),-999),-999)</f>
        <v>764.7</v>
      </c>
      <c r="O76" s="9">
        <f>IF(Raw!$G76&gt;$C$8,IF(Raw!$Q76&gt;$C$8,IF(Raw!$N76&gt;$C$9,IF(Raw!$N76&lt;$A$9,IF(Raw!$X76&gt;$C$9,IF(Raw!$X76&lt;$A$9,Raw!W76,-999),-999),-999),-999),-999),-999)</f>
        <v>0.204318</v>
      </c>
      <c r="P76" s="9">
        <f>IF(Raw!$G76&gt;$C$8,IF(Raw!$Q76&gt;$C$8,IF(Raw!$N76&gt;$C$9,IF(Raw!$N76&lt;$A$9,IF(Raw!$X76&gt;$C$9,IF(Raw!$X76&lt;$A$9,Raw!X76,-999),-999),-999),-999),-999),-999)</f>
        <v>678</v>
      </c>
      <c r="R76" s="9">
        <f t="shared" si="4"/>
        <v>0.52870000000000006</v>
      </c>
      <c r="S76" s="9">
        <f t="shared" si="5"/>
        <v>0.41707161609531984</v>
      </c>
      <c r="T76" s="9">
        <f t="shared" si="6"/>
        <v>0.51894599999999991</v>
      </c>
      <c r="U76" s="9">
        <f t="shared" si="7"/>
        <v>0.4191853387798094</v>
      </c>
      <c r="V76" s="15">
        <f t="shared" si="0"/>
        <v>0.59175778599999995</v>
      </c>
      <c r="X76" s="11">
        <f t="shared" si="8"/>
        <v>2.7511399999999996E+19</v>
      </c>
      <c r="Y76" s="11">
        <f t="shared" si="9"/>
        <v>6.4389999999999994E-18</v>
      </c>
      <c r="Z76" s="11">
        <f t="shared" si="10"/>
        <v>5.6999999999999998E-4</v>
      </c>
      <c r="AA76" s="16">
        <f t="shared" si="11"/>
        <v>9.1712649113436573E-2</v>
      </c>
      <c r="AB76" s="9">
        <f t="shared" si="1"/>
        <v>0.76663491240682147</v>
      </c>
      <c r="AC76" s="9">
        <f t="shared" si="2"/>
        <v>0.90828735088656343</v>
      </c>
      <c r="AD76" s="15">
        <f t="shared" si="3"/>
        <v>160.89938440953787</v>
      </c>
      <c r="AE76" s="3">
        <f t="shared" si="12"/>
        <v>775.25559999999973</v>
      </c>
      <c r="AF76" s="2">
        <f t="shared" si="13"/>
        <v>0.25</v>
      </c>
      <c r="AG76" s="9">
        <f t="shared" si="14"/>
        <v>5.1882048433211474E-2</v>
      </c>
      <c r="AH76" s="2">
        <f t="shared" si="15"/>
        <v>2.510545322952805</v>
      </c>
    </row>
    <row r="77" spans="1:34">
      <c r="A77" s="1">
        <f>Raw!A77</f>
        <v>64</v>
      </c>
      <c r="B77" s="14">
        <f>Raw!B77</f>
        <v>0.94246527777777767</v>
      </c>
      <c r="C77" s="15">
        <f>Raw!C77</f>
        <v>40.200000000000003</v>
      </c>
      <c r="D77" s="15">
        <f>IF(C77&gt;0.5,Raw!D77*D$11,-999)</f>
        <v>44</v>
      </c>
      <c r="E77" s="9">
        <f>IF(Raw!$G77&gt;$C$8,IF(Raw!$Q77&gt;$C$8,IF(Raw!$N77&gt;$C$9,IF(Raw!$N77&lt;$A$9,IF(Raw!$X77&gt;$C$9,IF(Raw!$X77&lt;$A$9,Raw!H77,-999),-999),-999),-999),-999),-999)</f>
        <v>0.72730099999999998</v>
      </c>
      <c r="F77" s="9">
        <f>IF(Raw!$G77&gt;$C$8,IF(Raw!$Q77&gt;$C$8,IF(Raw!$N77&gt;$C$9,IF(Raw!$N77&lt;$A$9,IF(Raw!$X77&gt;$C$9,IF(Raw!$X77&lt;$A$9,Raw!I77,-999),-999),-999),-999),-999),-999)</f>
        <v>1.2191479999999999</v>
      </c>
      <c r="G77" s="9">
        <f>Raw!G77</f>
        <v>0.991475</v>
      </c>
      <c r="H77" s="9">
        <f>IF(Raw!$G77&gt;$C$8,IF(Raw!$Q77&gt;$C$8,IF(Raw!$N77&gt;$C$9,IF(Raw!$N77&lt;$A$9,IF(Raw!$X77&gt;$C$9,IF(Raw!$X77&lt;$A$9,Raw!L77,-999),-999),-999),-999),-999),-999)</f>
        <v>657</v>
      </c>
      <c r="I77" s="9">
        <f>IF(Raw!$G77&gt;$C$8,IF(Raw!$Q77&gt;$C$8,IF(Raw!$N77&gt;$C$9,IF(Raw!$N77&lt;$A$9,IF(Raw!$X77&gt;$C$9,IF(Raw!$X77&lt;$A$9,Raw!M77,-999),-999),-999),-999),-999),-999)</f>
        <v>0.27109100000000003</v>
      </c>
      <c r="J77" s="9">
        <f>IF(Raw!$G77&gt;$C$8,IF(Raw!$Q77&gt;$C$8,IF(Raw!$N77&gt;$C$9,IF(Raw!$N77&lt;$A$9,IF(Raw!$X77&gt;$C$9,IF(Raw!$X77&lt;$A$9,Raw!N77,-999),-999),-999),-999),-999),-999)</f>
        <v>393</v>
      </c>
      <c r="K77" s="9">
        <f>IF(Raw!$G77&gt;$C$8,IF(Raw!$Q77&gt;$C$8,IF(Raw!$N77&gt;$C$9,IF(Raw!$N77&lt;$A$9,IF(Raw!$X77&gt;$C$9,IF(Raw!$X77&lt;$A$9,Raw!R77,-999),-999),-999),-999),-999),-999)</f>
        <v>0.728495</v>
      </c>
      <c r="L77" s="9">
        <f>IF(Raw!$G77&gt;$C$8,IF(Raw!$Q77&gt;$C$8,IF(Raw!$N77&gt;$C$9,IF(Raw!$N77&lt;$A$9,IF(Raw!$X77&gt;$C$9,IF(Raw!$X77&lt;$A$9,Raw!S77,-999),-999),-999),-999),-999),-999)</f>
        <v>1.2278100000000001</v>
      </c>
      <c r="M77" s="9">
        <f>Raw!Q77</f>
        <v>0.99091799999999997</v>
      </c>
      <c r="N77" s="9">
        <f>IF(Raw!$G77&gt;$C$8,IF(Raw!$Q77&gt;$C$8,IF(Raw!$N77&gt;$C$9,IF(Raw!$N77&lt;$A$9,IF(Raw!$X77&gt;$C$9,IF(Raw!$X77&lt;$A$9,Raw!V77,-999),-999),-999),-999),-999),-999)</f>
        <v>706.8</v>
      </c>
      <c r="O77" s="9">
        <f>IF(Raw!$G77&gt;$C$8,IF(Raw!$Q77&gt;$C$8,IF(Raw!$N77&gt;$C$9,IF(Raw!$N77&lt;$A$9,IF(Raw!$X77&gt;$C$9,IF(Raw!$X77&lt;$A$9,Raw!W77,-999),-999),-999),-999),-999),-999)</f>
        <v>0.21712000000000001</v>
      </c>
      <c r="P77" s="9">
        <f>IF(Raw!$G77&gt;$C$8,IF(Raw!$Q77&gt;$C$8,IF(Raw!$N77&gt;$C$9,IF(Raw!$N77&lt;$A$9,IF(Raw!$X77&gt;$C$9,IF(Raw!$X77&lt;$A$9,Raw!X77,-999),-999),-999),-999),-999),-999)</f>
        <v>565</v>
      </c>
      <c r="R77" s="9">
        <f t="shared" si="4"/>
        <v>0.49184699999999992</v>
      </c>
      <c r="S77" s="9">
        <f t="shared" si="5"/>
        <v>0.40343502183492075</v>
      </c>
      <c r="T77" s="9">
        <f t="shared" si="6"/>
        <v>0.49931500000000006</v>
      </c>
      <c r="U77" s="9">
        <f t="shared" si="7"/>
        <v>0.40667122763294</v>
      </c>
      <c r="V77" s="15">
        <f t="shared" ref="V77:V140" si="16">IF(L77&gt;0,L77*V$8+V$10,-999)</f>
        <v>0.58689318000000001</v>
      </c>
      <c r="X77" s="11">
        <f t="shared" si="8"/>
        <v>2.6487999999999996E+19</v>
      </c>
      <c r="Y77" s="11">
        <f t="shared" si="9"/>
        <v>6.5699999999999997E-18</v>
      </c>
      <c r="Z77" s="11">
        <f t="shared" si="10"/>
        <v>3.9299999999999996E-4</v>
      </c>
      <c r="AA77" s="16">
        <f t="shared" si="11"/>
        <v>6.4014203494307809E-2</v>
      </c>
      <c r="AB77" s="9">
        <f t="shared" ref="AB77:AB140" si="17">K77+T77*AA77</f>
        <v>0.76045825201776029</v>
      </c>
      <c r="AC77" s="9">
        <f t="shared" ref="AC77:AC140" si="18">IF(T77&gt;0,(L77-AB77)/T77,-999)</f>
        <v>0.93598579650569225</v>
      </c>
      <c r="AD77" s="15">
        <f t="shared" ref="AD77:AD140" si="19">IF(AC77&gt;0,X77*Y77*AC77,-999)</f>
        <v>162.88601398042701</v>
      </c>
      <c r="AE77" s="3">
        <f t="shared" si="12"/>
        <v>791.02799999999979</v>
      </c>
      <c r="AF77" s="2">
        <f t="shared" si="13"/>
        <v>0.25</v>
      </c>
      <c r="AG77" s="9">
        <f t="shared" si="14"/>
        <v>5.0954657899735759E-2</v>
      </c>
      <c r="AH77" s="2">
        <f t="shared" si="15"/>
        <v>2.4656693776754062</v>
      </c>
    </row>
    <row r="78" spans="1:34">
      <c r="A78" s="1">
        <f>Raw!A78</f>
        <v>65</v>
      </c>
      <c r="B78" s="14">
        <f>Raw!B78</f>
        <v>0.94251157407407404</v>
      </c>
      <c r="C78" s="15">
        <f>Raw!C78</f>
        <v>40.4</v>
      </c>
      <c r="D78" s="15">
        <f>IF(C78&gt;0.5,Raw!D78*D$11,-999)</f>
        <v>41.3</v>
      </c>
      <c r="E78" s="9">
        <f>IF(Raw!$G78&gt;$C$8,IF(Raw!$Q78&gt;$C$8,IF(Raw!$N78&gt;$C$9,IF(Raw!$N78&lt;$A$9,IF(Raw!$X78&gt;$C$9,IF(Raw!$X78&lt;$A$9,Raw!H78,-999),-999),-999),-999),-999),-999)</f>
        <v>0.66040100000000002</v>
      </c>
      <c r="F78" s="9">
        <f>IF(Raw!$G78&gt;$C$8,IF(Raw!$Q78&gt;$C$8,IF(Raw!$N78&gt;$C$9,IF(Raw!$N78&lt;$A$9,IF(Raw!$X78&gt;$C$9,IF(Raw!$X78&lt;$A$9,Raw!I78,-999),-999),-999),-999),-999),-999)</f>
        <v>1.1136429999999999</v>
      </c>
      <c r="G78" s="9">
        <f>Raw!G78</f>
        <v>0.99144900000000002</v>
      </c>
      <c r="H78" s="9">
        <f>IF(Raw!$G78&gt;$C$8,IF(Raw!$Q78&gt;$C$8,IF(Raw!$N78&gt;$C$9,IF(Raw!$N78&lt;$A$9,IF(Raw!$X78&gt;$C$9,IF(Raw!$X78&lt;$A$9,Raw!L78,-999),-999),-999),-999),-999),-999)</f>
        <v>658.5</v>
      </c>
      <c r="I78" s="9">
        <f>IF(Raw!$G78&gt;$C$8,IF(Raw!$Q78&gt;$C$8,IF(Raw!$N78&gt;$C$9,IF(Raw!$N78&lt;$A$9,IF(Raw!$X78&gt;$C$9,IF(Raw!$X78&lt;$A$9,Raw!M78,-999),-999),-999),-999),-999),-999)</f>
        <v>0.26147700000000001</v>
      </c>
      <c r="J78" s="9">
        <f>IF(Raw!$G78&gt;$C$8,IF(Raw!$Q78&gt;$C$8,IF(Raw!$N78&gt;$C$9,IF(Raw!$N78&lt;$A$9,IF(Raw!$X78&gt;$C$9,IF(Raw!$X78&lt;$A$9,Raw!N78,-999),-999),-999),-999),-999),-999)</f>
        <v>549</v>
      </c>
      <c r="K78" s="9">
        <f>IF(Raw!$G78&gt;$C$8,IF(Raw!$Q78&gt;$C$8,IF(Raw!$N78&gt;$C$9,IF(Raw!$N78&lt;$A$9,IF(Raw!$X78&gt;$C$9,IF(Raw!$X78&lt;$A$9,Raw!R78,-999),-999),-999),-999),-999),-999)</f>
        <v>0.66812700000000003</v>
      </c>
      <c r="L78" s="9">
        <f>IF(Raw!$G78&gt;$C$8,IF(Raw!$Q78&gt;$C$8,IF(Raw!$N78&gt;$C$9,IF(Raw!$N78&lt;$A$9,IF(Raw!$X78&gt;$C$9,IF(Raw!$X78&lt;$A$9,Raw!S78,-999),-999),-999),-999),-999),-999)</f>
        <v>1.1291329999999999</v>
      </c>
      <c r="M78" s="9">
        <f>Raw!Q78</f>
        <v>0.99365899999999996</v>
      </c>
      <c r="N78" s="9">
        <f>IF(Raw!$G78&gt;$C$8,IF(Raw!$Q78&gt;$C$8,IF(Raw!$N78&gt;$C$9,IF(Raw!$N78&lt;$A$9,IF(Raw!$X78&gt;$C$9,IF(Raw!$X78&lt;$A$9,Raw!V78,-999),-999),-999),-999),-999),-999)</f>
        <v>700.8</v>
      </c>
      <c r="O78" s="9">
        <f>IF(Raw!$G78&gt;$C$8,IF(Raw!$Q78&gt;$C$8,IF(Raw!$N78&gt;$C$9,IF(Raw!$N78&lt;$A$9,IF(Raw!$X78&gt;$C$9,IF(Raw!$X78&lt;$A$9,Raw!W78,-999),-999),-999),-999),-999),-999)</f>
        <v>0.258824</v>
      </c>
      <c r="P78" s="9">
        <f>IF(Raw!$G78&gt;$C$8,IF(Raw!$Q78&gt;$C$8,IF(Raw!$N78&gt;$C$9,IF(Raw!$N78&lt;$A$9,IF(Raw!$X78&gt;$C$9,IF(Raw!$X78&lt;$A$9,Raw!X78,-999),-999),-999),-999),-999),-999)</f>
        <v>588</v>
      </c>
      <c r="R78" s="9">
        <f t="shared" ref="R78:R141" si="20">F78-E78</f>
        <v>0.45324199999999992</v>
      </c>
      <c r="S78" s="9">
        <f t="shared" ref="S78:S141" si="21">R78/F78</f>
        <v>0.40699039099603729</v>
      </c>
      <c r="T78" s="9">
        <f t="shared" ref="T78:T141" si="22">L78-K78</f>
        <v>0.46100599999999992</v>
      </c>
      <c r="U78" s="9">
        <f t="shared" ref="U78:U141" si="23">T78/L78</f>
        <v>0.40828316947604926</v>
      </c>
      <c r="V78" s="15">
        <f t="shared" si="16"/>
        <v>0.53972557399999999</v>
      </c>
      <c r="X78" s="11">
        <f t="shared" ref="X78:X141" si="24">D78*6.02*10^23*10^(-6)</f>
        <v>2.4862599999999996E+19</v>
      </c>
      <c r="Y78" s="11">
        <f t="shared" ref="Y78:Y141" si="25">H78*10^(-20)</f>
        <v>6.585E-18</v>
      </c>
      <c r="Z78" s="11">
        <f t="shared" ref="Z78:Z141" si="26">J78*10^(-6)</f>
        <v>5.4900000000000001E-4</v>
      </c>
      <c r="AA78" s="16">
        <f t="shared" ref="AA78:AA141" si="27">IF(Z78&gt;0,(X78*Y78/(X78*Y78+1/Z78)),1)</f>
        <v>8.2469816210811009E-2</v>
      </c>
      <c r="AB78" s="9">
        <f t="shared" si="17"/>
        <v>0.70614608009208113</v>
      </c>
      <c r="AC78" s="9">
        <f t="shared" si="18"/>
        <v>0.91753018378918905</v>
      </c>
      <c r="AD78" s="15">
        <f t="shared" si="19"/>
        <v>150.21824446413663</v>
      </c>
      <c r="AE78" s="3">
        <f t="shared" ref="AE78:AE141" si="28">AE$9*Y78</f>
        <v>792.83399999999983</v>
      </c>
      <c r="AF78" s="2">
        <f t="shared" ref="AF78:AF141" si="29">IF(AD78&lt;=AE78,AF$6,AF$6/(AD78/AE78))</f>
        <v>0.25</v>
      </c>
      <c r="AG78" s="9">
        <f t="shared" ref="AG78:AG141" si="30">AD78*AF78*$AG$6*U78/AG$8</f>
        <v>4.717813920226592E-2</v>
      </c>
      <c r="AH78" s="2">
        <f t="shared" ref="AH78:AH141" si="31">((AG78*12.01)/893.5)*3600</f>
        <v>2.2829256033006935</v>
      </c>
    </row>
    <row r="79" spans="1:34">
      <c r="A79" s="1">
        <f>Raw!A79</f>
        <v>66</v>
      </c>
      <c r="B79" s="14">
        <f>Raw!B79</f>
        <v>0.94256944444444446</v>
      </c>
      <c r="C79" s="15">
        <f>Raw!C79</f>
        <v>41.5</v>
      </c>
      <c r="D79" s="15">
        <f>IF(C79&gt;0.5,Raw!D79*D$11,-999)</f>
        <v>37.799999999999997</v>
      </c>
      <c r="E79" s="9">
        <f>IF(Raw!$G79&gt;$C$8,IF(Raw!$Q79&gt;$C$8,IF(Raw!$N79&gt;$C$9,IF(Raw!$N79&lt;$A$9,IF(Raw!$X79&gt;$C$9,IF(Raw!$X79&lt;$A$9,Raw!H79,-999),-999),-999),-999),-999),-999)</f>
        <v>0.64892000000000005</v>
      </c>
      <c r="F79" s="9">
        <f>IF(Raw!$G79&gt;$C$8,IF(Raw!$Q79&gt;$C$8,IF(Raw!$N79&gt;$C$9,IF(Raw!$N79&lt;$A$9,IF(Raw!$X79&gt;$C$9,IF(Raw!$X79&lt;$A$9,Raw!I79,-999),-999),-999),-999),-999),-999)</f>
        <v>1.1049340000000001</v>
      </c>
      <c r="G79" s="9">
        <f>Raw!G79</f>
        <v>0.99270700000000001</v>
      </c>
      <c r="H79" s="9">
        <f>IF(Raw!$G79&gt;$C$8,IF(Raw!$Q79&gt;$C$8,IF(Raw!$N79&gt;$C$9,IF(Raw!$N79&lt;$A$9,IF(Raw!$X79&gt;$C$9,IF(Raw!$X79&lt;$A$9,Raw!L79,-999),-999),-999),-999),-999),-999)</f>
        <v>673.8</v>
      </c>
      <c r="I79" s="9">
        <f>IF(Raw!$G79&gt;$C$8,IF(Raw!$Q79&gt;$C$8,IF(Raw!$N79&gt;$C$9,IF(Raw!$N79&lt;$A$9,IF(Raw!$X79&gt;$C$9,IF(Raw!$X79&lt;$A$9,Raw!M79,-999),-999),-999),-999),-999),-999)</f>
        <v>0.1082</v>
      </c>
      <c r="J79" s="9">
        <f>IF(Raw!$G79&gt;$C$8,IF(Raw!$Q79&gt;$C$8,IF(Raw!$N79&gt;$C$9,IF(Raw!$N79&lt;$A$9,IF(Raw!$X79&gt;$C$9,IF(Raw!$X79&lt;$A$9,Raw!N79,-999),-999),-999),-999),-999),-999)</f>
        <v>574</v>
      </c>
      <c r="K79" s="9">
        <f>IF(Raw!$G79&gt;$C$8,IF(Raw!$Q79&gt;$C$8,IF(Raw!$N79&gt;$C$9,IF(Raw!$N79&lt;$A$9,IF(Raw!$X79&gt;$C$9,IF(Raw!$X79&lt;$A$9,Raw!R79,-999),-999),-999),-999),-999),-999)</f>
        <v>0.66013100000000002</v>
      </c>
      <c r="L79" s="9">
        <f>IF(Raw!$G79&gt;$C$8,IF(Raw!$Q79&gt;$C$8,IF(Raw!$N79&gt;$C$9,IF(Raw!$N79&lt;$A$9,IF(Raw!$X79&gt;$C$9,IF(Raw!$X79&lt;$A$9,Raw!S79,-999),-999),-999),-999),-999),-999)</f>
        <v>1.0990930000000001</v>
      </c>
      <c r="M79" s="9">
        <f>Raw!Q79</f>
        <v>0.99039699999999997</v>
      </c>
      <c r="N79" s="9">
        <f>IF(Raw!$G79&gt;$C$8,IF(Raw!$Q79&gt;$C$8,IF(Raw!$N79&gt;$C$9,IF(Raw!$N79&lt;$A$9,IF(Raw!$X79&gt;$C$9,IF(Raw!$X79&lt;$A$9,Raw!V79,-999),-999),-999),-999),-999),-999)</f>
        <v>725.8</v>
      </c>
      <c r="O79" s="9">
        <f>IF(Raw!$G79&gt;$C$8,IF(Raw!$Q79&gt;$C$8,IF(Raw!$N79&gt;$C$9,IF(Raw!$N79&lt;$A$9,IF(Raw!$X79&gt;$C$9,IF(Raw!$X79&lt;$A$9,Raw!W79,-999),-999),-999),-999),-999),-999)</f>
        <v>0.207981</v>
      </c>
      <c r="P79" s="9">
        <f>IF(Raw!$G79&gt;$C$8,IF(Raw!$Q79&gt;$C$8,IF(Raw!$N79&gt;$C$9,IF(Raw!$N79&lt;$A$9,IF(Raw!$X79&gt;$C$9,IF(Raw!$X79&lt;$A$9,Raw!X79,-999),-999),-999),-999),-999),-999)</f>
        <v>674</v>
      </c>
      <c r="R79" s="9">
        <f t="shared" si="20"/>
        <v>0.45601400000000003</v>
      </c>
      <c r="S79" s="9">
        <f t="shared" si="21"/>
        <v>0.41270700331422511</v>
      </c>
      <c r="T79" s="9">
        <f t="shared" si="22"/>
        <v>0.43896200000000007</v>
      </c>
      <c r="U79" s="9">
        <f t="shared" si="23"/>
        <v>0.39938567527952595</v>
      </c>
      <c r="V79" s="15">
        <f t="shared" si="16"/>
        <v>0.52536645400000004</v>
      </c>
      <c r="X79" s="11">
        <f t="shared" si="24"/>
        <v>2.2755599999999992E+19</v>
      </c>
      <c r="Y79" s="11">
        <f t="shared" si="25"/>
        <v>6.7379999999999991E-18</v>
      </c>
      <c r="Z79" s="11">
        <f t="shared" si="26"/>
        <v>5.7399999999999997E-4</v>
      </c>
      <c r="AA79" s="16">
        <f t="shared" si="27"/>
        <v>8.089065840110532E-2</v>
      </c>
      <c r="AB79" s="9">
        <f t="shared" si="17"/>
        <v>0.69563892519306603</v>
      </c>
      <c r="AC79" s="9">
        <f t="shared" si="18"/>
        <v>0.91910934159889468</v>
      </c>
      <c r="AD79" s="15">
        <f t="shared" si="19"/>
        <v>140.92449198798838</v>
      </c>
      <c r="AE79" s="3">
        <f t="shared" si="28"/>
        <v>811.25519999999972</v>
      </c>
      <c r="AF79" s="2">
        <f t="shared" si="29"/>
        <v>0.25</v>
      </c>
      <c r="AG79" s="9">
        <f t="shared" si="30"/>
        <v>4.3294787227728372E-2</v>
      </c>
      <c r="AH79" s="2">
        <f t="shared" si="31"/>
        <v>2.095012222247413</v>
      </c>
    </row>
    <row r="80" spans="1:34">
      <c r="A80" s="1">
        <f>Raw!A80</f>
        <v>67</v>
      </c>
      <c r="B80" s="14">
        <f>Raw!B80</f>
        <v>0.94262731481481488</v>
      </c>
      <c r="C80" s="15">
        <f>Raw!C80</f>
        <v>42.4</v>
      </c>
      <c r="D80" s="15">
        <f>IF(C80&gt;0.5,Raw!D80*D$11,-999)</f>
        <v>36</v>
      </c>
      <c r="E80" s="9">
        <f>IF(Raw!$G80&gt;$C$8,IF(Raw!$Q80&gt;$C$8,IF(Raw!$N80&gt;$C$9,IF(Raw!$N80&lt;$A$9,IF(Raw!$X80&gt;$C$9,IF(Raw!$X80&lt;$A$9,Raw!H80,-999),-999),-999),-999),-999),-999)</f>
        <v>0.56639700000000004</v>
      </c>
      <c r="F80" s="9">
        <f>IF(Raw!$G80&gt;$C$8,IF(Raw!$Q80&gt;$C$8,IF(Raw!$N80&gt;$C$9,IF(Raw!$N80&lt;$A$9,IF(Raw!$X80&gt;$C$9,IF(Raw!$X80&lt;$A$9,Raw!I80,-999),-999),-999),-999),-999),-999)</f>
        <v>0.96149399999999996</v>
      </c>
      <c r="G80" s="9">
        <f>Raw!G80</f>
        <v>0.99153500000000006</v>
      </c>
      <c r="H80" s="9">
        <f>IF(Raw!$G80&gt;$C$8,IF(Raw!$Q80&gt;$C$8,IF(Raw!$N80&gt;$C$9,IF(Raw!$N80&lt;$A$9,IF(Raw!$X80&gt;$C$9,IF(Raw!$X80&lt;$A$9,Raw!L80,-999),-999),-999),-999),-999),-999)</f>
        <v>678.3</v>
      </c>
      <c r="I80" s="9">
        <f>IF(Raw!$G80&gt;$C$8,IF(Raw!$Q80&gt;$C$8,IF(Raw!$N80&gt;$C$9,IF(Raw!$N80&lt;$A$9,IF(Raw!$X80&gt;$C$9,IF(Raw!$X80&lt;$A$9,Raw!M80,-999),-999),-999),-999),-999),-999)</f>
        <v>0.169928</v>
      </c>
      <c r="J80" s="9">
        <f>IF(Raw!$G80&gt;$C$8,IF(Raw!$Q80&gt;$C$8,IF(Raw!$N80&gt;$C$9,IF(Raw!$N80&lt;$A$9,IF(Raw!$X80&gt;$C$9,IF(Raw!$X80&lt;$A$9,Raw!N80,-999),-999),-999),-999),-999),-999)</f>
        <v>405</v>
      </c>
      <c r="K80" s="9">
        <f>IF(Raw!$G80&gt;$C$8,IF(Raw!$Q80&gt;$C$8,IF(Raw!$N80&gt;$C$9,IF(Raw!$N80&lt;$A$9,IF(Raw!$X80&gt;$C$9,IF(Raw!$X80&lt;$A$9,Raw!R80,-999),-999),-999),-999),-999),-999)</f>
        <v>0.57443299999999997</v>
      </c>
      <c r="L80" s="9">
        <f>IF(Raw!$G80&gt;$C$8,IF(Raw!$Q80&gt;$C$8,IF(Raw!$N80&gt;$C$9,IF(Raw!$N80&lt;$A$9,IF(Raw!$X80&gt;$C$9,IF(Raw!$X80&lt;$A$9,Raw!S80,-999),-999),-999),-999),-999),-999)</f>
        <v>0.96472999999999998</v>
      </c>
      <c r="M80" s="9">
        <f>Raw!Q80</f>
        <v>0.988811</v>
      </c>
      <c r="N80" s="9">
        <f>IF(Raw!$G80&gt;$C$8,IF(Raw!$Q80&gt;$C$8,IF(Raw!$N80&gt;$C$9,IF(Raw!$N80&lt;$A$9,IF(Raw!$X80&gt;$C$9,IF(Raw!$X80&lt;$A$9,Raw!V80,-999),-999),-999),-999),-999),-999)</f>
        <v>730.6</v>
      </c>
      <c r="O80" s="9">
        <f>IF(Raw!$G80&gt;$C$8,IF(Raw!$Q80&gt;$C$8,IF(Raw!$N80&gt;$C$9,IF(Raw!$N80&lt;$A$9,IF(Raw!$X80&gt;$C$9,IF(Raw!$X80&lt;$A$9,Raw!W80,-999),-999),-999),-999),-999),-999)</f>
        <v>0.20845</v>
      </c>
      <c r="P80" s="9">
        <f>IF(Raw!$G80&gt;$C$8,IF(Raw!$Q80&gt;$C$8,IF(Raw!$N80&gt;$C$9,IF(Raw!$N80&lt;$A$9,IF(Raw!$X80&gt;$C$9,IF(Raw!$X80&lt;$A$9,Raw!X80,-999),-999),-999),-999),-999),-999)</f>
        <v>831</v>
      </c>
      <c r="R80" s="9">
        <f t="shared" si="20"/>
        <v>0.39509699999999992</v>
      </c>
      <c r="S80" s="9">
        <f t="shared" si="21"/>
        <v>0.41091988093529436</v>
      </c>
      <c r="T80" s="9">
        <f t="shared" si="22"/>
        <v>0.39029700000000001</v>
      </c>
      <c r="U80" s="9">
        <f t="shared" si="23"/>
        <v>0.40456604438547572</v>
      </c>
      <c r="V80" s="15">
        <f t="shared" si="16"/>
        <v>0.46114093999999994</v>
      </c>
      <c r="X80" s="11">
        <f t="shared" si="24"/>
        <v>2.1671999999999992E+19</v>
      </c>
      <c r="Y80" s="11">
        <f t="shared" si="25"/>
        <v>6.7829999999999993E-18</v>
      </c>
      <c r="Z80" s="11">
        <f t="shared" si="26"/>
        <v>4.0499999999999998E-4</v>
      </c>
      <c r="AA80" s="16">
        <f t="shared" si="27"/>
        <v>5.619016787340373E-2</v>
      </c>
      <c r="AB80" s="9">
        <f t="shared" si="17"/>
        <v>0.59636385395048586</v>
      </c>
      <c r="AC80" s="9">
        <f t="shared" si="18"/>
        <v>0.94380983212659619</v>
      </c>
      <c r="AD80" s="15">
        <f t="shared" si="19"/>
        <v>138.74115524297216</v>
      </c>
      <c r="AE80" s="3">
        <f t="shared" si="28"/>
        <v>816.67319999999972</v>
      </c>
      <c r="AF80" s="2">
        <f t="shared" si="29"/>
        <v>0.25</v>
      </c>
      <c r="AG80" s="9">
        <f t="shared" si="30"/>
        <v>4.3176892592400345E-2</v>
      </c>
      <c r="AH80" s="2">
        <f t="shared" si="31"/>
        <v>2.0893073621992406</v>
      </c>
    </row>
    <row r="81" spans="1:34">
      <c r="A81" s="1">
        <f>Raw!A81</f>
        <v>68</v>
      </c>
      <c r="B81" s="14">
        <f>Raw!B81</f>
        <v>0.94267361111111114</v>
      </c>
      <c r="C81" s="15">
        <f>Raw!C81</f>
        <v>42.6</v>
      </c>
      <c r="D81" s="15">
        <f>IF(C81&gt;0.5,Raw!D81*D$11,-999)</f>
        <v>36.9</v>
      </c>
      <c r="E81" s="9">
        <f>IF(Raw!$G81&gt;$C$8,IF(Raw!$Q81&gt;$C$8,IF(Raw!$N81&gt;$C$9,IF(Raw!$N81&lt;$A$9,IF(Raw!$X81&gt;$C$9,IF(Raw!$X81&lt;$A$9,Raw!H81,-999),-999),-999),-999),-999),-999)</f>
        <v>0.56246099999999999</v>
      </c>
      <c r="F81" s="9">
        <f>IF(Raw!$G81&gt;$C$8,IF(Raw!$Q81&gt;$C$8,IF(Raw!$N81&gt;$C$9,IF(Raw!$N81&lt;$A$9,IF(Raw!$X81&gt;$C$9,IF(Raw!$X81&lt;$A$9,Raw!I81,-999),-999),-999),-999),-999),-999)</f>
        <v>0.92471999999999999</v>
      </c>
      <c r="G81" s="9">
        <f>Raw!G81</f>
        <v>0.98526400000000003</v>
      </c>
      <c r="H81" s="9">
        <f>IF(Raw!$G81&gt;$C$8,IF(Raw!$Q81&gt;$C$8,IF(Raw!$N81&gt;$C$9,IF(Raw!$N81&lt;$A$9,IF(Raw!$X81&gt;$C$9,IF(Raw!$X81&lt;$A$9,Raw!L81,-999),-999),-999),-999),-999),-999)</f>
        <v>635.1</v>
      </c>
      <c r="I81" s="9">
        <f>IF(Raw!$G81&gt;$C$8,IF(Raw!$Q81&gt;$C$8,IF(Raw!$N81&gt;$C$9,IF(Raw!$N81&lt;$A$9,IF(Raw!$X81&gt;$C$9,IF(Raw!$X81&lt;$A$9,Raw!M81,-999),-999),-999),-999),-999),-999)</f>
        <v>0.232104</v>
      </c>
      <c r="J81" s="9">
        <f>IF(Raw!$G81&gt;$C$8,IF(Raw!$Q81&gt;$C$8,IF(Raw!$N81&gt;$C$9,IF(Raw!$N81&lt;$A$9,IF(Raw!$X81&gt;$C$9,IF(Raw!$X81&lt;$A$9,Raw!N81,-999),-999),-999),-999),-999),-999)</f>
        <v>458</v>
      </c>
      <c r="K81" s="9">
        <f>IF(Raw!$G81&gt;$C$8,IF(Raw!$Q81&gt;$C$8,IF(Raw!$N81&gt;$C$9,IF(Raw!$N81&lt;$A$9,IF(Raw!$X81&gt;$C$9,IF(Raw!$X81&lt;$A$9,Raw!R81,-999),-999),-999),-999),-999),-999)</f>
        <v>0.55705199999999999</v>
      </c>
      <c r="L81" s="9">
        <f>IF(Raw!$G81&gt;$C$8,IF(Raw!$Q81&gt;$C$8,IF(Raw!$N81&gt;$C$9,IF(Raw!$N81&lt;$A$9,IF(Raw!$X81&gt;$C$9,IF(Raw!$X81&lt;$A$9,Raw!S81,-999),-999),-999),-999),-999),-999)</f>
        <v>0.94371499999999997</v>
      </c>
      <c r="M81" s="9">
        <f>Raw!Q81</f>
        <v>0.98976500000000001</v>
      </c>
      <c r="N81" s="9">
        <f>IF(Raw!$G81&gt;$C$8,IF(Raw!$Q81&gt;$C$8,IF(Raw!$N81&gt;$C$9,IF(Raw!$N81&lt;$A$9,IF(Raw!$X81&gt;$C$9,IF(Raw!$X81&lt;$A$9,Raw!V81,-999),-999),-999),-999),-999),-999)</f>
        <v>746.5</v>
      </c>
      <c r="O81" s="9">
        <f>IF(Raw!$G81&gt;$C$8,IF(Raw!$Q81&gt;$C$8,IF(Raw!$N81&gt;$C$9,IF(Raw!$N81&lt;$A$9,IF(Raw!$X81&gt;$C$9,IF(Raw!$X81&lt;$A$9,Raw!W81,-999),-999),-999),-999),-999),-999)</f>
        <v>0.209983</v>
      </c>
      <c r="P81" s="9">
        <f>IF(Raw!$G81&gt;$C$8,IF(Raw!$Q81&gt;$C$8,IF(Raw!$N81&gt;$C$9,IF(Raw!$N81&lt;$A$9,IF(Raw!$X81&gt;$C$9,IF(Raw!$X81&lt;$A$9,Raw!X81,-999),-999),-999),-999),-999),-999)</f>
        <v>674</v>
      </c>
      <c r="R81" s="9">
        <f t="shared" si="20"/>
        <v>0.362259</v>
      </c>
      <c r="S81" s="9">
        <f t="shared" si="21"/>
        <v>0.39174993511549444</v>
      </c>
      <c r="T81" s="9">
        <f t="shared" si="22"/>
        <v>0.38666299999999998</v>
      </c>
      <c r="U81" s="9">
        <f t="shared" si="23"/>
        <v>0.40972433414749154</v>
      </c>
      <c r="V81" s="15">
        <f t="shared" si="16"/>
        <v>0.45109576999999995</v>
      </c>
      <c r="X81" s="11">
        <f t="shared" si="24"/>
        <v>2.2213799999999996E+19</v>
      </c>
      <c r="Y81" s="11">
        <f t="shared" si="25"/>
        <v>6.3509999999999996E-18</v>
      </c>
      <c r="Z81" s="11">
        <f t="shared" si="26"/>
        <v>4.5799999999999997E-4</v>
      </c>
      <c r="AA81" s="16">
        <f t="shared" si="27"/>
        <v>6.0692921527311802E-2</v>
      </c>
      <c r="AB81" s="9">
        <f t="shared" si="17"/>
        <v>0.5805197071165149</v>
      </c>
      <c r="AC81" s="9">
        <f t="shared" si="18"/>
        <v>0.93930707847268835</v>
      </c>
      <c r="AD81" s="15">
        <f t="shared" si="19"/>
        <v>132.51729591116117</v>
      </c>
      <c r="AE81" s="3">
        <f t="shared" si="28"/>
        <v>764.66039999999975</v>
      </c>
      <c r="AF81" s="2">
        <f t="shared" si="29"/>
        <v>0.25</v>
      </c>
      <c r="AG81" s="9">
        <f t="shared" si="30"/>
        <v>4.1765816023251238E-2</v>
      </c>
      <c r="AH81" s="2">
        <f t="shared" si="31"/>
        <v>2.0210261013780531</v>
      </c>
    </row>
    <row r="82" spans="1:34">
      <c r="A82" s="1">
        <f>Raw!A82</f>
        <v>69</v>
      </c>
      <c r="B82" s="14">
        <f>Raw!B82</f>
        <v>0.94273148148148145</v>
      </c>
      <c r="C82" s="15">
        <f>Raw!C82</f>
        <v>45.2</v>
      </c>
      <c r="D82" s="15">
        <f>IF(C82&gt;0.5,Raw!D82*D$11,-999)</f>
        <v>35.200000000000003</v>
      </c>
      <c r="E82" s="9">
        <f>IF(Raw!$G82&gt;$C$8,IF(Raw!$Q82&gt;$C$8,IF(Raw!$N82&gt;$C$9,IF(Raw!$N82&lt;$A$9,IF(Raw!$X82&gt;$C$9,IF(Raw!$X82&lt;$A$9,Raw!H82,-999),-999),-999),-999),-999),-999)</f>
        <v>0.49221300000000001</v>
      </c>
      <c r="F82" s="9">
        <f>IF(Raw!$G82&gt;$C$8,IF(Raw!$Q82&gt;$C$8,IF(Raw!$N82&gt;$C$9,IF(Raw!$N82&lt;$A$9,IF(Raw!$X82&gt;$C$9,IF(Raw!$X82&lt;$A$9,Raw!I82,-999),-999),-999),-999),-999),-999)</f>
        <v>0.81851799999999997</v>
      </c>
      <c r="G82" s="9">
        <f>Raw!G82</f>
        <v>0.98235399999999995</v>
      </c>
      <c r="H82" s="9">
        <f>IF(Raw!$G82&gt;$C$8,IF(Raw!$Q82&gt;$C$8,IF(Raw!$N82&gt;$C$9,IF(Raw!$N82&lt;$A$9,IF(Raw!$X82&gt;$C$9,IF(Raw!$X82&lt;$A$9,Raw!L82,-999),-999),-999),-999),-999),-999)</f>
        <v>643.70000000000005</v>
      </c>
      <c r="I82" s="9">
        <f>IF(Raw!$G82&gt;$C$8,IF(Raw!$Q82&gt;$C$8,IF(Raw!$N82&gt;$C$9,IF(Raw!$N82&lt;$A$9,IF(Raw!$X82&gt;$C$9,IF(Raw!$X82&lt;$A$9,Raw!M82,-999),-999),-999),-999),-999),-999)</f>
        <v>0.176896</v>
      </c>
      <c r="J82" s="9">
        <f>IF(Raw!$G82&gt;$C$8,IF(Raw!$Q82&gt;$C$8,IF(Raw!$N82&gt;$C$9,IF(Raw!$N82&lt;$A$9,IF(Raw!$X82&gt;$C$9,IF(Raw!$X82&lt;$A$9,Raw!N82,-999),-999),-999),-999),-999),-999)</f>
        <v>487</v>
      </c>
      <c r="K82" s="9">
        <f>IF(Raw!$G82&gt;$C$8,IF(Raw!$Q82&gt;$C$8,IF(Raw!$N82&gt;$C$9,IF(Raw!$N82&lt;$A$9,IF(Raw!$X82&gt;$C$9,IF(Raw!$X82&lt;$A$9,Raw!R82,-999),-999),-999),-999),-999),-999)</f>
        <v>0.49768099999999998</v>
      </c>
      <c r="L82" s="9">
        <f>IF(Raw!$G82&gt;$C$8,IF(Raw!$Q82&gt;$C$8,IF(Raw!$N82&gt;$C$9,IF(Raw!$N82&lt;$A$9,IF(Raw!$X82&gt;$C$9,IF(Raw!$X82&lt;$A$9,Raw!S82,-999),-999),-999),-999),-999),-999)</f>
        <v>0.83133299999999999</v>
      </c>
      <c r="M82" s="9">
        <f>Raw!Q82</f>
        <v>0.98547200000000001</v>
      </c>
      <c r="N82" s="9">
        <f>IF(Raw!$G82&gt;$C$8,IF(Raw!$Q82&gt;$C$8,IF(Raw!$N82&gt;$C$9,IF(Raw!$N82&lt;$A$9,IF(Raw!$X82&gt;$C$9,IF(Raw!$X82&lt;$A$9,Raw!V82,-999),-999),-999),-999),-999),-999)</f>
        <v>732</v>
      </c>
      <c r="O82" s="9">
        <f>IF(Raw!$G82&gt;$C$8,IF(Raw!$Q82&gt;$C$8,IF(Raw!$N82&gt;$C$9,IF(Raw!$N82&lt;$A$9,IF(Raw!$X82&gt;$C$9,IF(Raw!$X82&lt;$A$9,Raw!W82,-999),-999),-999),-999),-999),-999)</f>
        <v>0.22519800000000001</v>
      </c>
      <c r="P82" s="9">
        <f>IF(Raw!$G82&gt;$C$8,IF(Raw!$Q82&gt;$C$8,IF(Raw!$N82&gt;$C$9,IF(Raw!$N82&lt;$A$9,IF(Raw!$X82&gt;$C$9,IF(Raw!$X82&lt;$A$9,Raw!X82,-999),-999),-999),-999),-999),-999)</f>
        <v>596</v>
      </c>
      <c r="R82" s="9">
        <f t="shared" si="20"/>
        <v>0.32630499999999996</v>
      </c>
      <c r="S82" s="9">
        <f t="shared" si="21"/>
        <v>0.39865341996144249</v>
      </c>
      <c r="T82" s="9">
        <f t="shared" si="22"/>
        <v>0.333652</v>
      </c>
      <c r="U82" s="9">
        <f t="shared" si="23"/>
        <v>0.40134579043536106</v>
      </c>
      <c r="V82" s="15">
        <f t="shared" si="16"/>
        <v>0.397377174</v>
      </c>
      <c r="X82" s="11">
        <f t="shared" si="24"/>
        <v>2.1190399999999996E+19</v>
      </c>
      <c r="Y82" s="11">
        <f t="shared" si="25"/>
        <v>6.4369999999999997E-18</v>
      </c>
      <c r="Z82" s="11">
        <f t="shared" si="26"/>
        <v>4.8699999999999997E-4</v>
      </c>
      <c r="AA82" s="16">
        <f t="shared" si="27"/>
        <v>6.2290247694524056E-2</v>
      </c>
      <c r="AB82" s="9">
        <f t="shared" si="17"/>
        <v>0.51846426572377335</v>
      </c>
      <c r="AC82" s="9">
        <f t="shared" si="18"/>
        <v>0.93770975230547582</v>
      </c>
      <c r="AD82" s="15">
        <f t="shared" si="19"/>
        <v>127.90605276082968</v>
      </c>
      <c r="AE82" s="3">
        <f t="shared" si="28"/>
        <v>775.01479999999981</v>
      </c>
      <c r="AF82" s="2">
        <f t="shared" si="29"/>
        <v>0.25</v>
      </c>
      <c r="AG82" s="9">
        <f t="shared" si="30"/>
        <v>3.9488119882124764E-2</v>
      </c>
      <c r="AH82" s="2">
        <f t="shared" si="31"/>
        <v>1.9108095704796264</v>
      </c>
    </row>
    <row r="83" spans="1:34">
      <c r="A83" s="1">
        <f>Raw!A83</f>
        <v>70</v>
      </c>
      <c r="B83" s="14">
        <f>Raw!B83</f>
        <v>0.94278935185185186</v>
      </c>
      <c r="C83" s="15">
        <f>Raw!C83</f>
        <v>44.3</v>
      </c>
      <c r="D83" s="15">
        <f>IF(C83&gt;0.5,Raw!D83*D$11,-999)</f>
        <v>34.299999999999997</v>
      </c>
      <c r="E83" s="9">
        <f>IF(Raw!$G83&gt;$C$8,IF(Raw!$Q83&gt;$C$8,IF(Raw!$N83&gt;$C$9,IF(Raw!$N83&lt;$A$9,IF(Raw!$X83&gt;$C$9,IF(Raw!$X83&lt;$A$9,Raw!H83,-999),-999),-999),-999),-999),-999)</f>
        <v>0.494232</v>
      </c>
      <c r="F83" s="9">
        <f>IF(Raw!$G83&gt;$C$8,IF(Raw!$Q83&gt;$C$8,IF(Raw!$N83&gt;$C$9,IF(Raw!$N83&lt;$A$9,IF(Raw!$X83&gt;$C$9,IF(Raw!$X83&lt;$A$9,Raw!I83,-999),-999),-999),-999),-999),-999)</f>
        <v>0.81077999999999995</v>
      </c>
      <c r="G83" s="9">
        <f>Raw!G83</f>
        <v>0.98991399999999996</v>
      </c>
      <c r="H83" s="9">
        <f>IF(Raw!$G83&gt;$C$8,IF(Raw!$Q83&gt;$C$8,IF(Raw!$N83&gt;$C$9,IF(Raw!$N83&lt;$A$9,IF(Raw!$X83&gt;$C$9,IF(Raw!$X83&lt;$A$9,Raw!L83,-999),-999),-999),-999),-999),-999)</f>
        <v>630.5</v>
      </c>
      <c r="I83" s="9">
        <f>IF(Raw!$G83&gt;$C$8,IF(Raw!$Q83&gt;$C$8,IF(Raw!$N83&gt;$C$9,IF(Raw!$N83&lt;$A$9,IF(Raw!$X83&gt;$C$9,IF(Raw!$X83&lt;$A$9,Raw!M83,-999),-999),-999),-999),-999),-999)</f>
        <v>0.25494499999999998</v>
      </c>
      <c r="J83" s="9">
        <f>IF(Raw!$G83&gt;$C$8,IF(Raw!$Q83&gt;$C$8,IF(Raw!$N83&gt;$C$9,IF(Raw!$N83&lt;$A$9,IF(Raw!$X83&gt;$C$9,IF(Raw!$X83&lt;$A$9,Raw!N83,-999),-999),-999),-999),-999),-999)</f>
        <v>463</v>
      </c>
      <c r="K83" s="9">
        <f>IF(Raw!$G83&gt;$C$8,IF(Raw!$Q83&gt;$C$8,IF(Raw!$N83&gt;$C$9,IF(Raw!$N83&lt;$A$9,IF(Raw!$X83&gt;$C$9,IF(Raw!$X83&lt;$A$9,Raw!R83,-999),-999),-999),-999),-999),-999)</f>
        <v>0.480823</v>
      </c>
      <c r="L83" s="9">
        <f>IF(Raw!$G83&gt;$C$8,IF(Raw!$Q83&gt;$C$8,IF(Raw!$N83&gt;$C$9,IF(Raw!$N83&lt;$A$9,IF(Raw!$X83&gt;$C$9,IF(Raw!$X83&lt;$A$9,Raw!S83,-999),-999),-999),-999),-999),-999)</f>
        <v>0.81023400000000001</v>
      </c>
      <c r="M83" s="9">
        <f>Raw!Q83</f>
        <v>0.98690299999999997</v>
      </c>
      <c r="N83" s="9">
        <f>IF(Raw!$G83&gt;$C$8,IF(Raw!$Q83&gt;$C$8,IF(Raw!$N83&gt;$C$9,IF(Raw!$N83&lt;$A$9,IF(Raw!$X83&gt;$C$9,IF(Raw!$X83&lt;$A$9,Raw!V83,-999),-999),-999),-999),-999),-999)</f>
        <v>721.4</v>
      </c>
      <c r="O83" s="9">
        <f>IF(Raw!$G83&gt;$C$8,IF(Raw!$Q83&gt;$C$8,IF(Raw!$N83&gt;$C$9,IF(Raw!$N83&lt;$A$9,IF(Raw!$X83&gt;$C$9,IF(Raw!$X83&lt;$A$9,Raw!W83,-999),-999),-999),-999),-999),-999)</f>
        <v>0.186303</v>
      </c>
      <c r="P83" s="9">
        <f>IF(Raw!$G83&gt;$C$8,IF(Raw!$Q83&gt;$C$8,IF(Raw!$N83&gt;$C$9,IF(Raw!$N83&lt;$A$9,IF(Raw!$X83&gt;$C$9,IF(Raw!$X83&lt;$A$9,Raw!X83,-999),-999),-999),-999),-999),-999)</f>
        <v>660</v>
      </c>
      <c r="R83" s="9">
        <f t="shared" si="20"/>
        <v>0.31654799999999994</v>
      </c>
      <c r="S83" s="9">
        <f t="shared" si="21"/>
        <v>0.39042403611337229</v>
      </c>
      <c r="T83" s="9">
        <f t="shared" si="22"/>
        <v>0.32941100000000001</v>
      </c>
      <c r="U83" s="9">
        <f t="shared" si="23"/>
        <v>0.40656279543934221</v>
      </c>
      <c r="V83" s="15">
        <f t="shared" si="16"/>
        <v>0.38729185199999999</v>
      </c>
      <c r="X83" s="11">
        <f t="shared" si="24"/>
        <v>2.0648599999999992E+19</v>
      </c>
      <c r="Y83" s="11">
        <f t="shared" si="25"/>
        <v>6.305E-18</v>
      </c>
      <c r="Z83" s="11">
        <f t="shared" si="26"/>
        <v>4.6299999999999998E-4</v>
      </c>
      <c r="AA83" s="16">
        <f t="shared" si="27"/>
        <v>5.6850863398364281E-2</v>
      </c>
      <c r="AB83" s="9">
        <f t="shared" si="17"/>
        <v>0.49955029976291859</v>
      </c>
      <c r="AC83" s="9">
        <f t="shared" si="18"/>
        <v>0.94314913660163568</v>
      </c>
      <c r="AD83" s="15">
        <f t="shared" si="19"/>
        <v>122.78804189711508</v>
      </c>
      <c r="AE83" s="3">
        <f t="shared" si="28"/>
        <v>759.12199999999984</v>
      </c>
      <c r="AF83" s="2">
        <f t="shared" si="29"/>
        <v>0.25</v>
      </c>
      <c r="AG83" s="9">
        <f t="shared" si="30"/>
        <v>3.8400807354010906E-2</v>
      </c>
      <c r="AH83" s="2">
        <f t="shared" si="31"/>
        <v>1.8581950831091385</v>
      </c>
    </row>
    <row r="84" spans="1:34">
      <c r="A84" s="1">
        <f>Raw!A84</f>
        <v>71</v>
      </c>
      <c r="B84" s="14">
        <f>Raw!B84</f>
        <v>0.94284722222222228</v>
      </c>
      <c r="C84" s="15">
        <f>Raw!C84</f>
        <v>46.8</v>
      </c>
      <c r="D84" s="15">
        <f>IF(C84&gt;0.5,Raw!D84*D$11,-999)</f>
        <v>33.4</v>
      </c>
      <c r="E84" s="9">
        <f>IF(Raw!$G84&gt;$C$8,IF(Raw!$Q84&gt;$C$8,IF(Raw!$N84&gt;$C$9,IF(Raw!$N84&lt;$A$9,IF(Raw!$X84&gt;$C$9,IF(Raw!$X84&lt;$A$9,Raw!H84,-999),-999),-999),-999),-999),-999)</f>
        <v>0.49398199999999998</v>
      </c>
      <c r="F84" s="9">
        <f>IF(Raw!$G84&gt;$C$8,IF(Raw!$Q84&gt;$C$8,IF(Raw!$N84&gt;$C$9,IF(Raw!$N84&lt;$A$9,IF(Raw!$X84&gt;$C$9,IF(Raw!$X84&lt;$A$9,Raw!I84,-999),-999),-999),-999),-999),-999)</f>
        <v>0.83042000000000005</v>
      </c>
      <c r="G84" s="9">
        <f>Raw!G84</f>
        <v>0.98788900000000002</v>
      </c>
      <c r="H84" s="9">
        <f>IF(Raw!$G84&gt;$C$8,IF(Raw!$Q84&gt;$C$8,IF(Raw!$N84&gt;$C$9,IF(Raw!$N84&lt;$A$9,IF(Raw!$X84&gt;$C$9,IF(Raw!$X84&lt;$A$9,Raw!L84,-999),-999),-999),-999),-999),-999)</f>
        <v>618.20000000000005</v>
      </c>
      <c r="I84" s="9">
        <f>IF(Raw!$G84&gt;$C$8,IF(Raw!$Q84&gt;$C$8,IF(Raw!$N84&gt;$C$9,IF(Raw!$N84&lt;$A$9,IF(Raw!$X84&gt;$C$9,IF(Raw!$X84&lt;$A$9,Raw!M84,-999),-999),-999),-999),-999),-999)</f>
        <v>0.115969</v>
      </c>
      <c r="J84" s="9">
        <f>IF(Raw!$G84&gt;$C$8,IF(Raw!$Q84&gt;$C$8,IF(Raw!$N84&gt;$C$9,IF(Raw!$N84&lt;$A$9,IF(Raw!$X84&gt;$C$9,IF(Raw!$X84&lt;$A$9,Raw!N84,-999),-999),-999),-999),-999),-999)</f>
        <v>410</v>
      </c>
      <c r="K84" s="9">
        <f>IF(Raw!$G84&gt;$C$8,IF(Raw!$Q84&gt;$C$8,IF(Raw!$N84&gt;$C$9,IF(Raw!$N84&lt;$A$9,IF(Raw!$X84&gt;$C$9,IF(Raw!$X84&lt;$A$9,Raw!R84,-999),-999),-999),-999),-999),-999)</f>
        <v>0.48471999999999998</v>
      </c>
      <c r="L84" s="9">
        <f>IF(Raw!$G84&gt;$C$8,IF(Raw!$Q84&gt;$C$8,IF(Raw!$N84&gt;$C$9,IF(Raw!$N84&lt;$A$9,IF(Raw!$X84&gt;$C$9,IF(Raw!$X84&lt;$A$9,Raw!S84,-999),-999),-999),-999),-999),-999)</f>
        <v>0.81198099999999995</v>
      </c>
      <c r="M84" s="9">
        <f>Raw!Q84</f>
        <v>0.98925799999999997</v>
      </c>
      <c r="N84" s="9">
        <f>IF(Raw!$G84&gt;$C$8,IF(Raw!$Q84&gt;$C$8,IF(Raw!$N84&gt;$C$9,IF(Raw!$N84&lt;$A$9,IF(Raw!$X84&gt;$C$9,IF(Raw!$X84&lt;$A$9,Raw!V84,-999),-999),-999),-999),-999),-999)</f>
        <v>728.8</v>
      </c>
      <c r="O84" s="9">
        <f>IF(Raw!$G84&gt;$C$8,IF(Raw!$Q84&gt;$C$8,IF(Raw!$N84&gt;$C$9,IF(Raw!$N84&lt;$A$9,IF(Raw!$X84&gt;$C$9,IF(Raw!$X84&lt;$A$9,Raw!W84,-999),-999),-999),-999),-999),-999)</f>
        <v>0.30508999999999997</v>
      </c>
      <c r="P84" s="9">
        <f>IF(Raw!$G84&gt;$C$8,IF(Raw!$Q84&gt;$C$8,IF(Raw!$N84&gt;$C$9,IF(Raw!$N84&lt;$A$9,IF(Raw!$X84&gt;$C$9,IF(Raw!$X84&lt;$A$9,Raw!X84,-999),-999),-999),-999),-999),-999)</f>
        <v>597</v>
      </c>
      <c r="R84" s="9">
        <f t="shared" si="20"/>
        <v>0.33643800000000007</v>
      </c>
      <c r="S84" s="9">
        <f t="shared" si="21"/>
        <v>0.40514197634931726</v>
      </c>
      <c r="T84" s="9">
        <f t="shared" si="22"/>
        <v>0.32726099999999997</v>
      </c>
      <c r="U84" s="9">
        <f t="shared" si="23"/>
        <v>0.4030402189213787</v>
      </c>
      <c r="V84" s="15">
        <f t="shared" si="16"/>
        <v>0.38812691799999999</v>
      </c>
      <c r="X84" s="11">
        <f t="shared" si="24"/>
        <v>2.0106799999999996E+19</v>
      </c>
      <c r="Y84" s="11">
        <f t="shared" si="25"/>
        <v>6.1819999999999999E-18</v>
      </c>
      <c r="Z84" s="11">
        <f t="shared" si="26"/>
        <v>4.0999999999999999E-4</v>
      </c>
      <c r="AA84" s="16">
        <f t="shared" si="27"/>
        <v>4.8491804841961451E-2</v>
      </c>
      <c r="AB84" s="9">
        <f t="shared" si="17"/>
        <v>0.50058947654438513</v>
      </c>
      <c r="AC84" s="9">
        <f t="shared" si="18"/>
        <v>0.95150819515803853</v>
      </c>
      <c r="AD84" s="15">
        <f t="shared" si="19"/>
        <v>118.27269473649133</v>
      </c>
      <c r="AE84" s="3">
        <f t="shared" si="28"/>
        <v>744.31279999999981</v>
      </c>
      <c r="AF84" s="2">
        <f t="shared" si="29"/>
        <v>0.25</v>
      </c>
      <c r="AG84" s="9">
        <f t="shared" si="30"/>
        <v>3.6668194445397588E-2</v>
      </c>
      <c r="AH84" s="2">
        <f t="shared" si="31"/>
        <v>1.7743548461569223</v>
      </c>
    </row>
    <row r="85" spans="1:34">
      <c r="A85" s="1">
        <f>Raw!A85</f>
        <v>72</v>
      </c>
      <c r="B85" s="14">
        <f>Raw!B85</f>
        <v>0.94289351851851855</v>
      </c>
      <c r="C85" s="15">
        <f>Raw!C85</f>
        <v>47.2</v>
      </c>
      <c r="D85" s="15">
        <f>IF(C85&gt;0.5,Raw!D85*D$11,-999)</f>
        <v>33.4</v>
      </c>
      <c r="E85" s="9">
        <f>IF(Raw!$G85&gt;$C$8,IF(Raw!$Q85&gt;$C$8,IF(Raw!$N85&gt;$C$9,IF(Raw!$N85&lt;$A$9,IF(Raw!$X85&gt;$C$9,IF(Raw!$X85&lt;$A$9,Raw!H85,-999),-999),-999),-999),-999),-999)</f>
        <v>0.45588200000000001</v>
      </c>
      <c r="F85" s="9">
        <f>IF(Raw!$G85&gt;$C$8,IF(Raw!$Q85&gt;$C$8,IF(Raw!$N85&gt;$C$9,IF(Raw!$N85&lt;$A$9,IF(Raw!$X85&gt;$C$9,IF(Raw!$X85&lt;$A$9,Raw!I85,-999),-999),-999),-999),-999),-999)</f>
        <v>0.77600199999999997</v>
      </c>
      <c r="G85" s="9">
        <f>Raw!G85</f>
        <v>0.98643000000000003</v>
      </c>
      <c r="H85" s="9">
        <f>IF(Raw!$G85&gt;$C$8,IF(Raw!$Q85&gt;$C$8,IF(Raw!$N85&gt;$C$9,IF(Raw!$N85&lt;$A$9,IF(Raw!$X85&gt;$C$9,IF(Raw!$X85&lt;$A$9,Raw!L85,-999),-999),-999),-999),-999),-999)</f>
        <v>671.8</v>
      </c>
      <c r="I85" s="9">
        <f>IF(Raw!$G85&gt;$C$8,IF(Raw!$Q85&gt;$C$8,IF(Raw!$N85&gt;$C$9,IF(Raw!$N85&lt;$A$9,IF(Raw!$X85&gt;$C$9,IF(Raw!$X85&lt;$A$9,Raw!M85,-999),-999),-999),-999),-999),-999)</f>
        <v>0.20752399999999999</v>
      </c>
      <c r="J85" s="9">
        <f>IF(Raw!$G85&gt;$C$8,IF(Raw!$Q85&gt;$C$8,IF(Raw!$N85&gt;$C$9,IF(Raw!$N85&lt;$A$9,IF(Raw!$X85&gt;$C$9,IF(Raw!$X85&lt;$A$9,Raw!N85,-999),-999),-999),-999),-999),-999)</f>
        <v>441</v>
      </c>
      <c r="K85" s="9">
        <f>IF(Raw!$G85&gt;$C$8,IF(Raw!$Q85&gt;$C$8,IF(Raw!$N85&gt;$C$9,IF(Raw!$N85&lt;$A$9,IF(Raw!$X85&gt;$C$9,IF(Raw!$X85&lt;$A$9,Raw!R85,-999),-999),-999),-999),-999),-999)</f>
        <v>0.47466700000000001</v>
      </c>
      <c r="L85" s="9">
        <f>IF(Raw!$G85&gt;$C$8,IF(Raw!$Q85&gt;$C$8,IF(Raw!$N85&gt;$C$9,IF(Raw!$N85&lt;$A$9,IF(Raw!$X85&gt;$C$9,IF(Raw!$X85&lt;$A$9,Raw!S85,-999),-999),-999),-999),-999),-999)</f>
        <v>0.80438500000000002</v>
      </c>
      <c r="M85" s="9">
        <f>Raw!Q85</f>
        <v>0.98643800000000004</v>
      </c>
      <c r="N85" s="9">
        <f>IF(Raw!$G85&gt;$C$8,IF(Raw!$Q85&gt;$C$8,IF(Raw!$N85&gt;$C$9,IF(Raw!$N85&lt;$A$9,IF(Raw!$X85&gt;$C$9,IF(Raw!$X85&lt;$A$9,Raw!V85,-999),-999),-999),-999),-999),-999)</f>
        <v>756.8</v>
      </c>
      <c r="O85" s="9">
        <f>IF(Raw!$G85&gt;$C$8,IF(Raw!$Q85&gt;$C$8,IF(Raw!$N85&gt;$C$9,IF(Raw!$N85&lt;$A$9,IF(Raw!$X85&gt;$C$9,IF(Raw!$X85&lt;$A$9,Raw!W85,-999),-999),-999),-999),-999),-999)</f>
        <v>0.20058100000000001</v>
      </c>
      <c r="P85" s="9">
        <f>IF(Raw!$G85&gt;$C$8,IF(Raw!$Q85&gt;$C$8,IF(Raw!$N85&gt;$C$9,IF(Raw!$N85&lt;$A$9,IF(Raw!$X85&gt;$C$9,IF(Raw!$X85&lt;$A$9,Raw!X85,-999),-999),-999),-999),-999),-999)</f>
        <v>982</v>
      </c>
      <c r="R85" s="9">
        <f t="shared" si="20"/>
        <v>0.32011999999999996</v>
      </c>
      <c r="S85" s="9">
        <f t="shared" si="21"/>
        <v>0.41252470998786084</v>
      </c>
      <c r="T85" s="9">
        <f t="shared" si="22"/>
        <v>0.32971800000000001</v>
      </c>
      <c r="U85" s="9">
        <f t="shared" si="23"/>
        <v>0.4099007316148362</v>
      </c>
      <c r="V85" s="15">
        <f t="shared" si="16"/>
        <v>0.38449602999999999</v>
      </c>
      <c r="X85" s="11">
        <f t="shared" si="24"/>
        <v>2.0106799999999996E+19</v>
      </c>
      <c r="Y85" s="11">
        <f t="shared" si="25"/>
        <v>6.7179999999999992E-18</v>
      </c>
      <c r="Z85" s="11">
        <f t="shared" si="26"/>
        <v>4.4099999999999999E-4</v>
      </c>
      <c r="AA85" s="16">
        <f t="shared" si="27"/>
        <v>5.6220180276769637E-2</v>
      </c>
      <c r="AB85" s="9">
        <f t="shared" si="17"/>
        <v>0.49320380540049591</v>
      </c>
      <c r="AC85" s="9">
        <f t="shared" si="18"/>
        <v>0.94377981972323044</v>
      </c>
      <c r="AD85" s="15">
        <f t="shared" si="19"/>
        <v>127.48340198813979</v>
      </c>
      <c r="AE85" s="3">
        <f t="shared" si="28"/>
        <v>808.8471999999997</v>
      </c>
      <c r="AF85" s="2">
        <f t="shared" si="29"/>
        <v>0.25</v>
      </c>
      <c r="AG85" s="9">
        <f t="shared" si="30"/>
        <v>4.0196569033605196E-2</v>
      </c>
      <c r="AH85" s="2">
        <f t="shared" si="31"/>
        <v>1.9450910562249069</v>
      </c>
    </row>
    <row r="86" spans="1:34">
      <c r="A86" s="1">
        <f>Raw!A86</f>
        <v>73</v>
      </c>
      <c r="B86" s="14">
        <f>Raw!B86</f>
        <v>0.94295138888888896</v>
      </c>
      <c r="C86" s="15">
        <f>Raw!C86</f>
        <v>48.3</v>
      </c>
      <c r="D86" s="15">
        <f>IF(C86&gt;0.5,Raw!D86*D$11,-999)</f>
        <v>32.5</v>
      </c>
      <c r="E86" s="9">
        <f>IF(Raw!$G86&gt;$C$8,IF(Raw!$Q86&gt;$C$8,IF(Raw!$N86&gt;$C$9,IF(Raw!$N86&lt;$A$9,IF(Raw!$X86&gt;$C$9,IF(Raw!$X86&lt;$A$9,Raw!H86,-999),-999),-999),-999),-999),-999)</f>
        <v>0.44128699999999998</v>
      </c>
      <c r="F86" s="9">
        <f>IF(Raw!$G86&gt;$C$8,IF(Raw!$Q86&gt;$C$8,IF(Raw!$N86&gt;$C$9,IF(Raw!$N86&lt;$A$9,IF(Raw!$X86&gt;$C$9,IF(Raw!$X86&lt;$A$9,Raw!I86,-999),-999),-999),-999),-999),-999)</f>
        <v>0.75548000000000004</v>
      </c>
      <c r="G86" s="9">
        <f>Raw!G86</f>
        <v>0.984595</v>
      </c>
      <c r="H86" s="9">
        <f>IF(Raw!$G86&gt;$C$8,IF(Raw!$Q86&gt;$C$8,IF(Raw!$N86&gt;$C$9,IF(Raw!$N86&lt;$A$9,IF(Raw!$X86&gt;$C$9,IF(Raw!$X86&lt;$A$9,Raw!L86,-999),-999),-999),-999),-999),-999)</f>
        <v>667.9</v>
      </c>
      <c r="I86" s="9">
        <f>IF(Raw!$G86&gt;$C$8,IF(Raw!$Q86&gt;$C$8,IF(Raw!$N86&gt;$C$9,IF(Raw!$N86&lt;$A$9,IF(Raw!$X86&gt;$C$9,IF(Raw!$X86&lt;$A$9,Raw!M86,-999),-999),-999),-999),-999),-999)</f>
        <v>0.108803</v>
      </c>
      <c r="J86" s="9">
        <f>IF(Raw!$G86&gt;$C$8,IF(Raw!$Q86&gt;$C$8,IF(Raw!$N86&gt;$C$9,IF(Raw!$N86&lt;$A$9,IF(Raw!$X86&gt;$C$9,IF(Raw!$X86&lt;$A$9,Raw!N86,-999),-999),-999),-999),-999),-999)</f>
        <v>522</v>
      </c>
      <c r="K86" s="9">
        <f>IF(Raw!$G86&gt;$C$8,IF(Raw!$Q86&gt;$C$8,IF(Raw!$N86&gt;$C$9,IF(Raw!$N86&lt;$A$9,IF(Raw!$X86&gt;$C$9,IF(Raw!$X86&lt;$A$9,Raw!R86,-999),-999),-999),-999),-999),-999)</f>
        <v>0.44403799999999999</v>
      </c>
      <c r="L86" s="9">
        <f>IF(Raw!$G86&gt;$C$8,IF(Raw!$Q86&gt;$C$8,IF(Raw!$N86&gt;$C$9,IF(Raw!$N86&lt;$A$9,IF(Raw!$X86&gt;$C$9,IF(Raw!$X86&lt;$A$9,Raw!S86,-999),-999),-999),-999),-999),-999)</f>
        <v>0.77641099999999996</v>
      </c>
      <c r="M86" s="9">
        <f>Raw!Q86</f>
        <v>0.98913700000000004</v>
      </c>
      <c r="N86" s="9">
        <f>IF(Raw!$G86&gt;$C$8,IF(Raw!$Q86&gt;$C$8,IF(Raw!$N86&gt;$C$9,IF(Raw!$N86&lt;$A$9,IF(Raw!$X86&gt;$C$9,IF(Raw!$X86&lt;$A$9,Raw!V86,-999),-999),-999),-999),-999),-999)</f>
        <v>770.6</v>
      </c>
      <c r="O86" s="9">
        <f>IF(Raw!$G86&gt;$C$8,IF(Raw!$Q86&gt;$C$8,IF(Raw!$N86&gt;$C$9,IF(Raw!$N86&lt;$A$9,IF(Raw!$X86&gt;$C$9,IF(Raw!$X86&lt;$A$9,Raw!W86,-999),-999),-999),-999),-999),-999)</f>
        <v>0.197551</v>
      </c>
      <c r="P86" s="9">
        <f>IF(Raw!$G86&gt;$C$8,IF(Raw!$Q86&gt;$C$8,IF(Raw!$N86&gt;$C$9,IF(Raw!$N86&lt;$A$9,IF(Raw!$X86&gt;$C$9,IF(Raw!$X86&lt;$A$9,Raw!X86,-999),-999),-999),-999),-999),-999)</f>
        <v>582</v>
      </c>
      <c r="R86" s="9">
        <f t="shared" si="20"/>
        <v>0.31419300000000006</v>
      </c>
      <c r="S86" s="9">
        <f t="shared" si="21"/>
        <v>0.415885264997088</v>
      </c>
      <c r="T86" s="9">
        <f t="shared" si="22"/>
        <v>0.33237299999999997</v>
      </c>
      <c r="U86" s="9">
        <f t="shared" si="23"/>
        <v>0.4280889889504399</v>
      </c>
      <c r="V86" s="15">
        <f t="shared" si="16"/>
        <v>0.37112445799999999</v>
      </c>
      <c r="X86" s="11">
        <f t="shared" si="24"/>
        <v>1.9564999999999992E+19</v>
      </c>
      <c r="Y86" s="11">
        <f t="shared" si="25"/>
        <v>6.6789999999999997E-18</v>
      </c>
      <c r="Z86" s="11">
        <f t="shared" si="26"/>
        <v>5.22E-4</v>
      </c>
      <c r="AA86" s="16">
        <f t="shared" si="27"/>
        <v>6.3856378028727789E-2</v>
      </c>
      <c r="AB86" s="9">
        <f t="shared" si="17"/>
        <v>0.46526213593454235</v>
      </c>
      <c r="AC86" s="9">
        <f t="shared" si="18"/>
        <v>0.9361436219712721</v>
      </c>
      <c r="AD86" s="15">
        <f t="shared" si="19"/>
        <v>122.3302261086739</v>
      </c>
      <c r="AE86" s="3">
        <f t="shared" si="28"/>
        <v>804.15159999999969</v>
      </c>
      <c r="AF86" s="2">
        <f t="shared" si="29"/>
        <v>0.25</v>
      </c>
      <c r="AG86" s="9">
        <f t="shared" si="30"/>
        <v>4.0283248317646854E-2</v>
      </c>
      <c r="AH86" s="2">
        <f t="shared" si="31"/>
        <v>1.9492854216695905</v>
      </c>
    </row>
    <row r="87" spans="1:34">
      <c r="A87" s="1">
        <f>Raw!A87</f>
        <v>74</v>
      </c>
      <c r="B87" s="14">
        <f>Raw!B87</f>
        <v>0.94300925925925927</v>
      </c>
      <c r="C87" s="15">
        <f>Raw!C87</f>
        <v>48.8</v>
      </c>
      <c r="D87" s="15">
        <f>IF(C87&gt;0.5,Raw!D87*D$11,-999)</f>
        <v>32.5</v>
      </c>
      <c r="E87" s="9">
        <f>IF(Raw!$G87&gt;$C$8,IF(Raw!$Q87&gt;$C$8,IF(Raw!$N87&gt;$C$9,IF(Raw!$N87&lt;$A$9,IF(Raw!$X87&gt;$C$9,IF(Raw!$X87&lt;$A$9,Raw!H87,-999),-999),-999),-999),-999),-999)</f>
        <v>0.36331799999999997</v>
      </c>
      <c r="F87" s="9">
        <f>IF(Raw!$G87&gt;$C$8,IF(Raw!$Q87&gt;$C$8,IF(Raw!$N87&gt;$C$9,IF(Raw!$N87&lt;$A$9,IF(Raw!$X87&gt;$C$9,IF(Raw!$X87&lt;$A$9,Raw!I87,-999),-999),-999),-999),-999),-999)</f>
        <v>0.62598799999999999</v>
      </c>
      <c r="G87" s="9">
        <f>Raw!G87</f>
        <v>0.984537</v>
      </c>
      <c r="H87" s="9">
        <f>IF(Raw!$G87&gt;$C$8,IF(Raw!$Q87&gt;$C$8,IF(Raw!$N87&gt;$C$9,IF(Raw!$N87&lt;$A$9,IF(Raw!$X87&gt;$C$9,IF(Raw!$X87&lt;$A$9,Raw!L87,-999),-999),-999),-999),-999),-999)</f>
        <v>645.1</v>
      </c>
      <c r="I87" s="9">
        <f>IF(Raw!$G87&gt;$C$8,IF(Raw!$Q87&gt;$C$8,IF(Raw!$N87&gt;$C$9,IF(Raw!$N87&lt;$A$9,IF(Raw!$X87&gt;$C$9,IF(Raw!$X87&lt;$A$9,Raw!M87,-999),-999),-999),-999),-999),-999)</f>
        <v>0.17746700000000001</v>
      </c>
      <c r="J87" s="9">
        <f>IF(Raw!$G87&gt;$C$8,IF(Raw!$Q87&gt;$C$8,IF(Raw!$N87&gt;$C$9,IF(Raw!$N87&lt;$A$9,IF(Raw!$X87&gt;$C$9,IF(Raw!$X87&lt;$A$9,Raw!N87,-999),-999),-999),-999),-999),-999)</f>
        <v>550</v>
      </c>
      <c r="K87" s="9">
        <f>IF(Raw!$G87&gt;$C$8,IF(Raw!$Q87&gt;$C$8,IF(Raw!$N87&gt;$C$9,IF(Raw!$N87&lt;$A$9,IF(Raw!$X87&gt;$C$9,IF(Raw!$X87&lt;$A$9,Raw!R87,-999),-999),-999),-999),-999),-999)</f>
        <v>0.37751099999999999</v>
      </c>
      <c r="L87" s="9">
        <f>IF(Raw!$G87&gt;$C$8,IF(Raw!$Q87&gt;$C$8,IF(Raw!$N87&gt;$C$9,IF(Raw!$N87&lt;$A$9,IF(Raw!$X87&gt;$C$9,IF(Raw!$X87&lt;$A$9,Raw!S87,-999),-999),-999),-999),-999),-999)</f>
        <v>0.65132199999999996</v>
      </c>
      <c r="M87" s="9">
        <f>Raw!Q87</f>
        <v>0.98318899999999998</v>
      </c>
      <c r="N87" s="9">
        <f>IF(Raw!$G87&gt;$C$8,IF(Raw!$Q87&gt;$C$8,IF(Raw!$N87&gt;$C$9,IF(Raw!$N87&lt;$A$9,IF(Raw!$X87&gt;$C$9,IF(Raw!$X87&lt;$A$9,Raw!V87,-999),-999),-999),-999),-999),-999)</f>
        <v>733.3</v>
      </c>
      <c r="O87" s="9">
        <f>IF(Raw!$G87&gt;$C$8,IF(Raw!$Q87&gt;$C$8,IF(Raw!$N87&gt;$C$9,IF(Raw!$N87&lt;$A$9,IF(Raw!$X87&gt;$C$9,IF(Raw!$X87&lt;$A$9,Raw!W87,-999),-999),-999),-999),-999),-999)</f>
        <v>0.203789</v>
      </c>
      <c r="P87" s="9">
        <f>IF(Raw!$G87&gt;$C$8,IF(Raw!$Q87&gt;$C$8,IF(Raw!$N87&gt;$C$9,IF(Raw!$N87&lt;$A$9,IF(Raw!$X87&gt;$C$9,IF(Raw!$X87&lt;$A$9,Raw!X87,-999),-999),-999),-999),-999),-999)</f>
        <v>581</v>
      </c>
      <c r="R87" s="9">
        <f t="shared" si="20"/>
        <v>0.26267000000000001</v>
      </c>
      <c r="S87" s="9">
        <f t="shared" si="21"/>
        <v>0.41960868259455458</v>
      </c>
      <c r="T87" s="9">
        <f t="shared" si="22"/>
        <v>0.27381099999999997</v>
      </c>
      <c r="U87" s="9">
        <f t="shared" si="23"/>
        <v>0.42039267827587584</v>
      </c>
      <c r="V87" s="15">
        <f t="shared" si="16"/>
        <v>0.31133191599999999</v>
      </c>
      <c r="X87" s="11">
        <f t="shared" si="24"/>
        <v>1.9564999999999992E+19</v>
      </c>
      <c r="Y87" s="11">
        <f t="shared" si="25"/>
        <v>6.4509999999999998E-18</v>
      </c>
      <c r="Z87" s="11">
        <f t="shared" si="26"/>
        <v>5.4999999999999992E-4</v>
      </c>
      <c r="AA87" s="16">
        <f t="shared" si="27"/>
        <v>6.4911591471465635E-2</v>
      </c>
      <c r="AB87" s="9">
        <f t="shared" si="17"/>
        <v>0.39528450777239343</v>
      </c>
      <c r="AC87" s="9">
        <f t="shared" si="18"/>
        <v>0.93508840852853448</v>
      </c>
      <c r="AD87" s="15">
        <f t="shared" si="19"/>
        <v>118.02107540266482</v>
      </c>
      <c r="AE87" s="3">
        <f t="shared" si="28"/>
        <v>776.70039999999972</v>
      </c>
      <c r="AF87" s="2">
        <f t="shared" si="29"/>
        <v>0.25</v>
      </c>
      <c r="AG87" s="9">
        <f t="shared" si="30"/>
        <v>3.8165535370404118E-2</v>
      </c>
      <c r="AH87" s="2">
        <f t="shared" si="31"/>
        <v>1.8468103942638971</v>
      </c>
    </row>
    <row r="88" spans="1:34">
      <c r="A88" s="1">
        <f>Raw!A88</f>
        <v>75</v>
      </c>
      <c r="B88" s="14">
        <f>Raw!B88</f>
        <v>0.94305555555555554</v>
      </c>
      <c r="C88" s="15">
        <f>Raw!C88</f>
        <v>49.5</v>
      </c>
      <c r="D88" s="15">
        <f>IF(C88&gt;0.5,Raw!D88*D$11,-999)</f>
        <v>31.7</v>
      </c>
      <c r="E88" s="9">
        <f>IF(Raw!$G88&gt;$C$8,IF(Raw!$Q88&gt;$C$8,IF(Raw!$N88&gt;$C$9,IF(Raw!$N88&lt;$A$9,IF(Raw!$X88&gt;$C$9,IF(Raw!$X88&lt;$A$9,Raw!H88,-999),-999),-999),-999),-999),-999)</f>
        <v>0.28767199999999998</v>
      </c>
      <c r="F88" s="9">
        <f>IF(Raw!$G88&gt;$C$8,IF(Raw!$Q88&gt;$C$8,IF(Raw!$N88&gt;$C$9,IF(Raw!$N88&lt;$A$9,IF(Raw!$X88&gt;$C$9,IF(Raw!$X88&lt;$A$9,Raw!I88,-999),-999),-999),-999),-999),-999)</f>
        <v>0.47857</v>
      </c>
      <c r="G88" s="9">
        <f>Raw!G88</f>
        <v>0.983155</v>
      </c>
      <c r="H88" s="9">
        <f>IF(Raw!$G88&gt;$C$8,IF(Raw!$Q88&gt;$C$8,IF(Raw!$N88&gt;$C$9,IF(Raw!$N88&lt;$A$9,IF(Raw!$X88&gt;$C$9,IF(Raw!$X88&lt;$A$9,Raw!L88,-999),-999),-999),-999),-999),-999)</f>
        <v>598.6</v>
      </c>
      <c r="I88" s="9">
        <f>IF(Raw!$G88&gt;$C$8,IF(Raw!$Q88&gt;$C$8,IF(Raw!$N88&gt;$C$9,IF(Raw!$N88&lt;$A$9,IF(Raw!$X88&gt;$C$9,IF(Raw!$X88&lt;$A$9,Raw!M88,-999),-999),-999),-999),-999),-999)</f>
        <v>0.20336099999999999</v>
      </c>
      <c r="J88" s="9">
        <f>IF(Raw!$G88&gt;$C$8,IF(Raw!$Q88&gt;$C$8,IF(Raw!$N88&gt;$C$9,IF(Raw!$N88&lt;$A$9,IF(Raw!$X88&gt;$C$9,IF(Raw!$X88&lt;$A$9,Raw!N88,-999),-999),-999),-999),-999),-999)</f>
        <v>567</v>
      </c>
      <c r="K88" s="9">
        <f>IF(Raw!$G88&gt;$C$8,IF(Raw!$Q88&gt;$C$8,IF(Raw!$N88&gt;$C$9,IF(Raw!$N88&lt;$A$9,IF(Raw!$X88&gt;$C$9,IF(Raw!$X88&lt;$A$9,Raw!R88,-999),-999),-999),-999),-999),-999)</f>
        <v>0.29409800000000003</v>
      </c>
      <c r="L88" s="9">
        <f>IF(Raw!$G88&gt;$C$8,IF(Raw!$Q88&gt;$C$8,IF(Raw!$N88&gt;$C$9,IF(Raw!$N88&lt;$A$9,IF(Raw!$X88&gt;$C$9,IF(Raw!$X88&lt;$A$9,Raw!S88,-999),-999),-999),-999),-999),-999)</f>
        <v>0.49341499999999999</v>
      </c>
      <c r="M88" s="9">
        <f>Raw!Q88</f>
        <v>0.97739900000000002</v>
      </c>
      <c r="N88" s="9">
        <f>IF(Raw!$G88&gt;$C$8,IF(Raw!$Q88&gt;$C$8,IF(Raw!$N88&gt;$C$9,IF(Raw!$N88&lt;$A$9,IF(Raw!$X88&gt;$C$9,IF(Raw!$X88&lt;$A$9,Raw!V88,-999),-999),-999),-999),-999),-999)</f>
        <v>694.1</v>
      </c>
      <c r="O88" s="9">
        <f>IF(Raw!$G88&gt;$C$8,IF(Raw!$Q88&gt;$C$8,IF(Raw!$N88&gt;$C$9,IF(Raw!$N88&lt;$A$9,IF(Raw!$X88&gt;$C$9,IF(Raw!$X88&lt;$A$9,Raw!W88,-999),-999),-999),-999),-999),-999)</f>
        <v>0.28095399999999998</v>
      </c>
      <c r="P88" s="9">
        <f>IF(Raw!$G88&gt;$C$8,IF(Raw!$Q88&gt;$C$8,IF(Raw!$N88&gt;$C$9,IF(Raw!$N88&lt;$A$9,IF(Raw!$X88&gt;$C$9,IF(Raw!$X88&lt;$A$9,Raw!X88,-999),-999),-999),-999),-999),-999)</f>
        <v>761</v>
      </c>
      <c r="R88" s="9">
        <f t="shared" si="20"/>
        <v>0.19089800000000001</v>
      </c>
      <c r="S88" s="9">
        <f t="shared" si="21"/>
        <v>0.39889253400756425</v>
      </c>
      <c r="T88" s="9">
        <f t="shared" si="22"/>
        <v>0.19931699999999997</v>
      </c>
      <c r="U88" s="9">
        <f t="shared" si="23"/>
        <v>0.40395407516998871</v>
      </c>
      <c r="V88" s="15">
        <f t="shared" si="16"/>
        <v>0.23585236999999998</v>
      </c>
      <c r="X88" s="11">
        <f t="shared" si="24"/>
        <v>1.9083399999999996E+19</v>
      </c>
      <c r="Y88" s="11">
        <f t="shared" si="25"/>
        <v>5.9859999999999996E-18</v>
      </c>
      <c r="Z88" s="11">
        <f t="shared" si="26"/>
        <v>5.6700000000000001E-4</v>
      </c>
      <c r="AA88" s="16">
        <f t="shared" si="27"/>
        <v>6.0830252545611647E-2</v>
      </c>
      <c r="AB88" s="9">
        <f t="shared" si="17"/>
        <v>0.30622250344663371</v>
      </c>
      <c r="AC88" s="9">
        <f t="shared" si="18"/>
        <v>0.9391697474543883</v>
      </c>
      <c r="AD88" s="15">
        <f t="shared" si="19"/>
        <v>107.28439602400641</v>
      </c>
      <c r="AE88" s="3">
        <f t="shared" si="28"/>
        <v>720.71439999999973</v>
      </c>
      <c r="AF88" s="2">
        <f t="shared" si="29"/>
        <v>0.25</v>
      </c>
      <c r="AG88" s="9">
        <f t="shared" si="30"/>
        <v>3.333689921234486E-2</v>
      </c>
      <c r="AH88" s="2">
        <f t="shared" si="31"/>
        <v>1.6131552035198011</v>
      </c>
    </row>
    <row r="89" spans="1:34">
      <c r="A89" s="1">
        <f>Raw!A89</f>
        <v>76</v>
      </c>
      <c r="B89" s="14">
        <f>Raw!B89</f>
        <v>0.94311342592592595</v>
      </c>
      <c r="C89" s="15">
        <f>Raw!C89</f>
        <v>51.9</v>
      </c>
      <c r="D89" s="15">
        <f>IF(C89&gt;0.5,Raw!D89*D$11,-999)</f>
        <v>31.7</v>
      </c>
      <c r="E89" s="9">
        <f>IF(Raw!$G89&gt;$C$8,IF(Raw!$Q89&gt;$C$8,IF(Raw!$N89&gt;$C$9,IF(Raw!$N89&lt;$A$9,IF(Raw!$X89&gt;$C$9,IF(Raw!$X89&lt;$A$9,Raw!H89,-999),-999),-999),-999),-999),-999)</f>
        <v>0.230216</v>
      </c>
      <c r="F89" s="9">
        <f>IF(Raw!$G89&gt;$C$8,IF(Raw!$Q89&gt;$C$8,IF(Raw!$N89&gt;$C$9,IF(Raw!$N89&lt;$A$9,IF(Raw!$X89&gt;$C$9,IF(Raw!$X89&lt;$A$9,Raw!I89,-999),-999),-999),-999),-999),-999)</f>
        <v>0.39510499999999998</v>
      </c>
      <c r="G89" s="9">
        <f>Raw!G89</f>
        <v>0.97117299999999995</v>
      </c>
      <c r="H89" s="9">
        <f>IF(Raw!$G89&gt;$C$8,IF(Raw!$Q89&gt;$C$8,IF(Raw!$N89&gt;$C$9,IF(Raw!$N89&lt;$A$9,IF(Raw!$X89&gt;$C$9,IF(Raw!$X89&lt;$A$9,Raw!L89,-999),-999),-999),-999),-999),-999)</f>
        <v>629.6</v>
      </c>
      <c r="I89" s="9">
        <f>IF(Raw!$G89&gt;$C$8,IF(Raw!$Q89&gt;$C$8,IF(Raw!$N89&gt;$C$9,IF(Raw!$N89&lt;$A$9,IF(Raw!$X89&gt;$C$9,IF(Raw!$X89&lt;$A$9,Raw!M89,-999),-999),-999),-999),-999),-999)</f>
        <v>0.195185</v>
      </c>
      <c r="J89" s="9">
        <f>IF(Raw!$G89&gt;$C$8,IF(Raw!$Q89&gt;$C$8,IF(Raw!$N89&gt;$C$9,IF(Raw!$N89&lt;$A$9,IF(Raw!$X89&gt;$C$9,IF(Raw!$X89&lt;$A$9,Raw!N89,-999),-999),-999),-999),-999),-999)</f>
        <v>715</v>
      </c>
      <c r="K89" s="9">
        <f>IF(Raw!$G89&gt;$C$8,IF(Raw!$Q89&gt;$C$8,IF(Raw!$N89&gt;$C$9,IF(Raw!$N89&lt;$A$9,IF(Raw!$X89&gt;$C$9,IF(Raw!$X89&lt;$A$9,Raw!R89,-999),-999),-999),-999),-999),-999)</f>
        <v>0.22708300000000001</v>
      </c>
      <c r="L89" s="9">
        <f>IF(Raw!$G89&gt;$C$8,IF(Raw!$Q89&gt;$C$8,IF(Raw!$N89&gt;$C$9,IF(Raw!$N89&lt;$A$9,IF(Raw!$X89&gt;$C$9,IF(Raw!$X89&lt;$A$9,Raw!S89,-999),-999),-999),-999),-999),-999)</f>
        <v>0.384297</v>
      </c>
      <c r="M89" s="9">
        <f>Raw!Q89</f>
        <v>0.97271700000000005</v>
      </c>
      <c r="N89" s="9">
        <f>IF(Raw!$G89&gt;$C$8,IF(Raw!$Q89&gt;$C$8,IF(Raw!$N89&gt;$C$9,IF(Raw!$N89&lt;$A$9,IF(Raw!$X89&gt;$C$9,IF(Raw!$X89&lt;$A$9,Raw!V89,-999),-999),-999),-999),-999),-999)</f>
        <v>703.5</v>
      </c>
      <c r="O89" s="9">
        <f>IF(Raw!$G89&gt;$C$8,IF(Raw!$Q89&gt;$C$8,IF(Raw!$N89&gt;$C$9,IF(Raw!$N89&lt;$A$9,IF(Raw!$X89&gt;$C$9,IF(Raw!$X89&lt;$A$9,Raw!W89,-999),-999),-999),-999),-999),-999)</f>
        <v>0.291856</v>
      </c>
      <c r="P89" s="9">
        <f>IF(Raw!$G89&gt;$C$8,IF(Raw!$Q89&gt;$C$8,IF(Raw!$N89&gt;$C$9,IF(Raw!$N89&lt;$A$9,IF(Raw!$X89&gt;$C$9,IF(Raw!$X89&lt;$A$9,Raw!X89,-999),-999),-999),-999),-999),-999)</f>
        <v>931</v>
      </c>
      <c r="R89" s="9">
        <f t="shared" si="20"/>
        <v>0.16488899999999998</v>
      </c>
      <c r="S89" s="9">
        <f t="shared" si="21"/>
        <v>0.41732957062046794</v>
      </c>
      <c r="T89" s="9">
        <f t="shared" si="22"/>
        <v>0.15721399999999999</v>
      </c>
      <c r="U89" s="9">
        <f t="shared" si="23"/>
        <v>0.40909504888146403</v>
      </c>
      <c r="V89" s="15">
        <f t="shared" si="16"/>
        <v>0.18369396599999999</v>
      </c>
      <c r="X89" s="11">
        <f t="shared" si="24"/>
        <v>1.9083399999999996E+19</v>
      </c>
      <c r="Y89" s="11">
        <f t="shared" si="25"/>
        <v>6.2960000000000002E-18</v>
      </c>
      <c r="Z89" s="11">
        <f t="shared" si="26"/>
        <v>7.1499999999999992E-4</v>
      </c>
      <c r="AA89" s="16">
        <f t="shared" si="27"/>
        <v>7.9110484300447356E-2</v>
      </c>
      <c r="AB89" s="9">
        <f t="shared" si="17"/>
        <v>0.23952027567881054</v>
      </c>
      <c r="AC89" s="9">
        <f t="shared" si="18"/>
        <v>0.92088951569955257</v>
      </c>
      <c r="AD89" s="15">
        <f t="shared" si="19"/>
        <v>110.64403398663967</v>
      </c>
      <c r="AE89" s="3">
        <f t="shared" si="28"/>
        <v>758.0383999999998</v>
      </c>
      <c r="AF89" s="2">
        <f t="shared" si="29"/>
        <v>0.25</v>
      </c>
      <c r="AG89" s="9">
        <f t="shared" si="30"/>
        <v>3.4818404994005167E-2</v>
      </c>
      <c r="AH89" s="2">
        <f t="shared" si="31"/>
        <v>1.6848444972812617</v>
      </c>
    </row>
    <row r="90" spans="1:34">
      <c r="A90" s="1">
        <f>Raw!A90</f>
        <v>77</v>
      </c>
      <c r="B90" s="14">
        <f>Raw!B90</f>
        <v>0.94315972222222222</v>
      </c>
      <c r="C90" s="15">
        <f>Raw!C90</f>
        <v>51.5</v>
      </c>
      <c r="D90" s="15">
        <f>IF(C90&gt;0.5,Raw!D90*D$11,-999)</f>
        <v>29.9</v>
      </c>
      <c r="E90" s="9">
        <f>IF(Raw!$G90&gt;$C$8,IF(Raw!$Q90&gt;$C$8,IF(Raw!$N90&gt;$C$9,IF(Raw!$N90&lt;$A$9,IF(Raw!$X90&gt;$C$9,IF(Raw!$X90&lt;$A$9,Raw!H90,-999),-999),-999),-999),-999),-999)</f>
        <v>0.19306300000000001</v>
      </c>
      <c r="F90" s="9">
        <f>IF(Raw!$G90&gt;$C$8,IF(Raw!$Q90&gt;$C$8,IF(Raw!$N90&gt;$C$9,IF(Raw!$N90&lt;$A$9,IF(Raw!$X90&gt;$C$9,IF(Raw!$X90&lt;$A$9,Raw!I90,-999),-999),-999),-999),-999),-999)</f>
        <v>0.33029900000000001</v>
      </c>
      <c r="G90" s="9">
        <f>Raw!G90</f>
        <v>0.94980500000000001</v>
      </c>
      <c r="H90" s="9">
        <f>IF(Raw!$G90&gt;$C$8,IF(Raw!$Q90&gt;$C$8,IF(Raw!$N90&gt;$C$9,IF(Raw!$N90&lt;$A$9,IF(Raw!$X90&gt;$C$9,IF(Raw!$X90&lt;$A$9,Raw!L90,-999),-999),-999),-999),-999),-999)</f>
        <v>588.79999999999995</v>
      </c>
      <c r="I90" s="9">
        <f>IF(Raw!$G90&gt;$C$8,IF(Raw!$Q90&gt;$C$8,IF(Raw!$N90&gt;$C$9,IF(Raw!$N90&lt;$A$9,IF(Raw!$X90&gt;$C$9,IF(Raw!$X90&lt;$A$9,Raw!M90,-999),-999),-999),-999),-999),-999)</f>
        <v>0.15340500000000001</v>
      </c>
      <c r="J90" s="9">
        <f>IF(Raw!$G90&gt;$C$8,IF(Raw!$Q90&gt;$C$8,IF(Raw!$N90&gt;$C$9,IF(Raw!$N90&lt;$A$9,IF(Raw!$X90&gt;$C$9,IF(Raw!$X90&lt;$A$9,Raw!N90,-999),-999),-999),-999),-999),-999)</f>
        <v>646</v>
      </c>
      <c r="K90" s="9">
        <f>IF(Raw!$G90&gt;$C$8,IF(Raw!$Q90&gt;$C$8,IF(Raw!$N90&gt;$C$9,IF(Raw!$N90&lt;$A$9,IF(Raw!$X90&gt;$C$9,IF(Raw!$X90&lt;$A$9,Raw!R90,-999),-999),-999),-999),-999),-999)</f>
        <v>0.203181</v>
      </c>
      <c r="L90" s="9">
        <f>IF(Raw!$G90&gt;$C$8,IF(Raw!$Q90&gt;$C$8,IF(Raw!$N90&gt;$C$9,IF(Raw!$N90&lt;$A$9,IF(Raw!$X90&gt;$C$9,IF(Raw!$X90&lt;$A$9,Raw!S90,-999),-999),-999),-999),-999),-999)</f>
        <v>0.34411000000000003</v>
      </c>
      <c r="M90" s="9">
        <f>Raw!Q90</f>
        <v>0.97077500000000005</v>
      </c>
      <c r="N90" s="9">
        <f>IF(Raw!$G90&gt;$C$8,IF(Raw!$Q90&gt;$C$8,IF(Raw!$N90&gt;$C$9,IF(Raw!$N90&lt;$A$9,IF(Raw!$X90&gt;$C$9,IF(Raw!$X90&lt;$A$9,Raw!V90,-999),-999),-999),-999),-999),-999)</f>
        <v>703.7</v>
      </c>
      <c r="O90" s="9">
        <f>IF(Raw!$G90&gt;$C$8,IF(Raw!$Q90&gt;$C$8,IF(Raw!$N90&gt;$C$9,IF(Raw!$N90&lt;$A$9,IF(Raw!$X90&gt;$C$9,IF(Raw!$X90&lt;$A$9,Raw!W90,-999),-999),-999),-999),-999),-999)</f>
        <v>0.33476299999999998</v>
      </c>
      <c r="P90" s="9">
        <f>IF(Raw!$G90&gt;$C$8,IF(Raw!$Q90&gt;$C$8,IF(Raw!$N90&gt;$C$9,IF(Raw!$N90&lt;$A$9,IF(Raw!$X90&gt;$C$9,IF(Raw!$X90&lt;$A$9,Raw!X90,-999),-999),-999),-999),-999),-999)</f>
        <v>537</v>
      </c>
      <c r="R90" s="9">
        <f t="shared" si="20"/>
        <v>0.137236</v>
      </c>
      <c r="S90" s="9">
        <f t="shared" si="21"/>
        <v>0.41549020735757597</v>
      </c>
      <c r="T90" s="9">
        <f t="shared" si="22"/>
        <v>0.14092900000000003</v>
      </c>
      <c r="U90" s="9">
        <f t="shared" si="23"/>
        <v>0.40954636598762029</v>
      </c>
      <c r="V90" s="15">
        <f t="shared" si="16"/>
        <v>0.16448458000000002</v>
      </c>
      <c r="X90" s="11">
        <f t="shared" si="24"/>
        <v>1.7999799999999996E+19</v>
      </c>
      <c r="Y90" s="11">
        <f t="shared" si="25"/>
        <v>5.887999999999999E-18</v>
      </c>
      <c r="Z90" s="11">
        <f t="shared" si="26"/>
        <v>6.4599999999999998E-4</v>
      </c>
      <c r="AA90" s="16">
        <f t="shared" si="27"/>
        <v>6.4077821424774806E-2</v>
      </c>
      <c r="AB90" s="9">
        <f t="shared" si="17"/>
        <v>0.21221142329557208</v>
      </c>
      <c r="AC90" s="9">
        <f t="shared" si="18"/>
        <v>0.93592217857522531</v>
      </c>
      <c r="AD90" s="15">
        <f t="shared" si="19"/>
        <v>99.191674032159156</v>
      </c>
      <c r="AE90" s="3">
        <f t="shared" si="28"/>
        <v>708.91519999999969</v>
      </c>
      <c r="AF90" s="2">
        <f t="shared" si="29"/>
        <v>0.25</v>
      </c>
      <c r="AG90" s="9">
        <f t="shared" si="30"/>
        <v>3.1248915104691834E-2</v>
      </c>
      <c r="AH90" s="2">
        <f t="shared" si="31"/>
        <v>1.5121187391902138</v>
      </c>
    </row>
    <row r="91" spans="1:34">
      <c r="A91" s="1">
        <f>Raw!A91</f>
        <v>78</v>
      </c>
      <c r="B91" s="14">
        <f>Raw!B91</f>
        <v>0.94321759259259252</v>
      </c>
      <c r="C91" s="15">
        <f>Raw!C91</f>
        <v>52.5</v>
      </c>
      <c r="D91" s="15">
        <f>IF(C91&gt;0.5,Raw!D91*D$11,-999)</f>
        <v>29.9</v>
      </c>
      <c r="E91" s="9">
        <f>IF(Raw!$G91&gt;$C$8,IF(Raw!$Q91&gt;$C$8,IF(Raw!$N91&gt;$C$9,IF(Raw!$N91&lt;$A$9,IF(Raw!$X91&gt;$C$9,IF(Raw!$X91&lt;$A$9,Raw!H91,-999),-999),-999),-999),-999),-999)</f>
        <v>0.18789400000000001</v>
      </c>
      <c r="F91" s="9">
        <f>IF(Raw!$G91&gt;$C$8,IF(Raw!$Q91&gt;$C$8,IF(Raw!$N91&gt;$C$9,IF(Raw!$N91&lt;$A$9,IF(Raw!$X91&gt;$C$9,IF(Raw!$X91&lt;$A$9,Raw!I91,-999),-999),-999),-999),-999),-999)</f>
        <v>0.31908900000000001</v>
      </c>
      <c r="G91" s="9">
        <f>Raw!G91</f>
        <v>0.96755000000000002</v>
      </c>
      <c r="H91" s="9">
        <f>IF(Raw!$G91&gt;$C$8,IF(Raw!$Q91&gt;$C$8,IF(Raw!$N91&gt;$C$9,IF(Raw!$N91&lt;$A$9,IF(Raw!$X91&gt;$C$9,IF(Raw!$X91&lt;$A$9,Raw!L91,-999),-999),-999),-999),-999),-999)</f>
        <v>645.29999999999995</v>
      </c>
      <c r="I91" s="9">
        <f>IF(Raw!$G91&gt;$C$8,IF(Raw!$Q91&gt;$C$8,IF(Raw!$N91&gt;$C$9,IF(Raw!$N91&lt;$A$9,IF(Raw!$X91&gt;$C$9,IF(Raw!$X91&lt;$A$9,Raw!M91,-999),-999),-999),-999),-999),-999)</f>
        <v>0.34223500000000001</v>
      </c>
      <c r="J91" s="9">
        <f>IF(Raw!$G91&gt;$C$8,IF(Raw!$Q91&gt;$C$8,IF(Raw!$N91&gt;$C$9,IF(Raw!$N91&lt;$A$9,IF(Raw!$X91&gt;$C$9,IF(Raw!$X91&lt;$A$9,Raw!N91,-999),-999),-999),-999),-999),-999)</f>
        <v>995</v>
      </c>
      <c r="K91" s="9">
        <f>IF(Raw!$G91&gt;$C$8,IF(Raw!$Q91&gt;$C$8,IF(Raw!$N91&gt;$C$9,IF(Raw!$N91&lt;$A$9,IF(Raw!$X91&gt;$C$9,IF(Raw!$X91&lt;$A$9,Raw!R91,-999),-999),-999),-999),-999),-999)</f>
        <v>0.18729799999999999</v>
      </c>
      <c r="L91" s="9">
        <f>IF(Raw!$G91&gt;$C$8,IF(Raw!$Q91&gt;$C$8,IF(Raw!$N91&gt;$C$9,IF(Raw!$N91&lt;$A$9,IF(Raw!$X91&gt;$C$9,IF(Raw!$X91&lt;$A$9,Raw!S91,-999),-999),-999),-999),-999),-999)</f>
        <v>0.32375300000000001</v>
      </c>
      <c r="M91" s="9">
        <f>Raw!Q91</f>
        <v>0.95471499999999998</v>
      </c>
      <c r="N91" s="9">
        <f>IF(Raw!$G91&gt;$C$8,IF(Raw!$Q91&gt;$C$8,IF(Raw!$N91&gt;$C$9,IF(Raw!$N91&lt;$A$9,IF(Raw!$X91&gt;$C$9,IF(Raw!$X91&lt;$A$9,Raw!V91,-999),-999),-999),-999),-999),-999)</f>
        <v>717.1</v>
      </c>
      <c r="O91" s="9">
        <f>IF(Raw!$G91&gt;$C$8,IF(Raw!$Q91&gt;$C$8,IF(Raw!$N91&gt;$C$9,IF(Raw!$N91&lt;$A$9,IF(Raw!$X91&gt;$C$9,IF(Raw!$X91&lt;$A$9,Raw!W91,-999),-999),-999),-999),-999),-999)</f>
        <v>0.239316</v>
      </c>
      <c r="P91" s="9">
        <f>IF(Raw!$G91&gt;$C$8,IF(Raw!$Q91&gt;$C$8,IF(Raw!$N91&gt;$C$9,IF(Raw!$N91&lt;$A$9,IF(Raw!$X91&gt;$C$9,IF(Raw!$X91&lt;$A$9,Raw!X91,-999),-999),-999),-999),-999),-999)</f>
        <v>466</v>
      </c>
      <c r="R91" s="9">
        <f t="shared" si="20"/>
        <v>0.13119500000000001</v>
      </c>
      <c r="S91" s="9">
        <f t="shared" si="21"/>
        <v>0.41115488155342239</v>
      </c>
      <c r="T91" s="9">
        <f t="shared" si="22"/>
        <v>0.13645500000000002</v>
      </c>
      <c r="U91" s="9">
        <f t="shared" si="23"/>
        <v>0.42147871988830998</v>
      </c>
      <c r="V91" s="15">
        <f t="shared" si="16"/>
        <v>0.15475393400000001</v>
      </c>
      <c r="X91" s="11">
        <f t="shared" si="24"/>
        <v>1.7999799999999996E+19</v>
      </c>
      <c r="Y91" s="11">
        <f t="shared" si="25"/>
        <v>6.4529999999999995E-18</v>
      </c>
      <c r="Z91" s="11">
        <f t="shared" si="26"/>
        <v>9.9500000000000001E-4</v>
      </c>
      <c r="AA91" s="16">
        <f t="shared" si="27"/>
        <v>0.10359882774268779</v>
      </c>
      <c r="AB91" s="9">
        <f t="shared" si="17"/>
        <v>0.20143457803962844</v>
      </c>
      <c r="AC91" s="9">
        <f t="shared" si="18"/>
        <v>0.89640117225731231</v>
      </c>
      <c r="AD91" s="15">
        <f t="shared" si="19"/>
        <v>104.1194248670229</v>
      </c>
      <c r="AE91" s="3">
        <f t="shared" si="28"/>
        <v>776.94119999999975</v>
      </c>
      <c r="AF91" s="2">
        <f t="shared" si="29"/>
        <v>0.25</v>
      </c>
      <c r="AG91" s="9">
        <f t="shared" si="30"/>
        <v>3.3757016852661449E-2</v>
      </c>
      <c r="AH91" s="2">
        <f t="shared" si="31"/>
        <v>1.6334844774948747</v>
      </c>
    </row>
    <row r="92" spans="1:34">
      <c r="A92" s="1">
        <f>Raw!A92</f>
        <v>79</v>
      </c>
      <c r="B92" s="14">
        <f>Raw!B92</f>
        <v>0.94327546296296294</v>
      </c>
      <c r="C92" s="15">
        <f>Raw!C92</f>
        <v>53.7</v>
      </c>
      <c r="D92" s="15">
        <f>IF(C92&gt;0.5,Raw!D92*D$11,-999)</f>
        <v>29.9</v>
      </c>
      <c r="E92" s="9">
        <f>IF(Raw!$G92&gt;$C$8,IF(Raw!$Q92&gt;$C$8,IF(Raw!$N92&gt;$C$9,IF(Raw!$N92&lt;$A$9,IF(Raw!$X92&gt;$C$9,IF(Raw!$X92&lt;$A$9,Raw!H92,-999),-999),-999),-999),-999),-999)</f>
        <v>0.18203</v>
      </c>
      <c r="F92" s="9">
        <f>IF(Raw!$G92&gt;$C$8,IF(Raw!$Q92&gt;$C$8,IF(Raw!$N92&gt;$C$9,IF(Raw!$N92&lt;$A$9,IF(Raw!$X92&gt;$C$9,IF(Raw!$X92&lt;$A$9,Raw!I92,-999),-999),-999),-999),-999),-999)</f>
        <v>0.30543199999999998</v>
      </c>
      <c r="G92" s="9">
        <f>Raw!G92</f>
        <v>0.96046699999999996</v>
      </c>
      <c r="H92" s="9">
        <f>IF(Raw!$G92&gt;$C$8,IF(Raw!$Q92&gt;$C$8,IF(Raw!$N92&gt;$C$9,IF(Raw!$N92&lt;$A$9,IF(Raw!$X92&gt;$C$9,IF(Raw!$X92&lt;$A$9,Raw!L92,-999),-999),-999),-999),-999),-999)</f>
        <v>615.70000000000005</v>
      </c>
      <c r="I92" s="9">
        <f>IF(Raw!$G92&gt;$C$8,IF(Raw!$Q92&gt;$C$8,IF(Raw!$N92&gt;$C$9,IF(Raw!$N92&lt;$A$9,IF(Raw!$X92&gt;$C$9,IF(Raw!$X92&lt;$A$9,Raw!M92,-999),-999),-999),-999),-999),-999)</f>
        <v>0.15990399999999999</v>
      </c>
      <c r="J92" s="9">
        <f>IF(Raw!$G92&gt;$C$8,IF(Raw!$Q92&gt;$C$8,IF(Raw!$N92&gt;$C$9,IF(Raw!$N92&lt;$A$9,IF(Raw!$X92&gt;$C$9,IF(Raw!$X92&lt;$A$9,Raw!N92,-999),-999),-999),-999),-999),-999)</f>
        <v>571</v>
      </c>
      <c r="K92" s="9">
        <f>IF(Raw!$G92&gt;$C$8,IF(Raw!$Q92&gt;$C$8,IF(Raw!$N92&gt;$C$9,IF(Raw!$N92&lt;$A$9,IF(Raw!$X92&gt;$C$9,IF(Raw!$X92&lt;$A$9,Raw!R92,-999),-999),-999),-999),-999),-999)</f>
        <v>0.17626900000000001</v>
      </c>
      <c r="L92" s="9">
        <f>IF(Raw!$G92&gt;$C$8,IF(Raw!$Q92&gt;$C$8,IF(Raw!$N92&gt;$C$9,IF(Raw!$N92&lt;$A$9,IF(Raw!$X92&gt;$C$9,IF(Raw!$X92&lt;$A$9,Raw!S92,-999),-999),-999),-999),-999),-999)</f>
        <v>0.300786</v>
      </c>
      <c r="M92" s="9">
        <f>Raw!Q92</f>
        <v>0.95911500000000005</v>
      </c>
      <c r="N92" s="9">
        <f>IF(Raw!$G92&gt;$C$8,IF(Raw!$Q92&gt;$C$8,IF(Raw!$N92&gt;$C$9,IF(Raw!$N92&lt;$A$9,IF(Raw!$X92&gt;$C$9,IF(Raw!$X92&lt;$A$9,Raw!V92,-999),-999),-999),-999),-999),-999)</f>
        <v>714.1</v>
      </c>
      <c r="O92" s="9">
        <f>IF(Raw!$G92&gt;$C$8,IF(Raw!$Q92&gt;$C$8,IF(Raw!$N92&gt;$C$9,IF(Raw!$N92&lt;$A$9,IF(Raw!$X92&gt;$C$9,IF(Raw!$X92&lt;$A$9,Raw!W92,-999),-999),-999),-999),-999),-999)</f>
        <v>0.30503400000000003</v>
      </c>
      <c r="P92" s="9">
        <f>IF(Raw!$G92&gt;$C$8,IF(Raw!$Q92&gt;$C$8,IF(Raw!$N92&gt;$C$9,IF(Raw!$N92&lt;$A$9,IF(Raw!$X92&gt;$C$9,IF(Raw!$X92&lt;$A$9,Raw!X92,-999),-999),-999),-999),-999),-999)</f>
        <v>525</v>
      </c>
      <c r="R92" s="9">
        <f t="shared" si="20"/>
        <v>0.12340199999999998</v>
      </c>
      <c r="S92" s="9">
        <f t="shared" si="21"/>
        <v>0.40402446371041667</v>
      </c>
      <c r="T92" s="9">
        <f t="shared" si="22"/>
        <v>0.12451699999999999</v>
      </c>
      <c r="U92" s="9">
        <f t="shared" si="23"/>
        <v>0.41397205986980773</v>
      </c>
      <c r="V92" s="15">
        <f t="shared" si="16"/>
        <v>0.143775708</v>
      </c>
      <c r="X92" s="11">
        <f t="shared" si="24"/>
        <v>1.7999799999999996E+19</v>
      </c>
      <c r="Y92" s="11">
        <f t="shared" si="25"/>
        <v>6.1570000000000004E-18</v>
      </c>
      <c r="Z92" s="11">
        <f t="shared" si="26"/>
        <v>5.71E-4</v>
      </c>
      <c r="AA92" s="16">
        <f t="shared" si="27"/>
        <v>5.9514790794384813E-2</v>
      </c>
      <c r="AB92" s="9">
        <f t="shared" si="17"/>
        <v>0.18367960320534443</v>
      </c>
      <c r="AC92" s="9">
        <f t="shared" si="18"/>
        <v>0.94048520920561507</v>
      </c>
      <c r="AD92" s="15">
        <f t="shared" si="19"/>
        <v>104.22905568193487</v>
      </c>
      <c r="AE92" s="3">
        <f t="shared" si="28"/>
        <v>741.30279999999982</v>
      </c>
      <c r="AF92" s="2">
        <f t="shared" si="29"/>
        <v>0.25</v>
      </c>
      <c r="AG92" s="9">
        <f t="shared" si="30"/>
        <v>3.319070529148882E-2</v>
      </c>
      <c r="AH92" s="2">
        <f t="shared" si="31"/>
        <v>1.6060809557725917</v>
      </c>
    </row>
    <row r="93" spans="1:34">
      <c r="A93" s="1">
        <f>Raw!A93</f>
        <v>80</v>
      </c>
      <c r="B93" s="14">
        <f>Raw!B93</f>
        <v>0.94332175925925921</v>
      </c>
      <c r="C93" s="15">
        <f>Raw!C93</f>
        <v>53.4</v>
      </c>
      <c r="D93" s="15">
        <f>IF(C93&gt;0.5,Raw!D93*D$11,-999)</f>
        <v>29</v>
      </c>
      <c r="E93" s="9">
        <f>IF(Raw!$G93&gt;$C$8,IF(Raw!$Q93&gt;$C$8,IF(Raw!$N93&gt;$C$9,IF(Raw!$N93&lt;$A$9,IF(Raw!$X93&gt;$C$9,IF(Raw!$X93&lt;$A$9,Raw!H93,-999),-999),-999),-999),-999),-999)</f>
        <v>0.17189599999999999</v>
      </c>
      <c r="F93" s="9">
        <f>IF(Raw!$G93&gt;$C$8,IF(Raw!$Q93&gt;$C$8,IF(Raw!$N93&gt;$C$9,IF(Raw!$N93&lt;$A$9,IF(Raw!$X93&gt;$C$9,IF(Raw!$X93&lt;$A$9,Raw!I93,-999),-999),-999),-999),-999),-999)</f>
        <v>0.28330300000000003</v>
      </c>
      <c r="G93" s="9">
        <f>Raw!G93</f>
        <v>0.94959700000000002</v>
      </c>
      <c r="H93" s="9">
        <f>IF(Raw!$G93&gt;$C$8,IF(Raw!$Q93&gt;$C$8,IF(Raw!$N93&gt;$C$9,IF(Raw!$N93&lt;$A$9,IF(Raw!$X93&gt;$C$9,IF(Raw!$X93&lt;$A$9,Raw!L93,-999),-999),-999),-999),-999),-999)</f>
        <v>610.6</v>
      </c>
      <c r="I93" s="9">
        <f>IF(Raw!$G93&gt;$C$8,IF(Raw!$Q93&gt;$C$8,IF(Raw!$N93&gt;$C$9,IF(Raw!$N93&lt;$A$9,IF(Raw!$X93&gt;$C$9,IF(Raw!$X93&lt;$A$9,Raw!M93,-999),-999),-999),-999),-999),-999)</f>
        <v>0.238431</v>
      </c>
      <c r="J93" s="9">
        <f>IF(Raw!$G93&gt;$C$8,IF(Raw!$Q93&gt;$C$8,IF(Raw!$N93&gt;$C$9,IF(Raw!$N93&lt;$A$9,IF(Raw!$X93&gt;$C$9,IF(Raw!$X93&lt;$A$9,Raw!N93,-999),-999),-999),-999),-999),-999)</f>
        <v>632</v>
      </c>
      <c r="K93" s="9">
        <f>IF(Raw!$G93&gt;$C$8,IF(Raw!$Q93&gt;$C$8,IF(Raw!$N93&gt;$C$9,IF(Raw!$N93&lt;$A$9,IF(Raw!$X93&gt;$C$9,IF(Raw!$X93&lt;$A$9,Raw!R93,-999),-999),-999),-999),-999),-999)</f>
        <v>0.165214</v>
      </c>
      <c r="L93" s="9">
        <f>IF(Raw!$G93&gt;$C$8,IF(Raw!$Q93&gt;$C$8,IF(Raw!$N93&gt;$C$9,IF(Raw!$N93&lt;$A$9,IF(Raw!$X93&gt;$C$9,IF(Raw!$X93&lt;$A$9,Raw!S93,-999),-999),-999),-999),-999),-999)</f>
        <v>0.28756999999999999</v>
      </c>
      <c r="M93" s="9">
        <f>Raw!Q93</f>
        <v>0.96946399999999999</v>
      </c>
      <c r="N93" s="9">
        <f>IF(Raw!$G93&gt;$C$8,IF(Raw!$Q93&gt;$C$8,IF(Raw!$N93&gt;$C$9,IF(Raw!$N93&lt;$A$9,IF(Raw!$X93&gt;$C$9,IF(Raw!$X93&lt;$A$9,Raw!V93,-999),-999),-999),-999),-999),-999)</f>
        <v>741.5</v>
      </c>
      <c r="O93" s="9">
        <f>IF(Raw!$G93&gt;$C$8,IF(Raw!$Q93&gt;$C$8,IF(Raw!$N93&gt;$C$9,IF(Raw!$N93&lt;$A$9,IF(Raw!$X93&gt;$C$9,IF(Raw!$X93&lt;$A$9,Raw!W93,-999),-999),-999),-999),-999),-999)</f>
        <v>0.328762</v>
      </c>
      <c r="P93" s="9">
        <f>IF(Raw!$G93&gt;$C$8,IF(Raw!$Q93&gt;$C$8,IF(Raw!$N93&gt;$C$9,IF(Raw!$N93&lt;$A$9,IF(Raw!$X93&gt;$C$9,IF(Raw!$X93&lt;$A$9,Raw!X93,-999),-999),-999),-999),-999),-999)</f>
        <v>691</v>
      </c>
      <c r="R93" s="9">
        <f t="shared" si="20"/>
        <v>0.11140700000000003</v>
      </c>
      <c r="S93" s="9">
        <f t="shared" si="21"/>
        <v>0.39324327663314551</v>
      </c>
      <c r="T93" s="9">
        <f t="shared" si="22"/>
        <v>0.12235599999999999</v>
      </c>
      <c r="U93" s="9">
        <f t="shared" si="23"/>
        <v>0.42548249121952914</v>
      </c>
      <c r="V93" s="15">
        <f t="shared" si="16"/>
        <v>0.13745846</v>
      </c>
      <c r="X93" s="11">
        <f t="shared" si="24"/>
        <v>1.7457999999999998E+19</v>
      </c>
      <c r="Y93" s="11">
        <f t="shared" si="25"/>
        <v>6.1059999999999997E-18</v>
      </c>
      <c r="Z93" s="11">
        <f t="shared" si="26"/>
        <v>6.3199999999999997E-4</v>
      </c>
      <c r="AA93" s="16">
        <f t="shared" si="27"/>
        <v>6.3118004549045828E-2</v>
      </c>
      <c r="AB93" s="9">
        <f t="shared" si="17"/>
        <v>0.17293686656460305</v>
      </c>
      <c r="AC93" s="9">
        <f t="shared" si="18"/>
        <v>0.93688199545095419</v>
      </c>
      <c r="AD93" s="15">
        <f t="shared" si="19"/>
        <v>99.870260362414299</v>
      </c>
      <c r="AE93" s="3">
        <f t="shared" si="28"/>
        <v>735.16239999999982</v>
      </c>
      <c r="AF93" s="2">
        <f t="shared" si="29"/>
        <v>0.25</v>
      </c>
      <c r="AG93" s="9">
        <f t="shared" si="30"/>
        <v>3.2686959367494633E-2</v>
      </c>
      <c r="AH93" s="2">
        <f t="shared" si="31"/>
        <v>1.5817049526726334</v>
      </c>
    </row>
    <row r="94" spans="1:34">
      <c r="A94" s="1">
        <f>Raw!A94</f>
        <v>81</v>
      </c>
      <c r="B94" s="14">
        <f>Raw!B94</f>
        <v>0.94337962962962962</v>
      </c>
      <c r="C94" s="15">
        <f>Raw!C94</f>
        <v>55</v>
      </c>
      <c r="D94" s="15">
        <f>IF(C94&gt;0.5,Raw!D94*D$11,-999)</f>
        <v>29</v>
      </c>
      <c r="E94" s="9">
        <f>IF(Raw!$G94&gt;$C$8,IF(Raw!$Q94&gt;$C$8,IF(Raw!$N94&gt;$C$9,IF(Raw!$N94&lt;$A$9,IF(Raw!$X94&gt;$C$9,IF(Raw!$X94&lt;$A$9,Raw!H94,-999),-999),-999),-999),-999),-999)</f>
        <v>0.155084</v>
      </c>
      <c r="F94" s="9">
        <f>IF(Raw!$G94&gt;$C$8,IF(Raw!$Q94&gt;$C$8,IF(Raw!$N94&gt;$C$9,IF(Raw!$N94&lt;$A$9,IF(Raw!$X94&gt;$C$9,IF(Raw!$X94&lt;$A$9,Raw!I94,-999),-999),-999),-999),-999),-999)</f>
        <v>0.26429599999999998</v>
      </c>
      <c r="G94" s="9">
        <f>Raw!G94</f>
        <v>0.97035000000000005</v>
      </c>
      <c r="H94" s="9">
        <f>IF(Raw!$G94&gt;$C$8,IF(Raw!$Q94&gt;$C$8,IF(Raw!$N94&gt;$C$9,IF(Raw!$N94&lt;$A$9,IF(Raw!$X94&gt;$C$9,IF(Raw!$X94&lt;$A$9,Raw!L94,-999),-999),-999),-999),-999),-999)</f>
        <v>625.20000000000005</v>
      </c>
      <c r="I94" s="9">
        <f>IF(Raw!$G94&gt;$C$8,IF(Raw!$Q94&gt;$C$8,IF(Raw!$N94&gt;$C$9,IF(Raw!$N94&lt;$A$9,IF(Raw!$X94&gt;$C$9,IF(Raw!$X94&lt;$A$9,Raw!M94,-999),-999),-999),-999),-999),-999)</f>
        <v>7.3236999999999997E-2</v>
      </c>
      <c r="J94" s="9">
        <f>IF(Raw!$G94&gt;$C$8,IF(Raw!$Q94&gt;$C$8,IF(Raw!$N94&gt;$C$9,IF(Raw!$N94&lt;$A$9,IF(Raw!$X94&gt;$C$9,IF(Raw!$X94&lt;$A$9,Raw!N94,-999),-999),-999),-999),-999),-999)</f>
        <v>613</v>
      </c>
      <c r="K94" s="9">
        <f>IF(Raw!$G94&gt;$C$8,IF(Raw!$Q94&gt;$C$8,IF(Raw!$N94&gt;$C$9,IF(Raw!$N94&lt;$A$9,IF(Raw!$X94&gt;$C$9,IF(Raw!$X94&lt;$A$9,Raw!R94,-999),-999),-999),-999),-999),-999)</f>
        <v>0.162221</v>
      </c>
      <c r="L94" s="9">
        <f>IF(Raw!$G94&gt;$C$8,IF(Raw!$Q94&gt;$C$8,IF(Raw!$N94&gt;$C$9,IF(Raw!$N94&lt;$A$9,IF(Raw!$X94&gt;$C$9,IF(Raw!$X94&lt;$A$9,Raw!S94,-999),-999),-999),-999),-999),-999)</f>
        <v>0.26613500000000001</v>
      </c>
      <c r="M94" s="9">
        <f>Raw!Q94</f>
        <v>0.95432399999999995</v>
      </c>
      <c r="N94" s="9">
        <f>IF(Raw!$G94&gt;$C$8,IF(Raw!$Q94&gt;$C$8,IF(Raw!$N94&gt;$C$9,IF(Raw!$N94&lt;$A$9,IF(Raw!$X94&gt;$C$9,IF(Raw!$X94&lt;$A$9,Raw!V94,-999),-999),-999),-999),-999),-999)</f>
        <v>680.4</v>
      </c>
      <c r="O94" s="9">
        <f>IF(Raw!$G94&gt;$C$8,IF(Raw!$Q94&gt;$C$8,IF(Raw!$N94&gt;$C$9,IF(Raw!$N94&lt;$A$9,IF(Raw!$X94&gt;$C$9,IF(Raw!$X94&lt;$A$9,Raw!W94,-999),-999),-999),-999),-999),-999)</f>
        <v>0.32083699999999998</v>
      </c>
      <c r="P94" s="9">
        <f>IF(Raw!$G94&gt;$C$8,IF(Raw!$Q94&gt;$C$8,IF(Raw!$N94&gt;$C$9,IF(Raw!$N94&lt;$A$9,IF(Raw!$X94&gt;$C$9,IF(Raw!$X94&lt;$A$9,Raw!X94,-999),-999),-999),-999),-999),-999)</f>
        <v>807</v>
      </c>
      <c r="R94" s="9">
        <f t="shared" si="20"/>
        <v>0.10921199999999998</v>
      </c>
      <c r="S94" s="9">
        <f t="shared" si="21"/>
        <v>0.41321851257680775</v>
      </c>
      <c r="T94" s="9">
        <f t="shared" si="22"/>
        <v>0.10391400000000001</v>
      </c>
      <c r="U94" s="9">
        <f t="shared" si="23"/>
        <v>0.39045597159336426</v>
      </c>
      <c r="V94" s="15">
        <f t="shared" si="16"/>
        <v>0.12721252999999999</v>
      </c>
      <c r="X94" s="11">
        <f t="shared" si="24"/>
        <v>1.7457999999999998E+19</v>
      </c>
      <c r="Y94" s="11">
        <f t="shared" si="25"/>
        <v>6.2520000000000003E-18</v>
      </c>
      <c r="Z94" s="11">
        <f t="shared" si="26"/>
        <v>6.1299999999999994E-4</v>
      </c>
      <c r="AA94" s="16">
        <f t="shared" si="27"/>
        <v>6.27115044283032E-2</v>
      </c>
      <c r="AB94" s="9">
        <f t="shared" si="17"/>
        <v>0.16873760327116272</v>
      </c>
      <c r="AC94" s="9">
        <f t="shared" si="18"/>
        <v>0.93728849557169669</v>
      </c>
      <c r="AD94" s="15">
        <f t="shared" si="19"/>
        <v>102.30261733817812</v>
      </c>
      <c r="AE94" s="3">
        <f t="shared" si="28"/>
        <v>752.74079999999981</v>
      </c>
      <c r="AF94" s="2">
        <f t="shared" si="29"/>
        <v>0.25</v>
      </c>
      <c r="AG94" s="9">
        <f t="shared" si="30"/>
        <v>3.0726667576401915E-2</v>
      </c>
      <c r="AH94" s="2">
        <f t="shared" si="31"/>
        <v>1.4868474530870879</v>
      </c>
    </row>
    <row r="95" spans="1:34">
      <c r="A95" s="1">
        <f>Raw!A95</f>
        <v>82</v>
      </c>
      <c r="B95" s="14">
        <f>Raw!B95</f>
        <v>0.94343749999999993</v>
      </c>
      <c r="C95" s="15">
        <f>Raw!C95</f>
        <v>56.5</v>
      </c>
      <c r="D95" s="15">
        <f>IF(C95&gt;0.5,Raw!D95*D$11,-999)</f>
        <v>28.1</v>
      </c>
      <c r="E95" s="9">
        <f>IF(Raw!$G95&gt;$C$8,IF(Raw!$Q95&gt;$C$8,IF(Raw!$N95&gt;$C$9,IF(Raw!$N95&lt;$A$9,IF(Raw!$X95&gt;$C$9,IF(Raw!$X95&lt;$A$9,Raw!H95,-999),-999),-999),-999),-999),-999)</f>
        <v>0.134826</v>
      </c>
      <c r="F95" s="9">
        <f>IF(Raw!$G95&gt;$C$8,IF(Raw!$Q95&gt;$C$8,IF(Raw!$N95&gt;$C$9,IF(Raw!$N95&lt;$A$9,IF(Raw!$X95&gt;$C$9,IF(Raw!$X95&lt;$A$9,Raw!I95,-999),-999),-999),-999),-999),-999)</f>
        <v>0.21318500000000001</v>
      </c>
      <c r="G95" s="9">
        <f>Raw!G95</f>
        <v>0.92351899999999998</v>
      </c>
      <c r="H95" s="9">
        <f>IF(Raw!$G95&gt;$C$8,IF(Raw!$Q95&gt;$C$8,IF(Raw!$N95&gt;$C$9,IF(Raw!$N95&lt;$A$9,IF(Raw!$X95&gt;$C$9,IF(Raw!$X95&lt;$A$9,Raw!L95,-999),-999),-999),-999),-999),-999)</f>
        <v>486.3</v>
      </c>
      <c r="I95" s="9">
        <f>IF(Raw!$G95&gt;$C$8,IF(Raw!$Q95&gt;$C$8,IF(Raw!$N95&gt;$C$9,IF(Raw!$N95&lt;$A$9,IF(Raw!$X95&gt;$C$9,IF(Raw!$X95&lt;$A$9,Raw!M95,-999),-999),-999),-999),-999),-999)</f>
        <v>3.9999999999999998E-6</v>
      </c>
      <c r="J95" s="9">
        <f>IF(Raw!$G95&gt;$C$8,IF(Raw!$Q95&gt;$C$8,IF(Raw!$N95&gt;$C$9,IF(Raw!$N95&lt;$A$9,IF(Raw!$X95&gt;$C$9,IF(Raw!$X95&lt;$A$9,Raw!N95,-999),-999),-999),-999),-999),-999)</f>
        <v>1026</v>
      </c>
      <c r="K95" s="9">
        <f>IF(Raw!$G95&gt;$C$8,IF(Raw!$Q95&gt;$C$8,IF(Raw!$N95&gt;$C$9,IF(Raw!$N95&lt;$A$9,IF(Raw!$X95&gt;$C$9,IF(Raw!$X95&lt;$A$9,Raw!R95,-999),-999),-999),-999),-999),-999)</f>
        <v>0.13781399999999999</v>
      </c>
      <c r="L95" s="9">
        <f>IF(Raw!$G95&gt;$C$8,IF(Raw!$Q95&gt;$C$8,IF(Raw!$N95&gt;$C$9,IF(Raw!$N95&lt;$A$9,IF(Raw!$X95&gt;$C$9,IF(Raw!$X95&lt;$A$9,Raw!S95,-999),-999),-999),-999),-999),-999)</f>
        <v>0.219441</v>
      </c>
      <c r="M95" s="9">
        <f>Raw!Q95</f>
        <v>0.95164300000000002</v>
      </c>
      <c r="N95" s="9">
        <f>IF(Raw!$G95&gt;$C$8,IF(Raw!$Q95&gt;$C$8,IF(Raw!$N95&gt;$C$9,IF(Raw!$N95&lt;$A$9,IF(Raw!$X95&gt;$C$9,IF(Raw!$X95&lt;$A$9,Raw!V95,-999),-999),-999),-999),-999),-999)</f>
        <v>637.6</v>
      </c>
      <c r="O95" s="9">
        <f>IF(Raw!$G95&gt;$C$8,IF(Raw!$Q95&gt;$C$8,IF(Raw!$N95&gt;$C$9,IF(Raw!$N95&lt;$A$9,IF(Raw!$X95&gt;$C$9,IF(Raw!$X95&lt;$A$9,Raw!W95,-999),-999),-999),-999),-999),-999)</f>
        <v>0.37081799999999998</v>
      </c>
      <c r="P95" s="9">
        <f>IF(Raw!$G95&gt;$C$8,IF(Raw!$Q95&gt;$C$8,IF(Raw!$N95&gt;$C$9,IF(Raw!$N95&lt;$A$9,IF(Raw!$X95&gt;$C$9,IF(Raw!$X95&lt;$A$9,Raw!X95,-999),-999),-999),-999),-999),-999)</f>
        <v>777</v>
      </c>
      <c r="R95" s="9">
        <f t="shared" si="20"/>
        <v>7.8359000000000012E-2</v>
      </c>
      <c r="S95" s="9">
        <f t="shared" si="21"/>
        <v>0.36756338391537868</v>
      </c>
      <c r="T95" s="9">
        <f t="shared" si="22"/>
        <v>8.1627000000000005E-2</v>
      </c>
      <c r="U95" s="9">
        <f t="shared" si="23"/>
        <v>0.37197697786648803</v>
      </c>
      <c r="V95" s="15">
        <f t="shared" si="16"/>
        <v>0.104892798</v>
      </c>
      <c r="X95" s="11">
        <f t="shared" si="24"/>
        <v>1.6916199999999998E+19</v>
      </c>
      <c r="Y95" s="11">
        <f t="shared" si="25"/>
        <v>4.8629999999999995E-18</v>
      </c>
      <c r="Z95" s="11">
        <f t="shared" si="26"/>
        <v>1.026E-3</v>
      </c>
      <c r="AA95" s="16">
        <f t="shared" si="27"/>
        <v>7.7833040999023023E-2</v>
      </c>
      <c r="AB95" s="9">
        <f t="shared" si="17"/>
        <v>0.14416727763762724</v>
      </c>
      <c r="AC95" s="9">
        <f t="shared" si="18"/>
        <v>0.922166959000977</v>
      </c>
      <c r="AD95" s="15">
        <f t="shared" si="19"/>
        <v>75.860663741737852</v>
      </c>
      <c r="AE95" s="3">
        <f t="shared" si="28"/>
        <v>585.50519999999983</v>
      </c>
      <c r="AF95" s="2">
        <f t="shared" si="29"/>
        <v>0.25</v>
      </c>
      <c r="AG95" s="9">
        <f t="shared" si="30"/>
        <v>2.1706477259690396E-2</v>
      </c>
      <c r="AH95" s="2">
        <f t="shared" si="31"/>
        <v>1.0503651379966135</v>
      </c>
    </row>
    <row r="96" spans="1:34">
      <c r="A96" s="1">
        <f>Raw!A96</f>
        <v>83</v>
      </c>
      <c r="B96" s="14">
        <f>Raw!B96</f>
        <v>0.94349537037037035</v>
      </c>
      <c r="C96" s="15">
        <f>Raw!C96</f>
        <v>55.7</v>
      </c>
      <c r="D96" s="15">
        <f>IF(C96&gt;0.5,Raw!D96*D$11,-999)</f>
        <v>28.1</v>
      </c>
      <c r="E96" s="9">
        <f>IF(Raw!$G96&gt;$C$8,IF(Raw!$Q96&gt;$C$8,IF(Raw!$N96&gt;$C$9,IF(Raw!$N96&lt;$A$9,IF(Raw!$X96&gt;$C$9,IF(Raw!$X96&lt;$A$9,Raw!H96,-999),-999),-999),-999),-999),-999)</f>
        <v>0.12102</v>
      </c>
      <c r="F96" s="9">
        <f>IF(Raw!$G96&gt;$C$8,IF(Raw!$Q96&gt;$C$8,IF(Raw!$N96&gt;$C$9,IF(Raw!$N96&lt;$A$9,IF(Raw!$X96&gt;$C$9,IF(Raw!$X96&lt;$A$9,Raw!I96,-999),-999),-999),-999),-999),-999)</f>
        <v>0.18542700000000001</v>
      </c>
      <c r="G96" s="9">
        <f>Raw!G96</f>
        <v>0.90251099999999995</v>
      </c>
      <c r="H96" s="9">
        <f>IF(Raw!$G96&gt;$C$8,IF(Raw!$Q96&gt;$C$8,IF(Raw!$N96&gt;$C$9,IF(Raw!$N96&lt;$A$9,IF(Raw!$X96&gt;$C$9,IF(Raw!$X96&lt;$A$9,Raw!L96,-999),-999),-999),-999),-999),-999)</f>
        <v>615.9</v>
      </c>
      <c r="I96" s="9">
        <f>IF(Raw!$G96&gt;$C$8,IF(Raw!$Q96&gt;$C$8,IF(Raw!$N96&gt;$C$9,IF(Raw!$N96&lt;$A$9,IF(Raw!$X96&gt;$C$9,IF(Raw!$X96&lt;$A$9,Raw!M96,-999),-999),-999),-999),-999),-999)</f>
        <v>0.6</v>
      </c>
      <c r="J96" s="9">
        <f>IF(Raw!$G96&gt;$C$8,IF(Raw!$Q96&gt;$C$8,IF(Raw!$N96&gt;$C$9,IF(Raw!$N96&lt;$A$9,IF(Raw!$X96&gt;$C$9,IF(Raw!$X96&lt;$A$9,Raw!N96,-999),-999),-999),-999),-999),-999)</f>
        <v>862</v>
      </c>
      <c r="K96" s="9">
        <f>IF(Raw!$G96&gt;$C$8,IF(Raw!$Q96&gt;$C$8,IF(Raw!$N96&gt;$C$9,IF(Raw!$N96&lt;$A$9,IF(Raw!$X96&gt;$C$9,IF(Raw!$X96&lt;$A$9,Raw!R96,-999),-999),-999),-999),-999),-999)</f>
        <v>0.108308</v>
      </c>
      <c r="L96" s="9">
        <f>IF(Raw!$G96&gt;$C$8,IF(Raw!$Q96&gt;$C$8,IF(Raw!$N96&gt;$C$9,IF(Raw!$N96&lt;$A$9,IF(Raw!$X96&gt;$C$9,IF(Raw!$X96&lt;$A$9,Raw!S96,-999),-999),-999),-999),-999),-999)</f>
        <v>0.188721</v>
      </c>
      <c r="M96" s="9">
        <f>Raw!Q96</f>
        <v>0.94044899999999998</v>
      </c>
      <c r="N96" s="9">
        <f>IF(Raw!$G96&gt;$C$8,IF(Raw!$Q96&gt;$C$8,IF(Raw!$N96&gt;$C$9,IF(Raw!$N96&lt;$A$9,IF(Raw!$X96&gt;$C$9,IF(Raw!$X96&lt;$A$9,Raw!V96,-999),-999),-999),-999),-999),-999)</f>
        <v>628.4</v>
      </c>
      <c r="O96" s="9">
        <f>IF(Raw!$G96&gt;$C$8,IF(Raw!$Q96&gt;$C$8,IF(Raw!$N96&gt;$C$9,IF(Raw!$N96&lt;$A$9,IF(Raw!$X96&gt;$C$9,IF(Raw!$X96&lt;$A$9,Raw!W96,-999),-999),-999),-999),-999),-999)</f>
        <v>1.9999999999999999E-6</v>
      </c>
      <c r="P96" s="9">
        <f>IF(Raw!$G96&gt;$C$8,IF(Raw!$Q96&gt;$C$8,IF(Raw!$N96&gt;$C$9,IF(Raw!$N96&lt;$A$9,IF(Raw!$X96&gt;$C$9,IF(Raw!$X96&lt;$A$9,Raw!X96,-999),-999),-999),-999),-999),-999)</f>
        <v>1177</v>
      </c>
      <c r="R96" s="9">
        <f t="shared" si="20"/>
        <v>6.4407000000000006E-2</v>
      </c>
      <c r="S96" s="9">
        <f t="shared" si="21"/>
        <v>0.3473442378941578</v>
      </c>
      <c r="T96" s="9">
        <f t="shared" si="22"/>
        <v>8.0412999999999998E-2</v>
      </c>
      <c r="U96" s="9">
        <f t="shared" si="23"/>
        <v>0.42609460526385512</v>
      </c>
      <c r="V96" s="15">
        <f t="shared" si="16"/>
        <v>9.0208637999999994E-2</v>
      </c>
      <c r="X96" s="11">
        <f t="shared" si="24"/>
        <v>1.6916199999999998E+19</v>
      </c>
      <c r="Y96" s="11">
        <f t="shared" si="25"/>
        <v>6.1589999999999994E-18</v>
      </c>
      <c r="Z96" s="11">
        <f t="shared" si="26"/>
        <v>8.6199999999999992E-4</v>
      </c>
      <c r="AA96" s="16">
        <f t="shared" si="27"/>
        <v>8.2408091486740748E-2</v>
      </c>
      <c r="AB96" s="9">
        <f t="shared" si="17"/>
        <v>0.11493468186072328</v>
      </c>
      <c r="AC96" s="9">
        <f t="shared" si="18"/>
        <v>0.91759190851325934</v>
      </c>
      <c r="AD96" s="15">
        <f t="shared" si="19"/>
        <v>95.601034207355895</v>
      </c>
      <c r="AE96" s="3">
        <f t="shared" si="28"/>
        <v>741.54359999999974</v>
      </c>
      <c r="AF96" s="2">
        <f t="shared" si="29"/>
        <v>0.25</v>
      </c>
      <c r="AG96" s="9">
        <f t="shared" si="30"/>
        <v>3.1334680717999705E-2</v>
      </c>
      <c r="AH96" s="2">
        <f t="shared" si="31"/>
        <v>1.5162688925835872</v>
      </c>
    </row>
    <row r="97" spans="1:34">
      <c r="A97" s="1">
        <f>Raw!A97</f>
        <v>84</v>
      </c>
      <c r="B97" s="14">
        <f>Raw!B97</f>
        <v>0.94354166666666661</v>
      </c>
      <c r="C97" s="15">
        <f>Raw!C97</f>
        <v>57.9</v>
      </c>
      <c r="D97" s="15">
        <f>IF(C97&gt;0.5,Raw!D97*D$11,-999)</f>
        <v>27.3</v>
      </c>
      <c r="E97" s="9">
        <f>IF(Raw!$G97&gt;$C$8,IF(Raw!$Q97&gt;$C$8,IF(Raw!$N97&gt;$C$9,IF(Raw!$N97&lt;$A$9,IF(Raw!$X97&gt;$C$9,IF(Raw!$X97&lt;$A$9,Raw!H97,-999),-999),-999),-999),-999),-999)</f>
        <v>0.111384</v>
      </c>
      <c r="F97" s="9">
        <f>IF(Raw!$G97&gt;$C$8,IF(Raw!$Q97&gt;$C$8,IF(Raw!$N97&gt;$C$9,IF(Raw!$N97&lt;$A$9,IF(Raw!$X97&gt;$C$9,IF(Raw!$X97&lt;$A$9,Raw!I97,-999),-999),-999),-999),-999),-999)</f>
        <v>0.172038</v>
      </c>
      <c r="G97" s="9">
        <f>Raw!G97</f>
        <v>0.86097100000000004</v>
      </c>
      <c r="H97" s="9">
        <f>IF(Raw!$G97&gt;$C$8,IF(Raw!$Q97&gt;$C$8,IF(Raw!$N97&gt;$C$9,IF(Raw!$N97&lt;$A$9,IF(Raw!$X97&gt;$C$9,IF(Raw!$X97&lt;$A$9,Raw!L97,-999),-999),-999),-999),-999),-999)</f>
        <v>627.70000000000005</v>
      </c>
      <c r="I97" s="9">
        <f>IF(Raw!$G97&gt;$C$8,IF(Raw!$Q97&gt;$C$8,IF(Raw!$N97&gt;$C$9,IF(Raw!$N97&lt;$A$9,IF(Raw!$X97&gt;$C$9,IF(Raw!$X97&lt;$A$9,Raw!M97,-999),-999),-999),-999),-999),-999)</f>
        <v>0.23690700000000001</v>
      </c>
      <c r="J97" s="9">
        <f>IF(Raw!$G97&gt;$C$8,IF(Raw!$Q97&gt;$C$8,IF(Raw!$N97&gt;$C$9,IF(Raw!$N97&lt;$A$9,IF(Raw!$X97&gt;$C$9,IF(Raw!$X97&lt;$A$9,Raw!N97,-999),-999),-999),-999),-999),-999)</f>
        <v>1138</v>
      </c>
      <c r="K97" s="9">
        <f>IF(Raw!$G97&gt;$C$8,IF(Raw!$Q97&gt;$C$8,IF(Raw!$N97&gt;$C$9,IF(Raw!$N97&lt;$A$9,IF(Raw!$X97&gt;$C$9,IF(Raw!$X97&lt;$A$9,Raw!R97,-999),-999),-999),-999),-999),-999)</f>
        <v>0.106131</v>
      </c>
      <c r="L97" s="9">
        <f>IF(Raw!$G97&gt;$C$8,IF(Raw!$Q97&gt;$C$8,IF(Raw!$N97&gt;$C$9,IF(Raw!$N97&lt;$A$9,IF(Raw!$X97&gt;$C$9,IF(Raw!$X97&lt;$A$9,Raw!S97,-999),-999),-999),-999),-999),-999)</f>
        <v>0.17942900000000001</v>
      </c>
      <c r="M97" s="9">
        <f>Raw!Q97</f>
        <v>0.93947800000000004</v>
      </c>
      <c r="N97" s="9">
        <f>IF(Raw!$G97&gt;$C$8,IF(Raw!$Q97&gt;$C$8,IF(Raw!$N97&gt;$C$9,IF(Raw!$N97&lt;$A$9,IF(Raw!$X97&gt;$C$9,IF(Raw!$X97&lt;$A$9,Raw!V97,-999),-999),-999),-999),-999),-999)</f>
        <v>750.8</v>
      </c>
      <c r="O97" s="9">
        <f>IF(Raw!$G97&gt;$C$8,IF(Raw!$Q97&gt;$C$8,IF(Raw!$N97&gt;$C$9,IF(Raw!$N97&lt;$A$9,IF(Raw!$X97&gt;$C$9,IF(Raw!$X97&lt;$A$9,Raw!W97,-999),-999),-999),-999),-999),-999)</f>
        <v>0.22593099999999999</v>
      </c>
      <c r="P97" s="9">
        <f>IF(Raw!$G97&gt;$C$8,IF(Raw!$Q97&gt;$C$8,IF(Raw!$N97&gt;$C$9,IF(Raw!$N97&lt;$A$9,IF(Raw!$X97&gt;$C$9,IF(Raw!$X97&lt;$A$9,Raw!X97,-999),-999),-999),-999),-999),-999)</f>
        <v>1087</v>
      </c>
      <c r="R97" s="9">
        <f t="shared" si="20"/>
        <v>6.0654E-2</v>
      </c>
      <c r="S97" s="9">
        <f t="shared" si="21"/>
        <v>0.35256164335786278</v>
      </c>
      <c r="T97" s="9">
        <f t="shared" si="22"/>
        <v>7.3298000000000002E-2</v>
      </c>
      <c r="U97" s="9">
        <f t="shared" si="23"/>
        <v>0.40850698605019253</v>
      </c>
      <c r="V97" s="15">
        <f t="shared" si="16"/>
        <v>8.5767062000000005E-2</v>
      </c>
      <c r="X97" s="11">
        <f t="shared" si="24"/>
        <v>1.6434599999999998E+19</v>
      </c>
      <c r="Y97" s="11">
        <f t="shared" si="25"/>
        <v>6.2769999999999998E-18</v>
      </c>
      <c r="Z97" s="11">
        <f t="shared" si="26"/>
        <v>1.1379999999999999E-3</v>
      </c>
      <c r="AA97" s="16">
        <f t="shared" si="27"/>
        <v>0.10506217625952288</v>
      </c>
      <c r="AB97" s="9">
        <f t="shared" si="17"/>
        <v>0.11383184739547052</v>
      </c>
      <c r="AC97" s="9">
        <f t="shared" si="18"/>
        <v>0.89493782374047703</v>
      </c>
      <c r="AD97" s="15">
        <f t="shared" si="19"/>
        <v>92.321771757049987</v>
      </c>
      <c r="AE97" s="3">
        <f t="shared" si="28"/>
        <v>755.7507999999998</v>
      </c>
      <c r="AF97" s="2">
        <f t="shared" si="29"/>
        <v>0.25</v>
      </c>
      <c r="AG97" s="9">
        <f t="shared" si="30"/>
        <v>2.9010837482527908E-2</v>
      </c>
      <c r="AH97" s="2">
        <f t="shared" si="31"/>
        <v>1.4038193278059055</v>
      </c>
    </row>
    <row r="98" spans="1:34">
      <c r="A98" s="1">
        <f>Raw!A98</f>
        <v>85</v>
      </c>
      <c r="B98" s="14">
        <f>Raw!B98</f>
        <v>0.94359953703703703</v>
      </c>
      <c r="C98" s="15">
        <f>Raw!C98</f>
        <v>57.9</v>
      </c>
      <c r="D98" s="15">
        <f>IF(C98&gt;0.5,Raw!D98*D$11,-999)</f>
        <v>27.3</v>
      </c>
      <c r="E98" s="9">
        <f>IF(Raw!$G98&gt;$C$8,IF(Raw!$Q98&gt;$C$8,IF(Raw!$N98&gt;$C$9,IF(Raw!$N98&lt;$A$9,IF(Raw!$X98&gt;$C$9,IF(Raw!$X98&lt;$A$9,Raw!H98,-999),-999),-999),-999),-999),-999)</f>
        <v>0.11167299999999999</v>
      </c>
      <c r="F98" s="9">
        <f>IF(Raw!$G98&gt;$C$8,IF(Raw!$Q98&gt;$C$8,IF(Raw!$N98&gt;$C$9,IF(Raw!$N98&lt;$A$9,IF(Raw!$X98&gt;$C$9,IF(Raw!$X98&lt;$A$9,Raw!I98,-999),-999),-999),-999),-999),-999)</f>
        <v>0.172903</v>
      </c>
      <c r="G98" s="9">
        <f>Raw!G98</f>
        <v>0.93151600000000001</v>
      </c>
      <c r="H98" s="9">
        <f>IF(Raw!$G98&gt;$C$8,IF(Raw!$Q98&gt;$C$8,IF(Raw!$N98&gt;$C$9,IF(Raw!$N98&lt;$A$9,IF(Raw!$X98&gt;$C$9,IF(Raw!$X98&lt;$A$9,Raw!L98,-999),-999),-999),-999),-999),-999)</f>
        <v>538.6</v>
      </c>
      <c r="I98" s="9">
        <f>IF(Raw!$G98&gt;$C$8,IF(Raw!$Q98&gt;$C$8,IF(Raw!$N98&gt;$C$9,IF(Raw!$N98&lt;$A$9,IF(Raw!$X98&gt;$C$9,IF(Raw!$X98&lt;$A$9,Raw!M98,-999),-999),-999),-999),-999),-999)</f>
        <v>1.4E-5</v>
      </c>
      <c r="J98" s="9">
        <f>IF(Raw!$G98&gt;$C$8,IF(Raw!$Q98&gt;$C$8,IF(Raw!$N98&gt;$C$9,IF(Raw!$N98&lt;$A$9,IF(Raw!$X98&gt;$C$9,IF(Raw!$X98&lt;$A$9,Raw!N98,-999),-999),-999),-999),-999),-999)</f>
        <v>772</v>
      </c>
      <c r="K98" s="9">
        <f>IF(Raw!$G98&gt;$C$8,IF(Raw!$Q98&gt;$C$8,IF(Raw!$N98&gt;$C$9,IF(Raw!$N98&lt;$A$9,IF(Raw!$X98&gt;$C$9,IF(Raw!$X98&lt;$A$9,Raw!R98,-999),-999),-999),-999),-999),-999)</f>
        <v>0.10803500000000001</v>
      </c>
      <c r="L98" s="9">
        <f>IF(Raw!$G98&gt;$C$8,IF(Raw!$Q98&gt;$C$8,IF(Raw!$N98&gt;$C$9,IF(Raw!$N98&lt;$A$9,IF(Raw!$X98&gt;$C$9,IF(Raw!$X98&lt;$A$9,Raw!S98,-999),-999),-999),-999),-999),-999)</f>
        <v>0.17543700000000001</v>
      </c>
      <c r="M98" s="9">
        <f>Raw!Q98</f>
        <v>0.87321099999999996</v>
      </c>
      <c r="N98" s="9">
        <f>IF(Raw!$G98&gt;$C$8,IF(Raw!$Q98&gt;$C$8,IF(Raw!$N98&gt;$C$9,IF(Raw!$N98&lt;$A$9,IF(Raw!$X98&gt;$C$9,IF(Raw!$X98&lt;$A$9,Raw!V98,-999),-999),-999),-999),-999),-999)</f>
        <v>714</v>
      </c>
      <c r="O98" s="9">
        <f>IF(Raw!$G98&gt;$C$8,IF(Raw!$Q98&gt;$C$8,IF(Raw!$N98&gt;$C$9,IF(Raw!$N98&lt;$A$9,IF(Raw!$X98&gt;$C$9,IF(Raw!$X98&lt;$A$9,Raw!W98,-999),-999),-999),-999),-999),-999)</f>
        <v>0.207706</v>
      </c>
      <c r="P98" s="9">
        <f>IF(Raw!$G98&gt;$C$8,IF(Raw!$Q98&gt;$C$8,IF(Raw!$N98&gt;$C$9,IF(Raw!$N98&lt;$A$9,IF(Raw!$X98&gt;$C$9,IF(Raw!$X98&lt;$A$9,Raw!X98,-999),-999),-999),-999),-999),-999)</f>
        <v>886</v>
      </c>
      <c r="R98" s="9">
        <f t="shared" si="20"/>
        <v>6.1230000000000007E-2</v>
      </c>
      <c r="S98" s="9">
        <f t="shared" si="21"/>
        <v>0.35412919382543973</v>
      </c>
      <c r="T98" s="9">
        <f t="shared" si="22"/>
        <v>6.7402000000000004E-2</v>
      </c>
      <c r="U98" s="9">
        <f t="shared" si="23"/>
        <v>0.38419489617355518</v>
      </c>
      <c r="V98" s="15">
        <f t="shared" si="16"/>
        <v>8.3858886000000007E-2</v>
      </c>
      <c r="X98" s="11">
        <f t="shared" si="24"/>
        <v>1.6434599999999998E+19</v>
      </c>
      <c r="Y98" s="11">
        <f t="shared" si="25"/>
        <v>5.3859999999999997E-18</v>
      </c>
      <c r="Z98" s="11">
        <f t="shared" si="26"/>
        <v>7.7200000000000001E-4</v>
      </c>
      <c r="AA98" s="16">
        <f t="shared" si="27"/>
        <v>6.3963962109436057E-2</v>
      </c>
      <c r="AB98" s="9">
        <f t="shared" si="17"/>
        <v>0.11234629897410021</v>
      </c>
      <c r="AC98" s="9">
        <f t="shared" si="18"/>
        <v>0.936036037890564</v>
      </c>
      <c r="AD98" s="15">
        <f t="shared" si="19"/>
        <v>82.854873198751378</v>
      </c>
      <c r="AE98" s="3">
        <f t="shared" si="28"/>
        <v>648.47439999999983</v>
      </c>
      <c r="AF98" s="2">
        <f t="shared" si="29"/>
        <v>0.25</v>
      </c>
      <c r="AG98" s="9">
        <f t="shared" si="30"/>
        <v>2.4486476466205668E-2</v>
      </c>
      <c r="AH98" s="2">
        <f t="shared" si="31"/>
        <v>1.1848878528179834</v>
      </c>
    </row>
    <row r="99" spans="1:34">
      <c r="A99" s="1">
        <f>Raw!A99</f>
        <v>86</v>
      </c>
      <c r="B99" s="14">
        <f>Raw!B99</f>
        <v>0.94365740740740733</v>
      </c>
      <c r="C99" s="15">
        <f>Raw!C99</f>
        <v>59.2</v>
      </c>
      <c r="D99" s="15">
        <f>IF(C99&gt;0.5,Raw!D99*D$11,-999)</f>
        <v>26.4</v>
      </c>
      <c r="E99" s="9">
        <f>IF(Raw!$G99&gt;$C$8,IF(Raw!$Q99&gt;$C$8,IF(Raw!$N99&gt;$C$9,IF(Raw!$N99&lt;$A$9,IF(Raw!$X99&gt;$C$9,IF(Raw!$X99&lt;$A$9,Raw!H99,-999),-999),-999),-999),-999),-999)</f>
        <v>0.10950500000000001</v>
      </c>
      <c r="F99" s="9">
        <f>IF(Raw!$G99&gt;$C$8,IF(Raw!$Q99&gt;$C$8,IF(Raw!$N99&gt;$C$9,IF(Raw!$N99&lt;$A$9,IF(Raw!$X99&gt;$C$9,IF(Raw!$X99&lt;$A$9,Raw!I99,-999),-999),-999),-999),-999),-999)</f>
        <v>0.17632</v>
      </c>
      <c r="G99" s="9">
        <f>Raw!G99</f>
        <v>0.90786199999999995</v>
      </c>
      <c r="H99" s="9">
        <f>IF(Raw!$G99&gt;$C$8,IF(Raw!$Q99&gt;$C$8,IF(Raw!$N99&gt;$C$9,IF(Raw!$N99&lt;$A$9,IF(Raw!$X99&gt;$C$9,IF(Raw!$X99&lt;$A$9,Raw!L99,-999),-999),-999),-999),-999),-999)</f>
        <v>577.9</v>
      </c>
      <c r="I99" s="9">
        <f>IF(Raw!$G99&gt;$C$8,IF(Raw!$Q99&gt;$C$8,IF(Raw!$N99&gt;$C$9,IF(Raw!$N99&lt;$A$9,IF(Raw!$X99&gt;$C$9,IF(Raw!$X99&lt;$A$9,Raw!M99,-999),-999),-999),-999),-999),-999)</f>
        <v>0.30203999999999998</v>
      </c>
      <c r="J99" s="9">
        <f>IF(Raw!$G99&gt;$C$8,IF(Raw!$Q99&gt;$C$8,IF(Raw!$N99&gt;$C$9,IF(Raw!$N99&lt;$A$9,IF(Raw!$X99&gt;$C$9,IF(Raw!$X99&lt;$A$9,Raw!N99,-999),-999),-999),-999),-999),-999)</f>
        <v>826</v>
      </c>
      <c r="K99" s="9">
        <f>IF(Raw!$G99&gt;$C$8,IF(Raw!$Q99&gt;$C$8,IF(Raw!$N99&gt;$C$9,IF(Raw!$N99&lt;$A$9,IF(Raw!$X99&gt;$C$9,IF(Raw!$X99&lt;$A$9,Raw!R99,-999),-999),-999),-999),-999),-999)</f>
        <v>9.6283999999999995E-2</v>
      </c>
      <c r="L99" s="9">
        <f>IF(Raw!$G99&gt;$C$8,IF(Raw!$Q99&gt;$C$8,IF(Raw!$N99&gt;$C$9,IF(Raw!$N99&lt;$A$9,IF(Raw!$X99&gt;$C$9,IF(Raw!$X99&lt;$A$9,Raw!S99,-999),-999),-999),-999),-999),-999)</f>
        <v>0.16961499999999999</v>
      </c>
      <c r="M99" s="9">
        <f>Raw!Q99</f>
        <v>0.92151899999999998</v>
      </c>
      <c r="N99" s="9">
        <f>IF(Raw!$G99&gt;$C$8,IF(Raw!$Q99&gt;$C$8,IF(Raw!$N99&gt;$C$9,IF(Raw!$N99&lt;$A$9,IF(Raw!$X99&gt;$C$9,IF(Raw!$X99&lt;$A$9,Raw!V99,-999),-999),-999),-999),-999),-999)</f>
        <v>699.6</v>
      </c>
      <c r="O99" s="9">
        <f>IF(Raw!$G99&gt;$C$8,IF(Raw!$Q99&gt;$C$8,IF(Raw!$N99&gt;$C$9,IF(Raw!$N99&lt;$A$9,IF(Raw!$X99&gt;$C$9,IF(Raw!$X99&lt;$A$9,Raw!W99,-999),-999),-999),-999),-999),-999)</f>
        <v>2.0560999999999999E-2</v>
      </c>
      <c r="P99" s="9">
        <f>IF(Raw!$G99&gt;$C$8,IF(Raw!$Q99&gt;$C$8,IF(Raw!$N99&gt;$C$9,IF(Raw!$N99&lt;$A$9,IF(Raw!$X99&gt;$C$9,IF(Raw!$X99&lt;$A$9,Raw!X99,-999),-999),-999),-999),-999),-999)</f>
        <v>880</v>
      </c>
      <c r="R99" s="9">
        <f t="shared" si="20"/>
        <v>6.6814999999999999E-2</v>
      </c>
      <c r="S99" s="9">
        <f t="shared" si="21"/>
        <v>0.37894169691470053</v>
      </c>
      <c r="T99" s="9">
        <f t="shared" si="22"/>
        <v>7.3330999999999993E-2</v>
      </c>
      <c r="U99" s="9">
        <f t="shared" si="23"/>
        <v>0.43233794180939183</v>
      </c>
      <c r="V99" s="15">
        <f t="shared" si="16"/>
        <v>8.1075969999999997E-2</v>
      </c>
      <c r="X99" s="11">
        <f t="shared" si="24"/>
        <v>1.5892799999999994E+19</v>
      </c>
      <c r="Y99" s="11">
        <f t="shared" si="25"/>
        <v>5.7789999999999998E-18</v>
      </c>
      <c r="Z99" s="11">
        <f t="shared" si="26"/>
        <v>8.2599999999999991E-4</v>
      </c>
      <c r="AA99" s="16">
        <f t="shared" si="27"/>
        <v>7.0514099813265493E-2</v>
      </c>
      <c r="AB99" s="9">
        <f t="shared" si="17"/>
        <v>0.10145486945340657</v>
      </c>
      <c r="AC99" s="9">
        <f t="shared" si="18"/>
        <v>0.92948590018673449</v>
      </c>
      <c r="AD99" s="15">
        <f t="shared" si="19"/>
        <v>85.368159580224585</v>
      </c>
      <c r="AE99" s="3">
        <f t="shared" si="28"/>
        <v>695.79159999999979</v>
      </c>
      <c r="AF99" s="2">
        <f t="shared" si="29"/>
        <v>0.25</v>
      </c>
      <c r="AG99" s="9">
        <f t="shared" si="30"/>
        <v>2.8390688006900009E-2</v>
      </c>
      <c r="AH99" s="2">
        <f t="shared" si="31"/>
        <v>1.3738106174217446</v>
      </c>
    </row>
    <row r="100" spans="1:34">
      <c r="A100" s="1">
        <f>Raw!A100</f>
        <v>87</v>
      </c>
      <c r="B100" s="14">
        <f>Raw!B100</f>
        <v>0.9437037037037036</v>
      </c>
      <c r="C100" s="15">
        <f>Raw!C100</f>
        <v>59.9</v>
      </c>
      <c r="D100" s="15">
        <f>IF(C100&gt;0.5,Raw!D100*D$11,-999)</f>
        <v>25.5</v>
      </c>
      <c r="E100" s="9">
        <f>IF(Raw!$G100&gt;$C$8,IF(Raw!$Q100&gt;$C$8,IF(Raw!$N100&gt;$C$9,IF(Raw!$N100&lt;$A$9,IF(Raw!$X100&gt;$C$9,IF(Raw!$X100&lt;$A$9,Raw!H100,-999),-999),-999),-999),-999),-999)</f>
        <v>0.107376</v>
      </c>
      <c r="F100" s="9">
        <f>IF(Raw!$G100&gt;$C$8,IF(Raw!$Q100&gt;$C$8,IF(Raw!$N100&gt;$C$9,IF(Raw!$N100&lt;$A$9,IF(Raw!$X100&gt;$C$9,IF(Raw!$X100&lt;$A$9,Raw!I100,-999),-999),-999),-999),-999),-999)</f>
        <v>0.16649900000000001</v>
      </c>
      <c r="G100" s="9">
        <f>Raw!G100</f>
        <v>0.88228099999999998</v>
      </c>
      <c r="H100" s="9">
        <f>IF(Raw!$G100&gt;$C$8,IF(Raw!$Q100&gt;$C$8,IF(Raw!$N100&gt;$C$9,IF(Raw!$N100&lt;$A$9,IF(Raw!$X100&gt;$C$9,IF(Raw!$X100&lt;$A$9,Raw!L100,-999),-999),-999),-999),-999),-999)</f>
        <v>511.1</v>
      </c>
      <c r="I100" s="9">
        <f>IF(Raw!$G100&gt;$C$8,IF(Raw!$Q100&gt;$C$8,IF(Raw!$N100&gt;$C$9,IF(Raw!$N100&lt;$A$9,IF(Raw!$X100&gt;$C$9,IF(Raw!$X100&lt;$A$9,Raw!M100,-999),-999),-999),-999),-999),-999)</f>
        <v>5.0000000000000004E-6</v>
      </c>
      <c r="J100" s="9">
        <f>IF(Raw!$G100&gt;$C$8,IF(Raw!$Q100&gt;$C$8,IF(Raw!$N100&gt;$C$9,IF(Raw!$N100&lt;$A$9,IF(Raw!$X100&gt;$C$9,IF(Raw!$X100&lt;$A$9,Raw!N100,-999),-999),-999),-999),-999),-999)</f>
        <v>984</v>
      </c>
      <c r="K100" s="9">
        <f>IF(Raw!$G100&gt;$C$8,IF(Raw!$Q100&gt;$C$8,IF(Raw!$N100&gt;$C$9,IF(Raw!$N100&lt;$A$9,IF(Raw!$X100&gt;$C$9,IF(Raw!$X100&lt;$A$9,Raw!R100,-999),-999),-999),-999),-999),-999)</f>
        <v>9.6734000000000001E-2</v>
      </c>
      <c r="L100" s="9">
        <f>IF(Raw!$G100&gt;$C$8,IF(Raw!$Q100&gt;$C$8,IF(Raw!$N100&gt;$C$9,IF(Raw!$N100&lt;$A$9,IF(Raw!$X100&gt;$C$9,IF(Raw!$X100&lt;$A$9,Raw!S100,-999),-999),-999),-999),-999),-999)</f>
        <v>0.17857200000000001</v>
      </c>
      <c r="M100" s="9">
        <f>Raw!Q100</f>
        <v>0.93925599999999998</v>
      </c>
      <c r="N100" s="9">
        <f>IF(Raw!$G100&gt;$C$8,IF(Raw!$Q100&gt;$C$8,IF(Raw!$N100&gt;$C$9,IF(Raw!$N100&lt;$A$9,IF(Raw!$X100&gt;$C$9,IF(Raw!$X100&lt;$A$9,Raw!V100,-999),-999),-999),-999),-999),-999)</f>
        <v>685.6</v>
      </c>
      <c r="O100" s="9">
        <f>IF(Raw!$G100&gt;$C$8,IF(Raw!$Q100&gt;$C$8,IF(Raw!$N100&gt;$C$9,IF(Raw!$N100&lt;$A$9,IF(Raw!$X100&gt;$C$9,IF(Raw!$X100&lt;$A$9,Raw!W100,-999),-999),-999),-999),-999),-999)</f>
        <v>0.126556</v>
      </c>
      <c r="P100" s="9">
        <f>IF(Raw!$G100&gt;$C$8,IF(Raw!$Q100&gt;$C$8,IF(Raw!$N100&gt;$C$9,IF(Raw!$N100&lt;$A$9,IF(Raw!$X100&gt;$C$9,IF(Raw!$X100&lt;$A$9,Raw!X100,-999),-999),-999),-999),-999),-999)</f>
        <v>724</v>
      </c>
      <c r="R100" s="9">
        <f t="shared" si="20"/>
        <v>5.9123000000000009E-2</v>
      </c>
      <c r="S100" s="9">
        <f t="shared" si="21"/>
        <v>0.35509522579715197</v>
      </c>
      <c r="T100" s="9">
        <f t="shared" si="22"/>
        <v>8.1838000000000008E-2</v>
      </c>
      <c r="U100" s="9">
        <f t="shared" si="23"/>
        <v>0.45829133346773293</v>
      </c>
      <c r="V100" s="15">
        <f t="shared" si="16"/>
        <v>8.5357416000000005E-2</v>
      </c>
      <c r="X100" s="11">
        <f t="shared" si="24"/>
        <v>1.5350999999999996E+19</v>
      </c>
      <c r="Y100" s="11">
        <f t="shared" si="25"/>
        <v>5.111E-18</v>
      </c>
      <c r="Z100" s="11">
        <f t="shared" si="26"/>
        <v>9.8399999999999985E-4</v>
      </c>
      <c r="AA100" s="16">
        <f t="shared" si="27"/>
        <v>7.1670403218927953E-2</v>
      </c>
      <c r="AB100" s="9">
        <f t="shared" si="17"/>
        <v>0.10259936245863063</v>
      </c>
      <c r="AC100" s="9">
        <f t="shared" si="18"/>
        <v>0.92832959678107196</v>
      </c>
      <c r="AD100" s="15">
        <f t="shared" si="19"/>
        <v>72.835775628991826</v>
      </c>
      <c r="AE100" s="3">
        <f t="shared" si="28"/>
        <v>615.36439999999982</v>
      </c>
      <c r="AF100" s="2">
        <f t="shared" si="29"/>
        <v>0.25</v>
      </c>
      <c r="AG100" s="9">
        <f t="shared" si="30"/>
        <v>2.56769267208979E-2</v>
      </c>
      <c r="AH100" s="2">
        <f t="shared" si="31"/>
        <v>1.2424931211021168</v>
      </c>
    </row>
    <row r="101" spans="1:34">
      <c r="A101" s="1">
        <f>Raw!A101</f>
        <v>88</v>
      </c>
      <c r="B101" s="14">
        <f>Raw!B101</f>
        <v>0.94376157407407402</v>
      </c>
      <c r="C101" s="15">
        <f>Raw!C101</f>
        <v>60.8</v>
      </c>
      <c r="D101" s="15">
        <f>IF(C101&gt;0.5,Raw!D101*D$11,-999)</f>
        <v>25.5</v>
      </c>
      <c r="E101" s="9">
        <f>IF(Raw!$G101&gt;$C$8,IF(Raw!$Q101&gt;$C$8,IF(Raw!$N101&gt;$C$9,IF(Raw!$N101&lt;$A$9,IF(Raw!$X101&gt;$C$9,IF(Raw!$X101&lt;$A$9,Raw!H101,-999),-999),-999),-999),-999),-999)</f>
        <v>9.4886999999999999E-2</v>
      </c>
      <c r="F101" s="9">
        <f>IF(Raw!$G101&gt;$C$8,IF(Raw!$Q101&gt;$C$8,IF(Raw!$N101&gt;$C$9,IF(Raw!$N101&lt;$A$9,IF(Raw!$X101&gt;$C$9,IF(Raw!$X101&lt;$A$9,Raw!I101,-999),-999),-999),-999),-999),-999)</f>
        <v>0.15520999999999999</v>
      </c>
      <c r="G101" s="9">
        <f>Raw!G101</f>
        <v>0.87690699999999999</v>
      </c>
      <c r="H101" s="9">
        <f>IF(Raw!$G101&gt;$C$8,IF(Raw!$Q101&gt;$C$8,IF(Raw!$N101&gt;$C$9,IF(Raw!$N101&lt;$A$9,IF(Raw!$X101&gt;$C$9,IF(Raw!$X101&lt;$A$9,Raw!L101,-999),-999),-999),-999),-999),-999)</f>
        <v>639.70000000000005</v>
      </c>
      <c r="I101" s="9">
        <f>IF(Raw!$G101&gt;$C$8,IF(Raw!$Q101&gt;$C$8,IF(Raw!$N101&gt;$C$9,IF(Raw!$N101&lt;$A$9,IF(Raw!$X101&gt;$C$9,IF(Raw!$X101&lt;$A$9,Raw!M101,-999),-999),-999),-999),-999),-999)</f>
        <v>0.37080999999999997</v>
      </c>
      <c r="J101" s="9">
        <f>IF(Raw!$G101&gt;$C$8,IF(Raw!$Q101&gt;$C$8,IF(Raw!$N101&gt;$C$9,IF(Raw!$N101&lt;$A$9,IF(Raw!$X101&gt;$C$9,IF(Raw!$X101&lt;$A$9,Raw!N101,-999),-999),-999),-999),-999),-999)</f>
        <v>671</v>
      </c>
      <c r="K101" s="9">
        <f>IF(Raw!$G101&gt;$C$8,IF(Raw!$Q101&gt;$C$8,IF(Raw!$N101&gt;$C$9,IF(Raw!$N101&lt;$A$9,IF(Raw!$X101&gt;$C$9,IF(Raw!$X101&lt;$A$9,Raw!R101,-999),-999),-999),-999),-999),-999)</f>
        <v>0.10086000000000001</v>
      </c>
      <c r="L101" s="9">
        <f>IF(Raw!$G101&gt;$C$8,IF(Raw!$Q101&gt;$C$8,IF(Raw!$N101&gt;$C$9,IF(Raw!$N101&lt;$A$9,IF(Raw!$X101&gt;$C$9,IF(Raw!$X101&lt;$A$9,Raw!S101,-999),-999),-999),-999),-999),-999)</f>
        <v>0.157364</v>
      </c>
      <c r="M101" s="9">
        <f>Raw!Q101</f>
        <v>0.89976999999999996</v>
      </c>
      <c r="N101" s="9">
        <f>IF(Raw!$G101&gt;$C$8,IF(Raw!$Q101&gt;$C$8,IF(Raw!$N101&gt;$C$9,IF(Raw!$N101&lt;$A$9,IF(Raw!$X101&gt;$C$9,IF(Raw!$X101&lt;$A$9,Raw!V101,-999),-999),-999),-999),-999),-999)</f>
        <v>655.9</v>
      </c>
      <c r="O101" s="9">
        <f>IF(Raw!$G101&gt;$C$8,IF(Raw!$Q101&gt;$C$8,IF(Raw!$N101&gt;$C$9,IF(Raw!$N101&lt;$A$9,IF(Raw!$X101&gt;$C$9,IF(Raw!$X101&lt;$A$9,Raw!W101,-999),-999),-999),-999),-999),-999)</f>
        <v>0.340727</v>
      </c>
      <c r="P101" s="9">
        <f>IF(Raw!$G101&gt;$C$8,IF(Raw!$Q101&gt;$C$8,IF(Raw!$N101&gt;$C$9,IF(Raw!$N101&lt;$A$9,IF(Raw!$X101&gt;$C$9,IF(Raw!$X101&lt;$A$9,Raw!X101,-999),-999),-999),-999),-999),-999)</f>
        <v>1183</v>
      </c>
      <c r="R101" s="9">
        <f t="shared" si="20"/>
        <v>6.0322999999999988E-2</v>
      </c>
      <c r="S101" s="9">
        <f t="shared" si="21"/>
        <v>0.38865408156690928</v>
      </c>
      <c r="T101" s="9">
        <f t="shared" si="22"/>
        <v>5.6503999999999999E-2</v>
      </c>
      <c r="U101" s="9">
        <f t="shared" si="23"/>
        <v>0.35906560585648556</v>
      </c>
      <c r="V101" s="15">
        <f t="shared" si="16"/>
        <v>7.5219991999999999E-2</v>
      </c>
      <c r="X101" s="11">
        <f t="shared" si="24"/>
        <v>1.5350999999999996E+19</v>
      </c>
      <c r="Y101" s="11">
        <f t="shared" si="25"/>
        <v>6.3969999999999999E-18</v>
      </c>
      <c r="Z101" s="11">
        <f t="shared" si="26"/>
        <v>6.7099999999999994E-4</v>
      </c>
      <c r="AA101" s="16">
        <f t="shared" si="27"/>
        <v>6.1819026767663043E-2</v>
      </c>
      <c r="AB101" s="9">
        <f t="shared" si="17"/>
        <v>0.10435302228848004</v>
      </c>
      <c r="AC101" s="9">
        <f t="shared" si="18"/>
        <v>0.93818097323233696</v>
      </c>
      <c r="AD101" s="15">
        <f t="shared" si="19"/>
        <v>92.12969712021318</v>
      </c>
      <c r="AE101" s="3">
        <f t="shared" si="28"/>
        <v>770.19879999999978</v>
      </c>
      <c r="AF101" s="2">
        <f t="shared" si="29"/>
        <v>0.25</v>
      </c>
      <c r="AG101" s="9">
        <f t="shared" si="30"/>
        <v>2.5446619626033739E-2</v>
      </c>
      <c r="AH101" s="2">
        <f t="shared" si="31"/>
        <v>1.2313486806392779</v>
      </c>
    </row>
    <row r="102" spans="1:34">
      <c r="A102" s="1">
        <f>Raw!A102</f>
        <v>89</v>
      </c>
      <c r="B102" s="14">
        <f>Raw!B102</f>
        <v>0.94381944444444443</v>
      </c>
      <c r="C102" s="15">
        <f>Raw!C102</f>
        <v>61.7</v>
      </c>
      <c r="D102" s="15">
        <f>IF(C102&gt;0.5,Raw!D102*D$11,-999)</f>
        <v>24.6</v>
      </c>
      <c r="E102" s="9">
        <f>IF(Raw!$G102&gt;$C$8,IF(Raw!$Q102&gt;$C$8,IF(Raw!$N102&gt;$C$9,IF(Raw!$N102&lt;$A$9,IF(Raw!$X102&gt;$C$9,IF(Raw!$X102&lt;$A$9,Raw!H102,-999),-999),-999),-999),-999),-999)</f>
        <v>9.6506999999999996E-2</v>
      </c>
      <c r="F102" s="9">
        <f>IF(Raw!$G102&gt;$C$8,IF(Raw!$Q102&gt;$C$8,IF(Raw!$N102&gt;$C$9,IF(Raw!$N102&lt;$A$9,IF(Raw!$X102&gt;$C$9,IF(Raw!$X102&lt;$A$9,Raw!I102,-999),-999),-999),-999),-999),-999)</f>
        <v>0.13842499999999999</v>
      </c>
      <c r="G102" s="9">
        <f>Raw!G102</f>
        <v>0.81154599999999999</v>
      </c>
      <c r="H102" s="9">
        <f>IF(Raw!$G102&gt;$C$8,IF(Raw!$Q102&gt;$C$8,IF(Raw!$N102&gt;$C$9,IF(Raw!$N102&lt;$A$9,IF(Raw!$X102&gt;$C$9,IF(Raw!$X102&lt;$A$9,Raw!L102,-999),-999),-999),-999),-999),-999)</f>
        <v>511.3</v>
      </c>
      <c r="I102" s="9">
        <f>IF(Raw!$G102&gt;$C$8,IF(Raw!$Q102&gt;$C$8,IF(Raw!$N102&gt;$C$9,IF(Raw!$N102&lt;$A$9,IF(Raw!$X102&gt;$C$9,IF(Raw!$X102&lt;$A$9,Raw!M102,-999),-999),-999),-999),-999),-999)</f>
        <v>0.303929</v>
      </c>
      <c r="J102" s="9">
        <f>IF(Raw!$G102&gt;$C$8,IF(Raw!$Q102&gt;$C$8,IF(Raw!$N102&gt;$C$9,IF(Raw!$N102&lt;$A$9,IF(Raw!$X102&gt;$C$9,IF(Raw!$X102&lt;$A$9,Raw!N102,-999),-999),-999),-999),-999),-999)</f>
        <v>1163</v>
      </c>
      <c r="K102" s="9">
        <f>IF(Raw!$G102&gt;$C$8,IF(Raw!$Q102&gt;$C$8,IF(Raw!$N102&gt;$C$9,IF(Raw!$N102&lt;$A$9,IF(Raw!$X102&gt;$C$9,IF(Raw!$X102&lt;$A$9,Raw!R102,-999),-999),-999),-999),-999),-999)</f>
        <v>9.4004000000000004E-2</v>
      </c>
      <c r="L102" s="9">
        <f>IF(Raw!$G102&gt;$C$8,IF(Raw!$Q102&gt;$C$8,IF(Raw!$N102&gt;$C$9,IF(Raw!$N102&lt;$A$9,IF(Raw!$X102&gt;$C$9,IF(Raw!$X102&lt;$A$9,Raw!S102,-999),-999),-999),-999),-999),-999)</f>
        <v>0.14110400000000001</v>
      </c>
      <c r="M102" s="9">
        <f>Raw!Q102</f>
        <v>0.85660800000000004</v>
      </c>
      <c r="N102" s="9">
        <f>IF(Raw!$G102&gt;$C$8,IF(Raw!$Q102&gt;$C$8,IF(Raw!$N102&gt;$C$9,IF(Raw!$N102&lt;$A$9,IF(Raw!$X102&gt;$C$9,IF(Raw!$X102&lt;$A$9,Raw!V102,-999),-999),-999),-999),-999),-999)</f>
        <v>592.5</v>
      </c>
      <c r="O102" s="9">
        <f>IF(Raw!$G102&gt;$C$8,IF(Raw!$Q102&gt;$C$8,IF(Raw!$N102&gt;$C$9,IF(Raw!$N102&lt;$A$9,IF(Raw!$X102&gt;$C$9,IF(Raw!$X102&lt;$A$9,Raw!W102,-999),-999),-999),-999),-999),-999)</f>
        <v>0.447349</v>
      </c>
      <c r="P102" s="9">
        <f>IF(Raw!$G102&gt;$C$8,IF(Raw!$Q102&gt;$C$8,IF(Raw!$N102&gt;$C$9,IF(Raw!$N102&lt;$A$9,IF(Raw!$X102&gt;$C$9,IF(Raw!$X102&lt;$A$9,Raw!X102,-999),-999),-999),-999),-999),-999)</f>
        <v>967</v>
      </c>
      <c r="R102" s="9">
        <f t="shared" si="20"/>
        <v>4.1917999999999997E-2</v>
      </c>
      <c r="S102" s="9">
        <f t="shared" si="21"/>
        <v>0.30282102221419543</v>
      </c>
      <c r="T102" s="9">
        <f t="shared" si="22"/>
        <v>4.7100000000000003E-2</v>
      </c>
      <c r="U102" s="9">
        <f t="shared" si="23"/>
        <v>0.33379634879238007</v>
      </c>
      <c r="V102" s="15">
        <f t="shared" si="16"/>
        <v>6.7447712000000007E-2</v>
      </c>
      <c r="X102" s="11">
        <f t="shared" si="24"/>
        <v>1.4809199999999996E+19</v>
      </c>
      <c r="Y102" s="11">
        <f t="shared" si="25"/>
        <v>5.1129999999999997E-18</v>
      </c>
      <c r="Z102" s="11">
        <f t="shared" si="26"/>
        <v>1.163E-3</v>
      </c>
      <c r="AA102" s="16">
        <f t="shared" si="27"/>
        <v>8.0934479714433502E-2</v>
      </c>
      <c r="AB102" s="9">
        <f t="shared" si="17"/>
        <v>9.7816013994549825E-2</v>
      </c>
      <c r="AC102" s="9">
        <f t="shared" si="18"/>
        <v>0.91906552028556643</v>
      </c>
      <c r="AD102" s="15">
        <f t="shared" si="19"/>
        <v>69.591126151705495</v>
      </c>
      <c r="AE102" s="3">
        <f t="shared" si="28"/>
        <v>615.60519999999974</v>
      </c>
      <c r="AF102" s="2">
        <f t="shared" si="29"/>
        <v>0.25</v>
      </c>
      <c r="AG102" s="9">
        <f t="shared" si="30"/>
        <v>1.7868664475222468E-2</v>
      </c>
      <c r="AH102" s="2">
        <f t="shared" si="31"/>
        <v>0.86465537465105613</v>
      </c>
    </row>
    <row r="103" spans="1:34">
      <c r="A103" s="1">
        <f>Raw!A103</f>
        <v>90</v>
      </c>
      <c r="B103" s="14">
        <f>Raw!B103</f>
        <v>0.94386574074074081</v>
      </c>
      <c r="C103" s="15">
        <f>Raw!C103</f>
        <v>62.5</v>
      </c>
      <c r="D103" s="15">
        <f>IF(C103&gt;0.5,Raw!D103*D$11,-999)</f>
        <v>24.6</v>
      </c>
      <c r="E103" s="9">
        <f>IF(Raw!$G103&gt;$C$8,IF(Raw!$Q103&gt;$C$8,IF(Raw!$N103&gt;$C$9,IF(Raw!$N103&lt;$A$9,IF(Raw!$X103&gt;$C$9,IF(Raw!$X103&lt;$A$9,Raw!H103,-999),-999),-999),-999),-999),-999)</f>
        <v>8.9969999999999994E-2</v>
      </c>
      <c r="F103" s="9">
        <f>IF(Raw!$G103&gt;$C$8,IF(Raw!$Q103&gt;$C$8,IF(Raw!$N103&gt;$C$9,IF(Raw!$N103&lt;$A$9,IF(Raw!$X103&gt;$C$9,IF(Raw!$X103&lt;$A$9,Raw!I103,-999),-999),-999),-999),-999),-999)</f>
        <v>0.134434</v>
      </c>
      <c r="G103" s="9">
        <f>Raw!G103</f>
        <v>0.83940700000000001</v>
      </c>
      <c r="H103" s="9">
        <f>IF(Raw!$G103&gt;$C$8,IF(Raw!$Q103&gt;$C$8,IF(Raw!$N103&gt;$C$9,IF(Raw!$N103&lt;$A$9,IF(Raw!$X103&gt;$C$9,IF(Raw!$X103&lt;$A$9,Raw!L103,-999),-999),-999),-999),-999),-999)</f>
        <v>520.29999999999995</v>
      </c>
      <c r="I103" s="9">
        <f>IF(Raw!$G103&gt;$C$8,IF(Raw!$Q103&gt;$C$8,IF(Raw!$N103&gt;$C$9,IF(Raw!$N103&lt;$A$9,IF(Raw!$X103&gt;$C$9,IF(Raw!$X103&lt;$A$9,Raw!M103,-999),-999),-999),-999),-999),-999)</f>
        <v>0.36478500000000003</v>
      </c>
      <c r="J103" s="9">
        <f>IF(Raw!$G103&gt;$C$8,IF(Raw!$Q103&gt;$C$8,IF(Raw!$N103&gt;$C$9,IF(Raw!$N103&lt;$A$9,IF(Raw!$X103&gt;$C$9,IF(Raw!$X103&lt;$A$9,Raw!N103,-999),-999),-999),-999),-999),-999)</f>
        <v>854</v>
      </c>
      <c r="K103" s="9">
        <f>IF(Raw!$G103&gt;$C$8,IF(Raw!$Q103&gt;$C$8,IF(Raw!$N103&gt;$C$9,IF(Raw!$N103&lt;$A$9,IF(Raw!$X103&gt;$C$9,IF(Raw!$X103&lt;$A$9,Raw!R103,-999),-999),-999),-999),-999),-999)</f>
        <v>8.7692999999999993E-2</v>
      </c>
      <c r="L103" s="9">
        <f>IF(Raw!$G103&gt;$C$8,IF(Raw!$Q103&gt;$C$8,IF(Raw!$N103&gt;$C$9,IF(Raw!$N103&lt;$A$9,IF(Raw!$X103&gt;$C$9,IF(Raw!$X103&lt;$A$9,Raw!S103,-999),-999),-999),-999),-999),-999)</f>
        <v>0.13401099999999999</v>
      </c>
      <c r="M103" s="9">
        <f>Raw!Q103</f>
        <v>0.90603100000000003</v>
      </c>
      <c r="N103" s="9">
        <f>IF(Raw!$G103&gt;$C$8,IF(Raw!$Q103&gt;$C$8,IF(Raw!$N103&gt;$C$9,IF(Raw!$N103&lt;$A$9,IF(Raw!$X103&gt;$C$9,IF(Raw!$X103&lt;$A$9,Raw!V103,-999),-999),-999),-999),-999),-999)</f>
        <v>685.6</v>
      </c>
      <c r="O103" s="9">
        <f>IF(Raw!$G103&gt;$C$8,IF(Raw!$Q103&gt;$C$8,IF(Raw!$N103&gt;$C$9,IF(Raw!$N103&lt;$A$9,IF(Raw!$X103&gt;$C$9,IF(Raw!$X103&lt;$A$9,Raw!W103,-999),-999),-999),-999),-999),-999)</f>
        <v>0.59999899999999995</v>
      </c>
      <c r="P103" s="9">
        <f>IF(Raw!$G103&gt;$C$8,IF(Raw!$Q103&gt;$C$8,IF(Raw!$N103&gt;$C$9,IF(Raw!$N103&lt;$A$9,IF(Raw!$X103&gt;$C$9,IF(Raw!$X103&lt;$A$9,Raw!X103,-999),-999),-999),-999),-999),-999)</f>
        <v>962</v>
      </c>
      <c r="R103" s="9">
        <f t="shared" si="20"/>
        <v>4.4464000000000004E-2</v>
      </c>
      <c r="S103" s="9">
        <f t="shared" si="21"/>
        <v>0.33074966154395469</v>
      </c>
      <c r="T103" s="9">
        <f t="shared" si="22"/>
        <v>4.6317999999999998E-2</v>
      </c>
      <c r="U103" s="9">
        <f t="shared" si="23"/>
        <v>0.34562834394191522</v>
      </c>
      <c r="V103" s="15">
        <f t="shared" si="16"/>
        <v>6.4057257999999992E-2</v>
      </c>
      <c r="X103" s="11">
        <f t="shared" si="24"/>
        <v>1.4809199999999996E+19</v>
      </c>
      <c r="Y103" s="11">
        <f t="shared" si="25"/>
        <v>5.2029999999999992E-18</v>
      </c>
      <c r="Z103" s="11">
        <f t="shared" si="26"/>
        <v>8.5399999999999994E-4</v>
      </c>
      <c r="AA103" s="16">
        <f t="shared" si="27"/>
        <v>6.1739982877705206E-2</v>
      </c>
      <c r="AB103" s="9">
        <f t="shared" si="17"/>
        <v>9.0552672526929542E-2</v>
      </c>
      <c r="AC103" s="9">
        <f t="shared" si="18"/>
        <v>0.93826001712229479</v>
      </c>
      <c r="AD103" s="15">
        <f t="shared" si="19"/>
        <v>72.295061917687605</v>
      </c>
      <c r="AE103" s="3">
        <f t="shared" si="28"/>
        <v>626.44119999999975</v>
      </c>
      <c r="AF103" s="2">
        <f t="shared" si="29"/>
        <v>0.25</v>
      </c>
      <c r="AG103" s="9">
        <f t="shared" si="30"/>
        <v>1.9220940404452758E-2</v>
      </c>
      <c r="AH103" s="2">
        <f t="shared" si="31"/>
        <v>0.9300913031079121</v>
      </c>
    </row>
    <row r="104" spans="1:34">
      <c r="A104" s="1">
        <f>Raw!A104</f>
        <v>91</v>
      </c>
      <c r="B104" s="14">
        <f>Raw!B104</f>
        <v>0.94392361111111101</v>
      </c>
      <c r="C104" s="15">
        <f>Raw!C104</f>
        <v>63.6</v>
      </c>
      <c r="D104" s="15">
        <f>IF(C104&gt;0.5,Raw!D104*D$11,-999)</f>
        <v>24.6</v>
      </c>
      <c r="E104" s="9">
        <f>IF(Raw!$G104&gt;$C$8,IF(Raw!$Q104&gt;$C$8,IF(Raw!$N104&gt;$C$9,IF(Raw!$N104&lt;$A$9,IF(Raw!$X104&gt;$C$9,IF(Raw!$X104&lt;$A$9,Raw!H104,-999),-999),-999),-999),-999),-999)</f>
        <v>8.7236999999999995E-2</v>
      </c>
      <c r="F104" s="9">
        <f>IF(Raw!$G104&gt;$C$8,IF(Raw!$Q104&gt;$C$8,IF(Raw!$N104&gt;$C$9,IF(Raw!$N104&lt;$A$9,IF(Raw!$X104&gt;$C$9,IF(Raw!$X104&lt;$A$9,Raw!I104,-999),-999),-999),-999),-999),-999)</f>
        <v>0.127693</v>
      </c>
      <c r="G104" s="9">
        <f>Raw!G104</f>
        <v>0.81632800000000005</v>
      </c>
      <c r="H104" s="9">
        <f>IF(Raw!$G104&gt;$C$8,IF(Raw!$Q104&gt;$C$8,IF(Raw!$N104&gt;$C$9,IF(Raw!$N104&lt;$A$9,IF(Raw!$X104&gt;$C$9,IF(Raw!$X104&lt;$A$9,Raw!L104,-999),-999),-999),-999),-999),-999)</f>
        <v>467.5</v>
      </c>
      <c r="I104" s="9">
        <f>IF(Raw!$G104&gt;$C$8,IF(Raw!$Q104&gt;$C$8,IF(Raw!$N104&gt;$C$9,IF(Raw!$N104&lt;$A$9,IF(Raw!$X104&gt;$C$9,IF(Raw!$X104&lt;$A$9,Raw!M104,-999),-999),-999),-999),-999),-999)</f>
        <v>0.229128</v>
      </c>
      <c r="J104" s="9">
        <f>IF(Raw!$G104&gt;$C$8,IF(Raw!$Q104&gt;$C$8,IF(Raw!$N104&gt;$C$9,IF(Raw!$N104&lt;$A$9,IF(Raw!$X104&gt;$C$9,IF(Raw!$X104&lt;$A$9,Raw!N104,-999),-999),-999),-999),-999),-999)</f>
        <v>1024</v>
      </c>
      <c r="K104" s="9">
        <f>IF(Raw!$G104&gt;$C$8,IF(Raw!$Q104&gt;$C$8,IF(Raw!$N104&gt;$C$9,IF(Raw!$N104&lt;$A$9,IF(Raw!$X104&gt;$C$9,IF(Raw!$X104&lt;$A$9,Raw!R104,-999),-999),-999),-999),-999),-999)</f>
        <v>7.9666000000000001E-2</v>
      </c>
      <c r="L104" s="9">
        <f>IF(Raw!$G104&gt;$C$8,IF(Raw!$Q104&gt;$C$8,IF(Raw!$N104&gt;$C$9,IF(Raw!$N104&lt;$A$9,IF(Raw!$X104&gt;$C$9,IF(Raw!$X104&lt;$A$9,Raw!S104,-999),-999),-999),-999),-999),-999)</f>
        <v>0.124281</v>
      </c>
      <c r="M104" s="9">
        <f>Raw!Q104</f>
        <v>0.86819400000000002</v>
      </c>
      <c r="N104" s="9">
        <f>IF(Raw!$G104&gt;$C$8,IF(Raw!$Q104&gt;$C$8,IF(Raw!$N104&gt;$C$9,IF(Raw!$N104&lt;$A$9,IF(Raw!$X104&gt;$C$9,IF(Raw!$X104&lt;$A$9,Raw!V104,-999),-999),-999),-999),-999),-999)</f>
        <v>616.4</v>
      </c>
      <c r="O104" s="9">
        <f>IF(Raw!$G104&gt;$C$8,IF(Raw!$Q104&gt;$C$8,IF(Raw!$N104&gt;$C$9,IF(Raw!$N104&lt;$A$9,IF(Raw!$X104&gt;$C$9,IF(Raw!$X104&lt;$A$9,Raw!W104,-999),-999),-999),-999),-999),-999)</f>
        <v>5.718E-3</v>
      </c>
      <c r="P104" s="9">
        <f>IF(Raw!$G104&gt;$C$8,IF(Raw!$Q104&gt;$C$8,IF(Raw!$N104&gt;$C$9,IF(Raw!$N104&lt;$A$9,IF(Raw!$X104&gt;$C$9,IF(Raw!$X104&lt;$A$9,Raw!X104,-999),-999),-999),-999),-999),-999)</f>
        <v>894</v>
      </c>
      <c r="R104" s="9">
        <f t="shared" si="20"/>
        <v>4.0456000000000006E-2</v>
      </c>
      <c r="S104" s="9">
        <f t="shared" si="21"/>
        <v>0.3168223786738506</v>
      </c>
      <c r="T104" s="9">
        <f t="shared" si="22"/>
        <v>4.4615000000000002E-2</v>
      </c>
      <c r="U104" s="9">
        <f t="shared" si="23"/>
        <v>0.35898488103571746</v>
      </c>
      <c r="V104" s="15">
        <f t="shared" si="16"/>
        <v>5.9406318E-2</v>
      </c>
      <c r="X104" s="11">
        <f t="shared" si="24"/>
        <v>1.4809199999999996E+19</v>
      </c>
      <c r="Y104" s="11">
        <f t="shared" si="25"/>
        <v>4.6749999999999994E-18</v>
      </c>
      <c r="Z104" s="11">
        <f t="shared" si="26"/>
        <v>1.024E-3</v>
      </c>
      <c r="AA104" s="16">
        <f t="shared" si="27"/>
        <v>6.6201288242287423E-2</v>
      </c>
      <c r="AB104" s="9">
        <f t="shared" si="17"/>
        <v>8.2619570474929654E-2</v>
      </c>
      <c r="AC104" s="9">
        <f t="shared" si="18"/>
        <v>0.93379871175771256</v>
      </c>
      <c r="AD104" s="15">
        <f t="shared" si="19"/>
        <v>64.649695549108813</v>
      </c>
      <c r="AE104" s="3">
        <f t="shared" si="28"/>
        <v>562.86999999999978</v>
      </c>
      <c r="AF104" s="2">
        <f t="shared" si="29"/>
        <v>0.25</v>
      </c>
      <c r="AG104" s="9">
        <f t="shared" si="30"/>
        <v>1.7852510204378603E-2</v>
      </c>
      <c r="AH104" s="2">
        <f t="shared" si="31"/>
        <v>0.86387367789201264</v>
      </c>
    </row>
    <row r="105" spans="1:34">
      <c r="A105" s="1">
        <f>Raw!A105</f>
        <v>92</v>
      </c>
      <c r="B105" s="14">
        <f>Raw!B105</f>
        <v>0.94398148148148142</v>
      </c>
      <c r="C105" s="15">
        <f>Raw!C105</f>
        <v>63.6</v>
      </c>
      <c r="D105" s="15">
        <f>IF(C105&gt;0.5,Raw!D105*D$11,-999)</f>
        <v>23.7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0.69503599999999999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0.82782100000000003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1.4267399999999998E+19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0.9440277777777778</v>
      </c>
      <c r="C106" s="15">
        <f>Raw!C106</f>
        <v>65.2</v>
      </c>
      <c r="D106" s="15">
        <f>IF(C106&gt;0.5,Raw!D106*D$11,-999)</f>
        <v>23.7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0.75568000000000002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0.84477599999999997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1.4267399999999998E+19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0.94408564814814822</v>
      </c>
      <c r="C107" s="15">
        <f>Raw!C107</f>
        <v>65.900000000000006</v>
      </c>
      <c r="D107" s="15">
        <f>IF(C107&gt;0.5,Raw!D107*D$11,-999)</f>
        <v>22.9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0.77941800000000006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0.80916600000000005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1.3785799999999996E+19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0.94414351851851863</v>
      </c>
      <c r="C108" s="15">
        <f>Raw!C108</f>
        <v>66.7</v>
      </c>
      <c r="D108" s="15">
        <f>IF(C108&gt;0.5,Raw!D108*D$11,-999)</f>
        <v>22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0.75512000000000001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0.79703000000000002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1.3243999999999998E+19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0.94420138888888883</v>
      </c>
      <c r="C109" s="15">
        <f>Raw!C109</f>
        <v>67.599999999999994</v>
      </c>
      <c r="D109" s="15">
        <f>IF(C109&gt;0.5,Raw!D109*D$11,-999)</f>
        <v>23.7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0.64832599999999996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0.69846799999999998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1.4267399999999998E+19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0.94425925925925924</v>
      </c>
      <c r="C110" s="15">
        <f>Raw!C110</f>
        <v>68.7</v>
      </c>
      <c r="D110" s="15">
        <f>IF(C110&gt;0.5,Raw!D110*D$11,-999)</f>
        <v>22.9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0.61242099999999999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0.76655300000000004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1.3785799999999996E+19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0.94430555555555562</v>
      </c>
      <c r="C111" s="15">
        <f>Raw!C111</f>
        <v>69.8</v>
      </c>
      <c r="D111" s="15">
        <f>IF(C111&gt;0.5,Raw!D111*D$11,-999)</f>
        <v>22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0.61510699999999996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0.79387399999999997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1.3243999999999998E+19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0.94436342592592604</v>
      </c>
      <c r="C112" s="15">
        <f>Raw!C112</f>
        <v>70.5</v>
      </c>
      <c r="D112" s="15">
        <f>IF(C112&gt;0.5,Raw!D112*D$11,-999)</f>
        <v>22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0.72601300000000002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0.62547299999999995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1.3243999999999998E+19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0.94442129629629623</v>
      </c>
      <c r="C113" s="15">
        <f>Raw!C113</f>
        <v>71</v>
      </c>
      <c r="D113" s="15">
        <f>IF(C113&gt;0.5,Raw!D113*D$11,-999)</f>
        <v>21.1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0.68972900000000004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0.78174900000000003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1.2702199999999998E+19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0.94447916666666665</v>
      </c>
      <c r="C114" s="15">
        <f>Raw!C114</f>
        <v>73.2</v>
      </c>
      <c r="D114" s="15">
        <f>IF(C114&gt;0.5,Raw!D114*D$11,-999)</f>
        <v>21.1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0.77451199999999998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0.78262600000000004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1.2702199999999998E+19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0.94453703703703706</v>
      </c>
      <c r="C115" s="15">
        <f>Raw!C115</f>
        <v>72.5</v>
      </c>
      <c r="D115" s="15">
        <f>IF(C115&gt;0.5,Raw!D115*D$11,-999)</f>
        <v>20.2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0.68662500000000004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0.80477299999999996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1.2160399999999996E+19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0.94458333333333344</v>
      </c>
      <c r="C116" s="15">
        <f>Raw!C116</f>
        <v>75.2</v>
      </c>
      <c r="D116" s="15">
        <f>IF(C116&gt;0.5,Raw!D116*D$11,-999)</f>
        <v>20.2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0.697994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0.76240200000000002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1.2160399999999996E+19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0.94464120370370364</v>
      </c>
      <c r="C117" s="15">
        <f>Raw!C117</f>
        <v>74.7</v>
      </c>
      <c r="D117" s="15">
        <f>IF(C117&gt;0.5,Raw!D117*D$11,-999)</f>
        <v>20.2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0.50109099999999995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0.63075400000000004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1.2160399999999996E+19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0.94469907407407405</v>
      </c>
      <c r="C118" s="15">
        <f>Raw!C118</f>
        <v>75.900000000000006</v>
      </c>
      <c r="D118" s="15">
        <f>IF(C118&gt;0.5,Raw!D118*D$11,-999)</f>
        <v>20.2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0.533169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0.67576999999999998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1.2160399999999996E+19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0.94475694444444447</v>
      </c>
      <c r="C119" s="15">
        <f>Raw!C119</f>
        <v>77.8</v>
      </c>
      <c r="D119" s="15">
        <f>IF(C119&gt;0.5,Raw!D119*D$11,-999)</f>
        <v>20.2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0.51198399999999999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0.56086100000000005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1.2160399999999996E+19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0.94481481481481477</v>
      </c>
      <c r="C120" s="15">
        <f>Raw!C120</f>
        <v>77.2</v>
      </c>
      <c r="D120" s="15">
        <f>IF(C120&gt;0.5,Raw!D120*D$11,-999)</f>
        <v>19.3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0.303313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0.61796399999999996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1.1618599999999998E+19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0.94486111111111104</v>
      </c>
      <c r="C121" s="15">
        <f>Raw!C121</f>
        <v>79</v>
      </c>
      <c r="D121" s="15">
        <f>IF(C121&gt;0.5,Raw!D121*D$11,-999)</f>
        <v>20.2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0.32987699999999998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0.462978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1.2160399999999996E+19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0.94491898148148146</v>
      </c>
      <c r="C122" s="15">
        <f>Raw!C122</f>
        <v>80.099999999999994</v>
      </c>
      <c r="D122" s="15">
        <f>IF(C122&gt;0.5,Raw!D122*D$11,-999)</f>
        <v>19.3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0.55308100000000004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0.56199399999999999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1.1618599999999998E+19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0.94497685185185187</v>
      </c>
      <c r="C123" s="15">
        <f>Raw!C123</f>
        <v>80.099999999999994</v>
      </c>
      <c r="D123" s="15">
        <f>IF(C123&gt;0.5,Raw!D123*D$11,-999)</f>
        <v>19.3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0.257359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0.60140700000000002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1.1618599999999998E+19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0.94502314814814825</v>
      </c>
      <c r="C124" s="15">
        <f>Raw!C124</f>
        <v>81.599999999999994</v>
      </c>
      <c r="D124" s="15">
        <f>IF(C124&gt;0.5,Raw!D124*D$11,-999)</f>
        <v>18.5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0.474742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0.36559700000000001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1.1136999999999998E+19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0.94508101851851845</v>
      </c>
      <c r="C125" s="15">
        <f>Raw!C125</f>
        <v>82.3</v>
      </c>
      <c r="D125" s="15">
        <f>IF(C125&gt;0.5,Raw!D125*D$11,-999)</f>
        <v>18.5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0.35694399999999998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0.52605900000000005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1.1136999999999998E+19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0.94513888888888886</v>
      </c>
      <c r="C126" s="15">
        <f>Raw!C126</f>
        <v>83.6</v>
      </c>
      <c r="D126" s="15">
        <f>IF(C126&gt;0.5,Raw!D126*D$11,-999)</f>
        <v>21.1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0.39511200000000002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0.57131699999999996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1.2702199999999998E+19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0.94518518518518524</v>
      </c>
      <c r="C127" s="15">
        <f>Raw!C127</f>
        <v>84</v>
      </c>
      <c r="D127" s="15">
        <f>IF(C127&gt;0.5,Raw!D127*D$11,-999)</f>
        <v>18.5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0.47073599999999999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0.32457999999999998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1.1136999999999998E+19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0.94524305555555566</v>
      </c>
      <c r="C128" s="15">
        <f>Raw!C128</f>
        <v>85.6</v>
      </c>
      <c r="D128" s="15">
        <f>IF(C128&gt;0.5,Raw!D128*D$11,-999)</f>
        <v>18.5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0.44606400000000002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0.35383999999999999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1.1136999999999998E+19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0.94530092592592585</v>
      </c>
      <c r="C129" s="15">
        <f>Raw!C129</f>
        <v>85.6</v>
      </c>
      <c r="D129" s="15">
        <f>IF(C129&gt;0.5,Raw!D129*D$11,-999)</f>
        <v>18.5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0.16095999999999999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0.53991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1.1136999999999998E+19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0.94534722222222223</v>
      </c>
      <c r="C130" s="15">
        <f>Raw!C130</f>
        <v>87.4</v>
      </c>
      <c r="D130" s="15">
        <f>IF(C130&gt;0.5,Raw!D130*D$11,-999)</f>
        <v>17.600000000000001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0.31983099999999998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0.29295500000000002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1.0595199999999998E+19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0.94540509259259264</v>
      </c>
      <c r="C131" s="15">
        <f>Raw!C131</f>
        <v>87.6</v>
      </c>
      <c r="D131" s="15">
        <f>IF(C131&gt;0.5,Raw!D131*D$11,-999)</f>
        <v>18.5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0.31453500000000001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0.35920600000000003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1.1136999999999998E+19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0.94546296296296306</v>
      </c>
      <c r="C132" s="15">
        <f>Raw!C132</f>
        <v>89.1</v>
      </c>
      <c r="D132" s="15">
        <f>IF(C132&gt;0.5,Raw!D132*D$11,-999)</f>
        <v>17.600000000000001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0.29825800000000002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0.399254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1.0595199999999998E+19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0.94552083333333325</v>
      </c>
      <c r="C133" s="15">
        <f>Raw!C133</f>
        <v>88.7</v>
      </c>
      <c r="D133" s="15">
        <f>IF(C133&gt;0.5,Raw!D133*D$11,-999)</f>
        <v>17.600000000000001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0.47002500000000003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0.24970200000000001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1.0595199999999998E+19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0.94556712962962963</v>
      </c>
      <c r="C134" s="15">
        <f>Raw!C134</f>
        <v>91.2</v>
      </c>
      <c r="D134" s="15">
        <f>IF(C134&gt;0.5,Raw!D134*D$11,-999)</f>
        <v>17.600000000000001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0.227882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0.36431599999999997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1.0595199999999998E+19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0.94562500000000005</v>
      </c>
      <c r="C135" s="15">
        <f>Raw!C135</f>
        <v>90.7</v>
      </c>
      <c r="D135" s="15">
        <f>IF(C135&gt;0.5,Raw!D135*D$11,-999)</f>
        <v>17.600000000000001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0.28094599999999997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0.23360500000000001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1.0595199999999998E+19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0.94568287037037047</v>
      </c>
      <c r="C136" s="15">
        <f>Raw!C136</f>
        <v>92.9</v>
      </c>
      <c r="D136" s="15">
        <f>IF(C136&gt;0.5,Raw!D136*D$11,-999)</f>
        <v>17.600000000000001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0.27908899999999998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0.25097000000000003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1.0595199999999998E+19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0.94572916666666673</v>
      </c>
      <c r="C137" s="15">
        <f>Raw!C137</f>
        <v>92</v>
      </c>
      <c r="D137" s="15">
        <f>IF(C137&gt;0.5,Raw!D137*D$11,-999)</f>
        <v>17.600000000000001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0.27392699999999998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0.23026199999999999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1.0595199999999998E+19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0.94578703703703704</v>
      </c>
      <c r="C138" s="15">
        <f>Raw!C138</f>
        <v>94.5</v>
      </c>
      <c r="D138" s="15">
        <f>IF(C138&gt;0.5,Raw!D138*D$11,-999)</f>
        <v>17.600000000000001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0.34598299999999998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0.309174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1.0595199999999998E+19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0.94584490740740745</v>
      </c>
      <c r="C139" s="15">
        <f>Raw!C139</f>
        <v>94.2</v>
      </c>
      <c r="D139" s="15">
        <f>IF(C139&gt;0.5,Raw!D139*D$11,-999)</f>
        <v>18.5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0.39277800000000002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0.17136399999999999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1.1136999999999998E+19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0.94589120370370372</v>
      </c>
      <c r="C140" s="15">
        <f>Raw!C140</f>
        <v>95.3</v>
      </c>
      <c r="D140" s="15">
        <f>IF(C140&gt;0.5,Raw!D140*D$11,-999)</f>
        <v>17.600000000000001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0.22970399999999999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0.20982899999999999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1.0595199999999998E+19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0.94594907407407414</v>
      </c>
      <c r="C141" s="15">
        <f>Raw!C141</f>
        <v>97.1</v>
      </c>
      <c r="D141" s="15">
        <f>IF(C141&gt;0.5,Raw!D141*D$11,-999)</f>
        <v>17.600000000000001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0.23346500000000001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0.15135699999999999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1.0595199999999998E+19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0.94600694444444444</v>
      </c>
      <c r="C142" s="15">
        <f>Raw!C142</f>
        <v>97.1</v>
      </c>
      <c r="D142" s="15">
        <f>IF(C142&gt;0.5,Raw!D142*D$11,-999)</f>
        <v>17.600000000000001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0.33433099999999999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0.16075800000000001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1.0595199999999998E+19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0.94605324074074071</v>
      </c>
      <c r="C143" s="15">
        <f>Raw!C143</f>
        <v>98.5</v>
      </c>
      <c r="D143" s="15">
        <f>IF(C143&gt;0.5,Raw!D143*D$11,-999)</f>
        <v>17.600000000000001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0.117836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0.18775900000000001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1.0595199999999998E+19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0.94611111111111112</v>
      </c>
      <c r="C144" s="15">
        <f>Raw!C144</f>
        <v>99.6</v>
      </c>
      <c r="D144" s="15">
        <f>IF(C144&gt;0.5,Raw!D144*D$11,-999)</f>
        <v>17.600000000000001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0.257523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0.26984000000000002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1.0595199999999998E+19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0.94616898148148154</v>
      </c>
      <c r="C145" s="15">
        <f>Raw!C145</f>
        <v>100.2</v>
      </c>
      <c r="D145" s="15">
        <f>IF(C145&gt;0.5,Raw!D145*D$11,-999)</f>
        <v>17.600000000000001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0.283474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0.22773699999999999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1.0595199999999998E+19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0.94621527777777781</v>
      </c>
      <c r="C146" s="15">
        <f>Raw!C146</f>
        <v>100.7</v>
      </c>
      <c r="D146" s="15">
        <f>IF(C146&gt;0.5,Raw!D146*D$11,-999)</f>
        <v>17.600000000000001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4.0764000000000002E-2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0.33533600000000002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1.0595199999999998E+19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0.94627314814814811</v>
      </c>
      <c r="C147" s="15">
        <f>Raw!C147</f>
        <v>99.3</v>
      </c>
      <c r="D147" s="15">
        <f>IF(C147&gt;0.5,Raw!D147*D$11,-999)</f>
        <v>18.5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0.28582800000000003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0.30986599999999997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1.1136999999999998E+19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0.94633101851851853</v>
      </c>
      <c r="C148" s="15">
        <f>Raw!C148</f>
        <v>99.3</v>
      </c>
      <c r="D148" s="15">
        <f>IF(C148&gt;0.5,Raw!D148*D$11,-999)</f>
        <v>18.5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3.9516999999999997E-2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0.41242299999999998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1.1136999999999998E+19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0.94638888888888895</v>
      </c>
      <c r="C149" s="15">
        <f>Raw!C149</f>
        <v>98</v>
      </c>
      <c r="D149" s="15">
        <f>IF(C149&gt;0.5,Raw!D149*D$11,-999)</f>
        <v>19.3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0.28529399999999999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9.7840999999999997E-2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1.1618599999999998E+19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0.94643518518518521</v>
      </c>
      <c r="C150" s="15">
        <f>Raw!C150</f>
        <v>97.1</v>
      </c>
      <c r="D150" s="15">
        <f>IF(C150&gt;0.5,Raw!D150*D$11,-999)</f>
        <v>18.5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0.19369500000000001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0.13327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1.1136999999999998E+19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0.94649305555555552</v>
      </c>
      <c r="C151" s="15">
        <f>Raw!C151</f>
        <v>96.7</v>
      </c>
      <c r="D151" s="15">
        <f>IF(C151&gt;0.5,Raw!D151*D$11,-999)</f>
        <v>18.5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0.19165399999999999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8.5502999999999996E-2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1.1136999999999998E+19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0.94655092592592593</v>
      </c>
      <c r="C152" s="15">
        <f>Raw!C152</f>
        <v>96</v>
      </c>
      <c r="D152" s="15">
        <f>IF(C152&gt;0.5,Raw!D152*D$11,-999)</f>
        <v>18.5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0.231796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0.233712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1.1136999999999998E+19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0.9465972222222222</v>
      </c>
      <c r="C153" s="15">
        <f>Raw!C153</f>
        <v>95.4</v>
      </c>
      <c r="D153" s="15">
        <f>IF(C153&gt;0.5,Raw!D153*D$11,-999)</f>
        <v>18.5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0.34530699999999998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0.29110599999999998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1.1136999999999998E+19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0.94665509259259262</v>
      </c>
      <c r="C154" s="15">
        <f>Raw!C154</f>
        <v>94.3</v>
      </c>
      <c r="D154" s="15">
        <f>IF(C154&gt;0.5,Raw!D154*D$11,-999)</f>
        <v>18.5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0.27310499999999999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0.25066500000000003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1.1136999999999998E+19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0.94671296296296292</v>
      </c>
      <c r="C155" s="15">
        <f>Raw!C155</f>
        <v>94.3</v>
      </c>
      <c r="D155" s="15">
        <f>IF(C155&gt;0.5,Raw!D155*D$11,-999)</f>
        <v>18.5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0.30730400000000002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0.41542000000000001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1.1136999999999998E+19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0.94675925925925919</v>
      </c>
      <c r="C156" s="15">
        <f>Raw!C156</f>
        <v>92.5</v>
      </c>
      <c r="D156" s="15">
        <f>IF(C156&gt;0.5,Raw!D156*D$11,-999)</f>
        <v>18.5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0.12263400000000001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0.40439799999999998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1.1136999999999998E+19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0.94681712962962961</v>
      </c>
      <c r="C157" s="15">
        <f>Raw!C157</f>
        <v>92.5</v>
      </c>
      <c r="D157" s="15">
        <f>IF(C157&gt;0.5,Raw!D157*D$11,-999)</f>
        <v>19.3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0.320351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0.32576899999999998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1.1618599999999998E+19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0.94687500000000002</v>
      </c>
      <c r="C158" s="15">
        <f>Raw!C158</f>
        <v>90.5</v>
      </c>
      <c r="D158" s="15">
        <f>IF(C158&gt;0.5,Raw!D158*D$11,-999)</f>
        <v>23.7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0.33616299999999999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0.49432300000000001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1.4267399999999998E+19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0.9469212962962964</v>
      </c>
      <c r="C159" s="15">
        <f>Raw!C159</f>
        <v>91.1</v>
      </c>
      <c r="D159" s="15">
        <f>IF(C159&gt;0.5,Raw!D159*D$11,-999)</f>
        <v>20.2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0.15169099999999999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0.54721299999999995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1.2160399999999996E+19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0.94697916666666659</v>
      </c>
      <c r="C160" s="15">
        <f>Raw!C160</f>
        <v>89.1</v>
      </c>
      <c r="D160" s="15">
        <f>IF(C160&gt;0.5,Raw!D160*D$11,-999)</f>
        <v>18.5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0.44337700000000002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0.59914900000000004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1.1136999999999998E+19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0.94703703703703701</v>
      </c>
      <c r="C161" s="15">
        <f>Raw!C161</f>
        <v>89.6</v>
      </c>
      <c r="D161" s="15">
        <f>IF(C161&gt;0.5,Raw!D161*D$11,-999)</f>
        <v>17.600000000000001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0.49057299999999998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0.35212300000000002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1.0595199999999998E+19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0.94708333333333339</v>
      </c>
      <c r="C162" s="15">
        <f>Raw!C162</f>
        <v>87.4</v>
      </c>
      <c r="D162" s="15">
        <f>IF(C162&gt;0.5,Raw!D162*D$11,-999)</f>
        <v>18.5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0.45821299999999998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0.33578200000000002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1.1136999999999998E+19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0.9471412037037038</v>
      </c>
      <c r="C163" s="15">
        <f>Raw!C163</f>
        <v>87.4</v>
      </c>
      <c r="D163" s="15">
        <f>IF(C163&gt;0.5,Raw!D163*D$11,-999)</f>
        <v>17.600000000000001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0.37937199999999999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0.57220899999999997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1.0595199999999998E+19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0.947199074074074</v>
      </c>
      <c r="C164" s="15">
        <f>Raw!C164</f>
        <v>85.8</v>
      </c>
      <c r="D164" s="15">
        <f>IF(C164&gt;0.5,Raw!D164*D$11,-999)</f>
        <v>17.600000000000001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0.23136200000000001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0.45566699999999999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1.0595199999999998E+19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0.94724537037037038</v>
      </c>
      <c r="C165" s="15">
        <f>Raw!C165</f>
        <v>85.8</v>
      </c>
      <c r="D165" s="15">
        <f>IF(C165&gt;0.5,Raw!D165*D$11,-999)</f>
        <v>17.600000000000001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0.51972399999999996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0.48881599999999997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1.0595199999999998E+19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0.94730324074074079</v>
      </c>
      <c r="C166" s="15">
        <f>Raw!C166</f>
        <v>84.5</v>
      </c>
      <c r="D166" s="15">
        <f>IF(C166&gt;0.5,Raw!D166*D$11,-999)</f>
        <v>17.600000000000001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0.33069999999999999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0.49701899999999999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1.0595199999999998E+19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0.94736111111111121</v>
      </c>
      <c r="C167" s="15">
        <f>Raw!C167</f>
        <v>83.4</v>
      </c>
      <c r="D167" s="15">
        <f>IF(C167&gt;0.5,Raw!D167*D$11,-999)</f>
        <v>17.600000000000001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0.48064000000000001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0.62705900000000003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1.0595199999999998E+19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0.94740740740740748</v>
      </c>
      <c r="C168" s="15">
        <f>Raw!C168</f>
        <v>83</v>
      </c>
      <c r="D168" s="15">
        <f>IF(C168&gt;0.5,Raw!D168*D$11,-999)</f>
        <v>17.600000000000001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0.44326199999999999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0.56986499999999995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1.0595199999999998E+19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0.94746527777777778</v>
      </c>
      <c r="C169" s="15">
        <f>Raw!C169</f>
        <v>82.1</v>
      </c>
      <c r="D169" s="15">
        <f>IF(C169&gt;0.5,Raw!D169*D$11,-999)</f>
        <v>18.5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0.53173599999999999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0.57519500000000001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1.1136999999999998E+19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0.9475231481481482</v>
      </c>
      <c r="C170" s="15">
        <f>Raw!C170</f>
        <v>80.900000000000006</v>
      </c>
      <c r="D170" s="15">
        <f>IF(C170&gt;0.5,Raw!D170*D$11,-999)</f>
        <v>18.5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0.375996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0.49689100000000003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1.1136999999999998E+19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0.94758101851851861</v>
      </c>
      <c r="C171" s="15">
        <f>Raw!C171</f>
        <v>80.5</v>
      </c>
      <c r="D171" s="15">
        <f>IF(C171&gt;0.5,Raw!D171*D$11,-999)</f>
        <v>17.600000000000001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0.520397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0.56614100000000001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1.0595199999999998E+19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0.94762731481481488</v>
      </c>
      <c r="C172" s="15">
        <f>Raw!C172</f>
        <v>80</v>
      </c>
      <c r="D172" s="15">
        <f>IF(C172&gt;0.5,Raw!D172*D$11,-999)</f>
        <v>18.5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0.38905800000000001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0.65673300000000001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1.1136999999999998E+19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0.94768518518518519</v>
      </c>
      <c r="C173" s="15">
        <f>Raw!C173</f>
        <v>79</v>
      </c>
      <c r="D173" s="15">
        <f>IF(C173&gt;0.5,Raw!D173*D$11,-999)</f>
        <v>18.5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0.43009999999999998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0.61383500000000002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1.1136999999999998E+19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0.9477430555555556</v>
      </c>
      <c r="C174" s="15">
        <f>Raw!C174</f>
        <v>78.3</v>
      </c>
      <c r="D174" s="15">
        <f>IF(C174&gt;0.5,Raw!D174*D$11,-999)</f>
        <v>17.600000000000001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0.49095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0.72406700000000002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1.0595199999999998E+19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0.94778935185185187</v>
      </c>
      <c r="C175" s="15">
        <f>Raw!C175</f>
        <v>77</v>
      </c>
      <c r="D175" s="15">
        <f>IF(C175&gt;0.5,Raw!D175*D$11,-999)</f>
        <v>18.5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0.65176000000000001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0.70477599999999996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1.1136999999999998E+19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0.94784722222222229</v>
      </c>
      <c r="C176" s="15">
        <f>Raw!C176</f>
        <v>76.099999999999994</v>
      </c>
      <c r="D176" s="15">
        <f>IF(C176&gt;0.5,Raw!D176*D$11,-999)</f>
        <v>18.5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0.615483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0.78350900000000001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1.1136999999999998E+19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0.94790509259259259</v>
      </c>
      <c r="C177" s="15">
        <f>Raw!C177</f>
        <v>75.599999999999994</v>
      </c>
      <c r="D177" s="15">
        <f>IF(C177&gt;0.5,Raw!D177*D$11,-999)</f>
        <v>18.5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0.68048799999999998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0.85537700000000005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1.1136999999999998E+19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0.94795138888888886</v>
      </c>
      <c r="C178" s="15">
        <f>Raw!C178</f>
        <v>74.099999999999994</v>
      </c>
      <c r="D178" s="15">
        <f>IF(C178&gt;0.5,Raw!D178*D$11,-999)</f>
        <v>18.5</v>
      </c>
      <c r="E178" s="9">
        <f>IF(Raw!$G178&gt;$C$8,IF(Raw!$Q178&gt;$C$8,IF(Raw!$N178&gt;$C$9,IF(Raw!$N178&lt;$A$9,IF(Raw!$X178&gt;$C$9,IF(Raw!$X178&lt;$A$9,Raw!H178,-999),-999),-999),-999),-999),-999)</f>
        <v>7.4536000000000005E-2</v>
      </c>
      <c r="F178" s="9">
        <f>IF(Raw!$G178&gt;$C$8,IF(Raw!$Q178&gt;$C$8,IF(Raw!$N178&gt;$C$9,IF(Raw!$N178&lt;$A$9,IF(Raw!$X178&gt;$C$9,IF(Raw!$X178&lt;$A$9,Raw!I178,-999),-999),-999),-999),-999),-999)</f>
        <v>0.112174</v>
      </c>
      <c r="G178" s="9">
        <f>Raw!G178</f>
        <v>0.822847</v>
      </c>
      <c r="H178" s="9">
        <f>IF(Raw!$G178&gt;$C$8,IF(Raw!$Q178&gt;$C$8,IF(Raw!$N178&gt;$C$9,IF(Raw!$N178&lt;$A$9,IF(Raw!$X178&gt;$C$9,IF(Raw!$X178&lt;$A$9,Raw!L178,-999),-999),-999),-999),-999),-999)</f>
        <v>619.4</v>
      </c>
      <c r="I178" s="9">
        <f>IF(Raw!$G178&gt;$C$8,IF(Raw!$Q178&gt;$C$8,IF(Raw!$N178&gt;$C$9,IF(Raw!$N178&lt;$A$9,IF(Raw!$X178&gt;$C$9,IF(Raw!$X178&lt;$A$9,Raw!M178,-999),-999),-999),-999),-999),-999)</f>
        <v>0.249838</v>
      </c>
      <c r="J178" s="9">
        <f>IF(Raw!$G178&gt;$C$8,IF(Raw!$Q178&gt;$C$8,IF(Raw!$N178&gt;$C$9,IF(Raw!$N178&lt;$A$9,IF(Raw!$X178&gt;$C$9,IF(Raw!$X178&lt;$A$9,Raw!N178,-999),-999),-999),-999),-999),-999)</f>
        <v>1151</v>
      </c>
      <c r="K178" s="9">
        <f>IF(Raw!$G178&gt;$C$8,IF(Raw!$Q178&gt;$C$8,IF(Raw!$N178&gt;$C$9,IF(Raw!$N178&lt;$A$9,IF(Raw!$X178&gt;$C$9,IF(Raw!$X178&lt;$A$9,Raw!R178,-999),-999),-999),-999),-999),-999)</f>
        <v>7.0941000000000004E-2</v>
      </c>
      <c r="L178" s="9">
        <f>IF(Raw!$G178&gt;$C$8,IF(Raw!$Q178&gt;$C$8,IF(Raw!$N178&gt;$C$9,IF(Raw!$N178&lt;$A$9,IF(Raw!$X178&gt;$C$9,IF(Raw!$X178&lt;$A$9,Raw!S178,-999),-999),-999),-999),-999),-999)</f>
        <v>0.106575</v>
      </c>
      <c r="M178" s="9">
        <f>Raw!Q178</f>
        <v>0.86258299999999999</v>
      </c>
      <c r="N178" s="9">
        <f>IF(Raw!$G178&gt;$C$8,IF(Raw!$Q178&gt;$C$8,IF(Raw!$N178&gt;$C$9,IF(Raw!$N178&lt;$A$9,IF(Raw!$X178&gt;$C$9,IF(Raw!$X178&lt;$A$9,Raw!V178,-999),-999),-999),-999),-999),-999)</f>
        <v>663.8</v>
      </c>
      <c r="O178" s="9">
        <f>IF(Raw!$G178&gt;$C$8,IF(Raw!$Q178&gt;$C$8,IF(Raw!$N178&gt;$C$9,IF(Raw!$N178&lt;$A$9,IF(Raw!$X178&gt;$C$9,IF(Raw!$X178&lt;$A$9,Raw!W178,-999),-999),-999),-999),-999),-999)</f>
        <v>0.37081999999999998</v>
      </c>
      <c r="P178" s="9">
        <f>IF(Raw!$G178&gt;$C$8,IF(Raw!$Q178&gt;$C$8,IF(Raw!$N178&gt;$C$9,IF(Raw!$N178&lt;$A$9,IF(Raw!$X178&gt;$C$9,IF(Raw!$X178&lt;$A$9,Raw!X178,-999),-999),-999),-999),-999),-999)</f>
        <v>864</v>
      </c>
      <c r="R178" s="9">
        <f t="shared" si="36"/>
        <v>3.7637999999999991E-2</v>
      </c>
      <c r="S178" s="9">
        <f t="shared" si="37"/>
        <v>0.3355322980369782</v>
      </c>
      <c r="T178" s="9">
        <f t="shared" si="38"/>
        <v>3.5633999999999999E-2</v>
      </c>
      <c r="U178" s="9">
        <f t="shared" si="39"/>
        <v>0.33435608726249116</v>
      </c>
      <c r="V178" s="15">
        <f t="shared" si="32"/>
        <v>5.0942849999999998E-2</v>
      </c>
      <c r="X178" s="11">
        <f t="shared" si="40"/>
        <v>1.1136999999999998E+19</v>
      </c>
      <c r="Y178" s="11">
        <f t="shared" si="41"/>
        <v>6.1939999999999996E-18</v>
      </c>
      <c r="Z178" s="11">
        <f t="shared" si="42"/>
        <v>1.1509999999999999E-3</v>
      </c>
      <c r="AA178" s="16">
        <f t="shared" si="43"/>
        <v>7.3558481299454803E-2</v>
      </c>
      <c r="AB178" s="9">
        <f t="shared" si="33"/>
        <v>7.3562182922624772E-2</v>
      </c>
      <c r="AC178" s="9">
        <f t="shared" si="34"/>
        <v>0.92644151870054536</v>
      </c>
      <c r="AD178" s="15">
        <f t="shared" si="35"/>
        <v>63.908324326198809</v>
      </c>
      <c r="AE178" s="3">
        <f t="shared" si="44"/>
        <v>745.7575999999998</v>
      </c>
      <c r="AF178" s="2">
        <f t="shared" si="45"/>
        <v>0.25</v>
      </c>
      <c r="AG178" s="9">
        <f t="shared" si="46"/>
        <v>1.6437028665546242E-2</v>
      </c>
      <c r="AH178" s="2">
        <f t="shared" si="47"/>
        <v>0.79537926288031036</v>
      </c>
    </row>
    <row r="179" spans="1:34">
      <c r="A179" s="1">
        <f>Raw!A179</f>
        <v>166</v>
      </c>
      <c r="B179" s="14">
        <f>Raw!B179</f>
        <v>0.94800925925925927</v>
      </c>
      <c r="C179" s="15">
        <f>Raw!C179</f>
        <v>74.3</v>
      </c>
      <c r="D179" s="15">
        <f>IF(C179&gt;0.5,Raw!D179*D$11,-999)</f>
        <v>18.5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0.735873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0.83339300000000005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1.1136999999999998E+19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0.94806712962962969</v>
      </c>
      <c r="C180" s="15">
        <f>Raw!C180</f>
        <v>73.2</v>
      </c>
      <c r="D180" s="15">
        <f>IF(C180&gt;0.5,Raw!D180*D$11,-999)</f>
        <v>19.3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0.78793999999999997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0.78545200000000004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1.1618599999999998E+19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0.94811342592592596</v>
      </c>
      <c r="C181" s="15">
        <f>Raw!C181</f>
        <v>71.8</v>
      </c>
      <c r="D181" s="15">
        <f>IF(C181&gt;0.5,Raw!D181*D$11,-999)</f>
        <v>20.2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0.73457499999999998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0.61230600000000002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1.2160399999999996E+19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0.94817129629629626</v>
      </c>
      <c r="C182" s="15">
        <f>Raw!C182</f>
        <v>71.900000000000006</v>
      </c>
      <c r="D182" s="15">
        <f>IF(C182&gt;0.5,Raw!D182*D$11,-999)</f>
        <v>20.2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0.75285299999999999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0.79592499999999999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1.2160399999999996E+19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0.94822916666666668</v>
      </c>
      <c r="C183" s="15">
        <f>Raw!C183</f>
        <v>70.5</v>
      </c>
      <c r="D183" s="15">
        <f>IF(C183&gt;0.5,Raw!D183*D$11,-999)</f>
        <v>21.1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0.75278599999999996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0.71894499999999995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1.2702199999999998E+19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0.94827546296296295</v>
      </c>
      <c r="C184" s="15">
        <f>Raw!C184</f>
        <v>70.3</v>
      </c>
      <c r="D184" s="15">
        <f>IF(C184&gt;0.5,Raw!D184*D$11,-999)</f>
        <v>21.1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0.63709400000000005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0.70763500000000001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1.2702199999999998E+19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0.94833333333333336</v>
      </c>
      <c r="C185" s="15">
        <f>Raw!C185</f>
        <v>68.3</v>
      </c>
      <c r="D185" s="15">
        <f>IF(C185&gt;0.5,Raw!D185*D$11,-999)</f>
        <v>25.5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0.599441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0.83208300000000002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1.5350999999999996E+19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0.94839120370370367</v>
      </c>
      <c r="C186" s="15">
        <f>Raw!C186</f>
        <v>68.3</v>
      </c>
      <c r="D186" s="15">
        <f>IF(C186&gt;0.5,Raw!D186*D$11,-999)</f>
        <v>24.6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0.74871299999999996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0.76352799999999998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1.4809199999999996E+19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0.94844907407407408</v>
      </c>
      <c r="C187" s="15">
        <f>Raw!C187</f>
        <v>67.2</v>
      </c>
      <c r="D187" s="15">
        <f>IF(C187&gt;0.5,Raw!D187*D$11,-999)</f>
        <v>23.7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0.78085300000000002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0.82536799999999999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1.4267399999999998E+19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0.94849537037037035</v>
      </c>
      <c r="C188" s="15">
        <f>Raw!C188</f>
        <v>66.3</v>
      </c>
      <c r="D188" s="15">
        <f>IF(C188&gt;0.5,Raw!D188*D$11,-999)</f>
        <v>23.7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0.76583000000000001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0.81305899999999998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1.4267399999999998E+19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0.94855324074074077</v>
      </c>
      <c r="C189" s="15">
        <f>Raw!C189</f>
        <v>65.599999999999994</v>
      </c>
      <c r="D189" s="15">
        <f>IF(C189&gt;0.5,Raw!D189*D$11,-999)</f>
        <v>23.7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0.75056400000000001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0.84813099999999997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1.4267399999999998E+19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0.94861111111111107</v>
      </c>
      <c r="C190" s="15">
        <f>Raw!C190</f>
        <v>65.2</v>
      </c>
      <c r="D190" s="15">
        <f>IF(C190&gt;0.5,Raw!D190*D$11,-999)</f>
        <v>23.7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0.78909399999999996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0.86588100000000001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1.4267399999999998E+19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0.94865740740740734</v>
      </c>
      <c r="C191" s="15">
        <f>Raw!C191</f>
        <v>64.099999999999994</v>
      </c>
      <c r="D191" s="15">
        <f>IF(C191&gt;0.5,Raw!D191*D$11,-999)</f>
        <v>23.7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0.79518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0.84541900000000003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1.4267399999999998E+19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0.94871527777777775</v>
      </c>
      <c r="C192" s="15">
        <f>Raw!C192</f>
        <v>61.9</v>
      </c>
      <c r="D192" s="15">
        <f>IF(C192&gt;0.5,Raw!D192*D$11,-999)</f>
        <v>23.7</v>
      </c>
      <c r="E192" s="9">
        <f>IF(Raw!$G192&gt;$C$8,IF(Raw!$Q192&gt;$C$8,IF(Raw!$N192&gt;$C$9,IF(Raw!$N192&lt;$A$9,IF(Raw!$X192&gt;$C$9,IF(Raw!$X192&lt;$A$9,Raw!H192,-999),-999),-999),-999),-999),-999)</f>
        <v>9.1988E-2</v>
      </c>
      <c r="F192" s="9">
        <f>IF(Raw!$G192&gt;$C$8,IF(Raw!$Q192&gt;$C$8,IF(Raw!$N192&gt;$C$9,IF(Raw!$N192&lt;$A$9,IF(Raw!$X192&gt;$C$9,IF(Raw!$X192&lt;$A$9,Raw!I192,-999),-999),-999),-999),-999),-999)</f>
        <v>0.14835300000000001</v>
      </c>
      <c r="G192" s="9">
        <f>Raw!G192</f>
        <v>0.90430299999999997</v>
      </c>
      <c r="H192" s="9">
        <f>IF(Raw!$G192&gt;$C$8,IF(Raw!$Q192&gt;$C$8,IF(Raw!$N192&gt;$C$9,IF(Raw!$N192&lt;$A$9,IF(Raw!$X192&gt;$C$9,IF(Raw!$X192&lt;$A$9,Raw!L192,-999),-999),-999),-999),-999),-999)</f>
        <v>545.79999999999995</v>
      </c>
      <c r="I192" s="9">
        <f>IF(Raw!$G192&gt;$C$8,IF(Raw!$Q192&gt;$C$8,IF(Raw!$N192&gt;$C$9,IF(Raw!$N192&lt;$A$9,IF(Raw!$X192&gt;$C$9,IF(Raw!$X192&lt;$A$9,Raw!M192,-999),-999),-999),-999),-999),-999)</f>
        <v>2.0000000000000002E-5</v>
      </c>
      <c r="J192" s="9">
        <f>IF(Raw!$G192&gt;$C$8,IF(Raw!$Q192&gt;$C$8,IF(Raw!$N192&gt;$C$9,IF(Raw!$N192&lt;$A$9,IF(Raw!$X192&gt;$C$9,IF(Raw!$X192&lt;$A$9,Raw!N192,-999),-999),-999),-999),-999),-999)</f>
        <v>734</v>
      </c>
      <c r="K192" s="9">
        <f>IF(Raw!$G192&gt;$C$8,IF(Raw!$Q192&gt;$C$8,IF(Raw!$N192&gt;$C$9,IF(Raw!$N192&lt;$A$9,IF(Raw!$X192&gt;$C$9,IF(Raw!$X192&lt;$A$9,Raw!R192,-999),-999),-999),-999),-999),-999)</f>
        <v>8.7922E-2</v>
      </c>
      <c r="L192" s="9">
        <f>IF(Raw!$G192&gt;$C$8,IF(Raw!$Q192&gt;$C$8,IF(Raw!$N192&gt;$C$9,IF(Raw!$N192&lt;$A$9,IF(Raw!$X192&gt;$C$9,IF(Raw!$X192&lt;$A$9,Raw!S192,-999),-999),-999),-999),-999),-999)</f>
        <v>0.13486200000000001</v>
      </c>
      <c r="M192" s="9">
        <f>Raw!Q192</f>
        <v>0.91017400000000004</v>
      </c>
      <c r="N192" s="9">
        <f>IF(Raw!$G192&gt;$C$8,IF(Raw!$Q192&gt;$C$8,IF(Raw!$N192&gt;$C$9,IF(Raw!$N192&lt;$A$9,IF(Raw!$X192&gt;$C$9,IF(Raw!$X192&lt;$A$9,Raw!V192,-999),-999),-999),-999),-999),-999)</f>
        <v>661.5</v>
      </c>
      <c r="O192" s="9">
        <f>IF(Raw!$G192&gt;$C$8,IF(Raw!$Q192&gt;$C$8,IF(Raw!$N192&gt;$C$9,IF(Raw!$N192&lt;$A$9,IF(Raw!$X192&gt;$C$9,IF(Raw!$X192&lt;$A$9,Raw!W192,-999),-999),-999),-999),-999),-999)</f>
        <v>0.37081999999999998</v>
      </c>
      <c r="P192" s="9">
        <f>IF(Raw!$G192&gt;$C$8,IF(Raw!$Q192&gt;$C$8,IF(Raw!$N192&gt;$C$9,IF(Raw!$N192&lt;$A$9,IF(Raw!$X192&gt;$C$9,IF(Raw!$X192&lt;$A$9,Raw!X192,-999),-999),-999),-999),-999),-999)</f>
        <v>1235</v>
      </c>
      <c r="R192" s="9">
        <f t="shared" si="36"/>
        <v>5.6365000000000012E-2</v>
      </c>
      <c r="S192" s="9">
        <f t="shared" si="37"/>
        <v>0.37993839019096348</v>
      </c>
      <c r="T192" s="9">
        <f t="shared" si="38"/>
        <v>4.6940000000000009E-2</v>
      </c>
      <c r="U192" s="9">
        <f t="shared" si="39"/>
        <v>0.34805949785706874</v>
      </c>
      <c r="V192" s="15">
        <f t="shared" si="32"/>
        <v>6.4464036000000002E-2</v>
      </c>
      <c r="X192" s="11">
        <f t="shared" si="40"/>
        <v>1.4267399999999998E+19</v>
      </c>
      <c r="Y192" s="11">
        <f t="shared" si="41"/>
        <v>5.457999999999999E-18</v>
      </c>
      <c r="Z192" s="11">
        <f t="shared" si="42"/>
        <v>7.3399999999999995E-4</v>
      </c>
      <c r="AA192" s="16">
        <f t="shared" si="43"/>
        <v>5.4067298230329193E-2</v>
      </c>
      <c r="AB192" s="9">
        <f t="shared" si="33"/>
        <v>9.0459918978931658E-2</v>
      </c>
      <c r="AC192" s="9">
        <f t="shared" si="34"/>
        <v>0.9459327017696707</v>
      </c>
      <c r="AD192" s="15">
        <f t="shared" si="35"/>
        <v>73.661169251129678</v>
      </c>
      <c r="AE192" s="3">
        <f t="shared" si="44"/>
        <v>657.14319999999975</v>
      </c>
      <c r="AF192" s="2">
        <f t="shared" si="45"/>
        <v>0.25</v>
      </c>
      <c r="AG192" s="9">
        <f t="shared" si="46"/>
        <v>1.9721899677779039E-2</v>
      </c>
      <c r="AH192" s="2">
        <f t="shared" si="47"/>
        <v>0.9543324616322939</v>
      </c>
    </row>
    <row r="193" spans="1:34">
      <c r="A193" s="1">
        <f>Raw!A193</f>
        <v>180</v>
      </c>
      <c r="B193" s="14">
        <f>Raw!B193</f>
        <v>0.94877314814814817</v>
      </c>
      <c r="C193" s="15">
        <f>Raw!C193</f>
        <v>63.4</v>
      </c>
      <c r="D193" s="15">
        <f>IF(C193&gt;0.5,Raw!D193*D$11,-999)</f>
        <v>23.7</v>
      </c>
      <c r="E193" s="9">
        <f>IF(Raw!$G193&gt;$C$8,IF(Raw!$Q193&gt;$C$8,IF(Raw!$N193&gt;$C$9,IF(Raw!$N193&lt;$A$9,IF(Raw!$X193&gt;$C$9,IF(Raw!$X193&lt;$A$9,Raw!H193,-999),-999),-999),-999),-999),-999)</f>
        <v>0.108393</v>
      </c>
      <c r="F193" s="9">
        <f>IF(Raw!$G193&gt;$C$8,IF(Raw!$Q193&gt;$C$8,IF(Raw!$N193&gt;$C$9,IF(Raw!$N193&lt;$A$9,IF(Raw!$X193&gt;$C$9,IF(Raw!$X193&lt;$A$9,Raw!I193,-999),-999),-999),-999),-999),-999)</f>
        <v>0.16082199999999999</v>
      </c>
      <c r="G193" s="9">
        <f>Raw!G193</f>
        <v>0.884131</v>
      </c>
      <c r="H193" s="9">
        <f>IF(Raw!$G193&gt;$C$8,IF(Raw!$Q193&gt;$C$8,IF(Raw!$N193&gt;$C$9,IF(Raw!$N193&lt;$A$9,IF(Raw!$X193&gt;$C$9,IF(Raw!$X193&lt;$A$9,Raw!L193,-999),-999),-999),-999),-999),-999)</f>
        <v>543.4</v>
      </c>
      <c r="I193" s="9">
        <f>IF(Raw!$G193&gt;$C$8,IF(Raw!$Q193&gt;$C$8,IF(Raw!$N193&gt;$C$9,IF(Raw!$N193&lt;$A$9,IF(Raw!$X193&gt;$C$9,IF(Raw!$X193&lt;$A$9,Raw!M193,-999),-999),-999),-999),-999),-999)</f>
        <v>0.334648</v>
      </c>
      <c r="J193" s="9">
        <f>IF(Raw!$G193&gt;$C$8,IF(Raw!$Q193&gt;$C$8,IF(Raw!$N193&gt;$C$9,IF(Raw!$N193&lt;$A$9,IF(Raw!$X193&gt;$C$9,IF(Raw!$X193&lt;$A$9,Raw!N193,-999),-999),-999),-999),-999),-999)</f>
        <v>947</v>
      </c>
      <c r="K193" s="9">
        <f>IF(Raw!$G193&gt;$C$8,IF(Raw!$Q193&gt;$C$8,IF(Raw!$N193&gt;$C$9,IF(Raw!$N193&lt;$A$9,IF(Raw!$X193&gt;$C$9,IF(Raw!$X193&lt;$A$9,Raw!R193,-999),-999),-999),-999),-999),-999)</f>
        <v>9.3655000000000002E-2</v>
      </c>
      <c r="L193" s="9">
        <f>IF(Raw!$G193&gt;$C$8,IF(Raw!$Q193&gt;$C$8,IF(Raw!$N193&gt;$C$9,IF(Raw!$N193&lt;$A$9,IF(Raw!$X193&gt;$C$9,IF(Raw!$X193&lt;$A$9,Raw!S193,-999),-999),-999),-999),-999),-999)</f>
        <v>0.15281900000000001</v>
      </c>
      <c r="M193" s="9">
        <f>Raw!Q193</f>
        <v>0.90367299999999995</v>
      </c>
      <c r="N193" s="9">
        <f>IF(Raw!$G193&gt;$C$8,IF(Raw!$Q193&gt;$C$8,IF(Raw!$N193&gt;$C$9,IF(Raw!$N193&lt;$A$9,IF(Raw!$X193&gt;$C$9,IF(Raw!$X193&lt;$A$9,Raw!V193,-999),-999),-999),-999),-999),-999)</f>
        <v>730.9</v>
      </c>
      <c r="O193" s="9">
        <f>IF(Raw!$G193&gt;$C$8,IF(Raw!$Q193&gt;$C$8,IF(Raw!$N193&gt;$C$9,IF(Raw!$N193&lt;$A$9,IF(Raw!$X193&gt;$C$9,IF(Raw!$X193&lt;$A$9,Raw!W193,-999),-999),-999),-999),-999),-999)</f>
        <v>5.3145999999999999E-2</v>
      </c>
      <c r="P193" s="9">
        <f>IF(Raw!$G193&gt;$C$8,IF(Raw!$Q193&gt;$C$8,IF(Raw!$N193&gt;$C$9,IF(Raw!$N193&lt;$A$9,IF(Raw!$X193&gt;$C$9,IF(Raw!$X193&lt;$A$9,Raw!X193,-999),-999),-999),-999),-999),-999)</f>
        <v>727</v>
      </c>
      <c r="R193" s="9">
        <f t="shared" si="36"/>
        <v>5.242899999999999E-2</v>
      </c>
      <c r="S193" s="9">
        <f t="shared" si="37"/>
        <v>0.32600639216027655</v>
      </c>
      <c r="T193" s="9">
        <f t="shared" si="38"/>
        <v>5.9164000000000008E-2</v>
      </c>
      <c r="U193" s="9">
        <f t="shared" si="39"/>
        <v>0.3871508123989818</v>
      </c>
      <c r="V193" s="15">
        <f t="shared" si="32"/>
        <v>7.3047481999999997E-2</v>
      </c>
      <c r="X193" s="11">
        <f t="shared" si="40"/>
        <v>1.4267399999999998E+19</v>
      </c>
      <c r="Y193" s="11">
        <f t="shared" si="41"/>
        <v>5.4339999999999997E-18</v>
      </c>
      <c r="Z193" s="11">
        <f t="shared" si="42"/>
        <v>9.4699999999999993E-4</v>
      </c>
      <c r="AA193" s="16">
        <f t="shared" si="43"/>
        <v>6.8398214169329341E-2</v>
      </c>
      <c r="AB193" s="9">
        <f t="shared" si="33"/>
        <v>9.7701711943114208E-2</v>
      </c>
      <c r="AC193" s="9">
        <f t="shared" si="34"/>
        <v>0.93160178583067055</v>
      </c>
      <c r="AD193" s="15">
        <f t="shared" si="35"/>
        <v>72.226202924318201</v>
      </c>
      <c r="AE193" s="3">
        <f t="shared" si="44"/>
        <v>654.25359999999978</v>
      </c>
      <c r="AF193" s="2">
        <f t="shared" si="45"/>
        <v>0.25</v>
      </c>
      <c r="AG193" s="9">
        <f t="shared" si="46"/>
        <v>2.1509563952802697E-2</v>
      </c>
      <c r="AH193" s="2">
        <f t="shared" si="47"/>
        <v>1.0408366055549829</v>
      </c>
    </row>
    <row r="194" spans="1:34">
      <c r="A194" s="1">
        <f>Raw!A194</f>
        <v>181</v>
      </c>
      <c r="B194" s="14">
        <f>Raw!B194</f>
        <v>0.94881944444444455</v>
      </c>
      <c r="C194" s="15">
        <f>Raw!C194</f>
        <v>60.3</v>
      </c>
      <c r="D194" s="15">
        <f>IF(C194&gt;0.5,Raw!D194*D$11,-999)</f>
        <v>23.7</v>
      </c>
      <c r="E194" s="9">
        <f>IF(Raw!$G194&gt;$C$8,IF(Raw!$Q194&gt;$C$8,IF(Raw!$N194&gt;$C$9,IF(Raw!$N194&lt;$A$9,IF(Raw!$X194&gt;$C$9,IF(Raw!$X194&lt;$A$9,Raw!H194,-999),-999),-999),-999),-999),-999)</f>
        <v>9.5325999999999994E-2</v>
      </c>
      <c r="F194" s="9">
        <f>IF(Raw!$G194&gt;$C$8,IF(Raw!$Q194&gt;$C$8,IF(Raw!$N194&gt;$C$9,IF(Raw!$N194&lt;$A$9,IF(Raw!$X194&gt;$C$9,IF(Raw!$X194&lt;$A$9,Raw!I194,-999),-999),-999),-999),-999),-999)</f>
        <v>0.15957099999999999</v>
      </c>
      <c r="G194" s="9">
        <f>Raw!G194</f>
        <v>0.86743400000000004</v>
      </c>
      <c r="H194" s="9">
        <f>IF(Raw!$G194&gt;$C$8,IF(Raw!$Q194&gt;$C$8,IF(Raw!$N194&gt;$C$9,IF(Raw!$N194&lt;$A$9,IF(Raw!$X194&gt;$C$9,IF(Raw!$X194&lt;$A$9,Raw!L194,-999),-999),-999),-999),-999),-999)</f>
        <v>641.20000000000005</v>
      </c>
      <c r="I194" s="9">
        <f>IF(Raw!$G194&gt;$C$8,IF(Raw!$Q194&gt;$C$8,IF(Raw!$N194&gt;$C$9,IF(Raw!$N194&lt;$A$9,IF(Raw!$X194&gt;$C$9,IF(Raw!$X194&lt;$A$9,Raw!M194,-999),-999),-999),-999),-999),-999)</f>
        <v>1.9000000000000001E-5</v>
      </c>
      <c r="J194" s="9">
        <f>IF(Raw!$G194&gt;$C$8,IF(Raw!$Q194&gt;$C$8,IF(Raw!$N194&gt;$C$9,IF(Raw!$N194&lt;$A$9,IF(Raw!$X194&gt;$C$9,IF(Raw!$X194&lt;$A$9,Raw!N194,-999),-999),-999),-999),-999),-999)</f>
        <v>1066</v>
      </c>
      <c r="K194" s="9">
        <f>IF(Raw!$G194&gt;$C$8,IF(Raw!$Q194&gt;$C$8,IF(Raw!$N194&gt;$C$9,IF(Raw!$N194&lt;$A$9,IF(Raw!$X194&gt;$C$9,IF(Raw!$X194&lt;$A$9,Raw!R194,-999),-999),-999),-999),-999),-999)</f>
        <v>0.110037</v>
      </c>
      <c r="L194" s="9">
        <f>IF(Raw!$G194&gt;$C$8,IF(Raw!$Q194&gt;$C$8,IF(Raw!$N194&gt;$C$9,IF(Raw!$N194&lt;$A$9,IF(Raw!$X194&gt;$C$9,IF(Raw!$X194&lt;$A$9,Raw!S194,-999),-999),-999),-999),-999),-999)</f>
        <v>0.16422700000000001</v>
      </c>
      <c r="M194" s="9">
        <f>Raw!Q194</f>
        <v>0.88392599999999999</v>
      </c>
      <c r="N194" s="9">
        <f>IF(Raw!$G194&gt;$C$8,IF(Raw!$Q194&gt;$C$8,IF(Raw!$N194&gt;$C$9,IF(Raw!$N194&lt;$A$9,IF(Raw!$X194&gt;$C$9,IF(Raw!$X194&lt;$A$9,Raw!V194,-999),-999),-999),-999),-999),-999)</f>
        <v>547</v>
      </c>
      <c r="O194" s="9">
        <f>IF(Raw!$G194&gt;$C$8,IF(Raw!$Q194&gt;$C$8,IF(Raw!$N194&gt;$C$9,IF(Raw!$N194&lt;$A$9,IF(Raw!$X194&gt;$C$9,IF(Raw!$X194&lt;$A$9,Raw!W194,-999),-999),-999),-999),-999),-999)</f>
        <v>0.38821</v>
      </c>
      <c r="P194" s="9">
        <f>IF(Raw!$G194&gt;$C$8,IF(Raw!$Q194&gt;$C$8,IF(Raw!$N194&gt;$C$9,IF(Raw!$N194&lt;$A$9,IF(Raw!$X194&gt;$C$9,IF(Raw!$X194&lt;$A$9,Raw!X194,-999),-999),-999),-999),-999),-999)</f>
        <v>713</v>
      </c>
      <c r="R194" s="9">
        <f t="shared" si="36"/>
        <v>6.4244999999999997E-2</v>
      </c>
      <c r="S194" s="9">
        <f t="shared" si="37"/>
        <v>0.40261075007363495</v>
      </c>
      <c r="T194" s="9">
        <f t="shared" si="38"/>
        <v>5.4190000000000016E-2</v>
      </c>
      <c r="U194" s="9">
        <f t="shared" si="39"/>
        <v>0.32997010235832119</v>
      </c>
      <c r="V194" s="15">
        <f t="shared" si="32"/>
        <v>7.8500505999999998E-2</v>
      </c>
      <c r="X194" s="11">
        <f t="shared" si="40"/>
        <v>1.4267399999999998E+19</v>
      </c>
      <c r="Y194" s="11">
        <f t="shared" si="41"/>
        <v>6.4120000000000002E-18</v>
      </c>
      <c r="Z194" s="11">
        <f t="shared" si="42"/>
        <v>1.0659999999999999E-3</v>
      </c>
      <c r="AA194" s="16">
        <f t="shared" si="43"/>
        <v>8.8855220104450142E-2</v>
      </c>
      <c r="AB194" s="9">
        <f t="shared" si="33"/>
        <v>0.11485206437746015</v>
      </c>
      <c r="AC194" s="9">
        <f t="shared" si="34"/>
        <v>0.91114477989554987</v>
      </c>
      <c r="AD194" s="15">
        <f t="shared" si="35"/>
        <v>83.353865013555492</v>
      </c>
      <c r="AE194" s="3">
        <f t="shared" si="44"/>
        <v>772.00479999999982</v>
      </c>
      <c r="AF194" s="2">
        <f t="shared" si="45"/>
        <v>0.25</v>
      </c>
      <c r="AG194" s="9">
        <f t="shared" si="46"/>
        <v>2.1157141054218915E-2</v>
      </c>
      <c r="AH194" s="2">
        <f t="shared" si="47"/>
        <v>1.0237830449023044</v>
      </c>
    </row>
    <row r="195" spans="1:34">
      <c r="A195" s="1">
        <f>Raw!A195</f>
        <v>182</v>
      </c>
      <c r="B195" s="14">
        <f>Raw!B195</f>
        <v>0.94887731481481474</v>
      </c>
      <c r="C195" s="15">
        <f>Raw!C195</f>
        <v>61.2</v>
      </c>
      <c r="D195" s="15">
        <f>IF(C195&gt;0.5,Raw!D195*D$11,-999)</f>
        <v>22.9</v>
      </c>
      <c r="E195" s="9">
        <f>IF(Raw!$G195&gt;$C$8,IF(Raw!$Q195&gt;$C$8,IF(Raw!$N195&gt;$C$9,IF(Raw!$N195&lt;$A$9,IF(Raw!$X195&gt;$C$9,IF(Raw!$X195&lt;$A$9,Raw!H195,-999),-999),-999),-999),-999),-999)</f>
        <v>0.101865</v>
      </c>
      <c r="F195" s="9">
        <f>IF(Raw!$G195&gt;$C$8,IF(Raw!$Q195&gt;$C$8,IF(Raw!$N195&gt;$C$9,IF(Raw!$N195&lt;$A$9,IF(Raw!$X195&gt;$C$9,IF(Raw!$X195&lt;$A$9,Raw!I195,-999),-999),-999),-999),-999),-999)</f>
        <v>0.16909199999999999</v>
      </c>
      <c r="G195" s="9">
        <f>Raw!G195</f>
        <v>0.89487899999999998</v>
      </c>
      <c r="H195" s="9">
        <f>IF(Raw!$G195&gt;$C$8,IF(Raw!$Q195&gt;$C$8,IF(Raw!$N195&gt;$C$9,IF(Raw!$N195&lt;$A$9,IF(Raw!$X195&gt;$C$9,IF(Raw!$X195&lt;$A$9,Raw!L195,-999),-999),-999),-999),-999),-999)</f>
        <v>582.20000000000005</v>
      </c>
      <c r="I195" s="9">
        <f>IF(Raw!$G195&gt;$C$8,IF(Raw!$Q195&gt;$C$8,IF(Raw!$N195&gt;$C$9,IF(Raw!$N195&lt;$A$9,IF(Raw!$X195&gt;$C$9,IF(Raw!$X195&lt;$A$9,Raw!M195,-999),-999),-999),-999),-999),-999)</f>
        <v>5.8063999999999998E-2</v>
      </c>
      <c r="J195" s="9">
        <f>IF(Raw!$G195&gt;$C$8,IF(Raw!$Q195&gt;$C$8,IF(Raw!$N195&gt;$C$9,IF(Raw!$N195&lt;$A$9,IF(Raw!$X195&gt;$C$9,IF(Raw!$X195&lt;$A$9,Raw!N195,-999),-999),-999),-999),-999),-999)</f>
        <v>826</v>
      </c>
      <c r="K195" s="9">
        <f>IF(Raw!$G195&gt;$C$8,IF(Raw!$Q195&gt;$C$8,IF(Raw!$N195&gt;$C$9,IF(Raw!$N195&lt;$A$9,IF(Raw!$X195&gt;$C$9,IF(Raw!$X195&lt;$A$9,Raw!R195,-999),-999),-999),-999),-999),-999)</f>
        <v>9.8855999999999999E-2</v>
      </c>
      <c r="L195" s="9">
        <f>IF(Raw!$G195&gt;$C$8,IF(Raw!$Q195&gt;$C$8,IF(Raw!$N195&gt;$C$9,IF(Raw!$N195&lt;$A$9,IF(Raw!$X195&gt;$C$9,IF(Raw!$X195&lt;$A$9,Raw!S195,-999),-999),-999),-999),-999),-999)</f>
        <v>0.16490299999999999</v>
      </c>
      <c r="M195" s="9">
        <f>Raw!Q195</f>
        <v>0.92306500000000002</v>
      </c>
      <c r="N195" s="9">
        <f>IF(Raw!$G195&gt;$C$8,IF(Raw!$Q195&gt;$C$8,IF(Raw!$N195&gt;$C$9,IF(Raw!$N195&lt;$A$9,IF(Raw!$X195&gt;$C$9,IF(Raw!$X195&lt;$A$9,Raw!V195,-999),-999),-999),-999),-999),-999)</f>
        <v>669.9</v>
      </c>
      <c r="O195" s="9">
        <f>IF(Raw!$G195&gt;$C$8,IF(Raw!$Q195&gt;$C$8,IF(Raw!$N195&gt;$C$9,IF(Raw!$N195&lt;$A$9,IF(Raw!$X195&gt;$C$9,IF(Raw!$X195&lt;$A$9,Raw!W195,-999),-999),-999),-999),-999),-999)</f>
        <v>9.2479999999999993E-3</v>
      </c>
      <c r="P195" s="9">
        <f>IF(Raw!$G195&gt;$C$8,IF(Raw!$Q195&gt;$C$8,IF(Raw!$N195&gt;$C$9,IF(Raw!$N195&lt;$A$9,IF(Raw!$X195&gt;$C$9,IF(Raw!$X195&lt;$A$9,Raw!X195,-999),-999),-999),-999),-999),-999)</f>
        <v>1029</v>
      </c>
      <c r="R195" s="9">
        <f t="shared" si="36"/>
        <v>6.7226999999999995E-2</v>
      </c>
      <c r="S195" s="9">
        <f t="shared" si="37"/>
        <v>0.39757646724859841</v>
      </c>
      <c r="T195" s="9">
        <f t="shared" si="38"/>
        <v>6.6046999999999995E-2</v>
      </c>
      <c r="U195" s="9">
        <f t="shared" si="39"/>
        <v>0.40052030587678816</v>
      </c>
      <c r="V195" s="15">
        <f t="shared" si="32"/>
        <v>7.882363399999999E-2</v>
      </c>
      <c r="X195" s="11">
        <f t="shared" si="40"/>
        <v>1.3785799999999996E+19</v>
      </c>
      <c r="Y195" s="11">
        <f t="shared" si="41"/>
        <v>5.8220000000000003E-18</v>
      </c>
      <c r="Z195" s="11">
        <f t="shared" si="42"/>
        <v>8.2599999999999991E-4</v>
      </c>
      <c r="AA195" s="16">
        <f t="shared" si="43"/>
        <v>6.2173688784017689E-2</v>
      </c>
      <c r="AB195" s="9">
        <f t="shared" si="33"/>
        <v>0.10296238562311802</v>
      </c>
      <c r="AC195" s="9">
        <f t="shared" si="34"/>
        <v>0.93782631121598226</v>
      </c>
      <c r="AD195" s="15">
        <f t="shared" si="35"/>
        <v>75.270809665880989</v>
      </c>
      <c r="AE195" s="3">
        <f t="shared" si="44"/>
        <v>700.96879999999987</v>
      </c>
      <c r="AF195" s="2">
        <f t="shared" si="45"/>
        <v>0.25</v>
      </c>
      <c r="AG195" s="9">
        <f t="shared" si="46"/>
        <v>2.3190375162286277E-2</v>
      </c>
      <c r="AH195" s="2">
        <f t="shared" si="47"/>
        <v>1.1221701852452259</v>
      </c>
    </row>
    <row r="196" spans="1:34">
      <c r="A196" s="1">
        <f>Raw!A196</f>
        <v>183</v>
      </c>
      <c r="B196" s="14">
        <f>Raw!B196</f>
        <v>0.94893518518518516</v>
      </c>
      <c r="C196" s="15">
        <f>Raw!C196</f>
        <v>60.5</v>
      </c>
      <c r="D196" s="15">
        <f>IF(C196&gt;0.5,Raw!D196*D$11,-999)</f>
        <v>22.9</v>
      </c>
      <c r="E196" s="9">
        <f>IF(Raw!$G196&gt;$C$8,IF(Raw!$Q196&gt;$C$8,IF(Raw!$N196&gt;$C$9,IF(Raw!$N196&lt;$A$9,IF(Raw!$X196&gt;$C$9,IF(Raw!$X196&lt;$A$9,Raw!H196,-999),-999),-999),-999),-999),-999)</f>
        <v>0.11429499999999999</v>
      </c>
      <c r="F196" s="9">
        <f>IF(Raw!$G196&gt;$C$8,IF(Raw!$Q196&gt;$C$8,IF(Raw!$N196&gt;$C$9,IF(Raw!$N196&lt;$A$9,IF(Raw!$X196&gt;$C$9,IF(Raw!$X196&lt;$A$9,Raw!I196,-999),-999),-999),-999),-999),-999)</f>
        <v>0.16919600000000001</v>
      </c>
      <c r="G196" s="9">
        <f>Raw!G196</f>
        <v>0.85860899999999996</v>
      </c>
      <c r="H196" s="9">
        <f>IF(Raw!$G196&gt;$C$8,IF(Raw!$Q196&gt;$C$8,IF(Raw!$N196&gt;$C$9,IF(Raw!$N196&lt;$A$9,IF(Raw!$X196&gt;$C$9,IF(Raw!$X196&lt;$A$9,Raw!L196,-999),-999),-999),-999),-999),-999)</f>
        <v>585.79999999999995</v>
      </c>
      <c r="I196" s="9">
        <f>IF(Raw!$G196&gt;$C$8,IF(Raw!$Q196&gt;$C$8,IF(Raw!$N196&gt;$C$9,IF(Raw!$N196&lt;$A$9,IF(Raw!$X196&gt;$C$9,IF(Raw!$X196&lt;$A$9,Raw!M196,-999),-999),-999),-999),-999),-999)</f>
        <v>0.53537299999999999</v>
      </c>
      <c r="J196" s="9">
        <f>IF(Raw!$G196&gt;$C$8,IF(Raw!$Q196&gt;$C$8,IF(Raw!$N196&gt;$C$9,IF(Raw!$N196&lt;$A$9,IF(Raw!$X196&gt;$C$9,IF(Raw!$X196&lt;$A$9,Raw!N196,-999),-999),-999),-999),-999),-999)</f>
        <v>828</v>
      </c>
      <c r="K196" s="9">
        <f>IF(Raw!$G196&gt;$C$8,IF(Raw!$Q196&gt;$C$8,IF(Raw!$N196&gt;$C$9,IF(Raw!$N196&lt;$A$9,IF(Raw!$X196&gt;$C$9,IF(Raw!$X196&lt;$A$9,Raw!R196,-999),-999),-999),-999),-999),-999)</f>
        <v>0.101757</v>
      </c>
      <c r="L196" s="9">
        <f>IF(Raw!$G196&gt;$C$8,IF(Raw!$Q196&gt;$C$8,IF(Raw!$N196&gt;$C$9,IF(Raw!$N196&lt;$A$9,IF(Raw!$X196&gt;$C$9,IF(Raw!$X196&lt;$A$9,Raw!S196,-999),-999),-999),-999),-999),-999)</f>
        <v>0.165913</v>
      </c>
      <c r="M196" s="9">
        <f>Raw!Q196</f>
        <v>0.91888499999999995</v>
      </c>
      <c r="N196" s="9">
        <f>IF(Raw!$G196&gt;$C$8,IF(Raw!$Q196&gt;$C$8,IF(Raw!$N196&gt;$C$9,IF(Raw!$N196&lt;$A$9,IF(Raw!$X196&gt;$C$9,IF(Raw!$X196&lt;$A$9,Raw!V196,-999),-999),-999),-999),-999),-999)</f>
        <v>634.79999999999995</v>
      </c>
      <c r="O196" s="9">
        <f>IF(Raw!$G196&gt;$C$8,IF(Raw!$Q196&gt;$C$8,IF(Raw!$N196&gt;$C$9,IF(Raw!$N196&lt;$A$9,IF(Raw!$X196&gt;$C$9,IF(Raw!$X196&lt;$A$9,Raw!W196,-999),-999),-999),-999),-999),-999)</f>
        <v>0.41987600000000003</v>
      </c>
      <c r="P196" s="9">
        <f>IF(Raw!$G196&gt;$C$8,IF(Raw!$Q196&gt;$C$8,IF(Raw!$N196&gt;$C$9,IF(Raw!$N196&lt;$A$9,IF(Raw!$X196&gt;$C$9,IF(Raw!$X196&lt;$A$9,Raw!X196,-999),-999),-999),-999),-999),-999)</f>
        <v>818</v>
      </c>
      <c r="R196" s="9">
        <f t="shared" si="36"/>
        <v>5.4901000000000019E-2</v>
      </c>
      <c r="S196" s="9">
        <f t="shared" si="37"/>
        <v>0.32448166623324437</v>
      </c>
      <c r="T196" s="9">
        <f t="shared" si="38"/>
        <v>6.4156000000000005E-2</v>
      </c>
      <c r="U196" s="9">
        <f t="shared" si="39"/>
        <v>0.38668458770560477</v>
      </c>
      <c r="V196" s="15">
        <f t="shared" si="32"/>
        <v>7.9306414000000006E-2</v>
      </c>
      <c r="X196" s="11">
        <f t="shared" si="40"/>
        <v>1.3785799999999996E+19</v>
      </c>
      <c r="Y196" s="11">
        <f t="shared" si="41"/>
        <v>5.8579999999999992E-18</v>
      </c>
      <c r="Z196" s="11">
        <f t="shared" si="42"/>
        <v>8.2799999999999996E-4</v>
      </c>
      <c r="AA196" s="16">
        <f t="shared" si="43"/>
        <v>6.2676019349055603E-2</v>
      </c>
      <c r="AB196" s="9">
        <f t="shared" si="33"/>
        <v>0.10577804269735801</v>
      </c>
      <c r="AC196" s="9">
        <f t="shared" si="34"/>
        <v>0.93732398065094447</v>
      </c>
      <c r="AD196" s="15">
        <f t="shared" si="35"/>
        <v>75.695675542337696</v>
      </c>
      <c r="AE196" s="3">
        <f t="shared" si="44"/>
        <v>705.30319999999972</v>
      </c>
      <c r="AF196" s="2">
        <f t="shared" si="45"/>
        <v>0.25</v>
      </c>
      <c r="AG196" s="9">
        <f t="shared" si="46"/>
        <v>2.251565468322006E-2</v>
      </c>
      <c r="AH196" s="2">
        <f t="shared" si="47"/>
        <v>1.0895208124048152</v>
      </c>
    </row>
    <row r="197" spans="1:34">
      <c r="A197" s="1">
        <f>Raw!A197</f>
        <v>184</v>
      </c>
      <c r="B197" s="14">
        <f>Raw!B197</f>
        <v>0.94898148148148154</v>
      </c>
      <c r="C197" s="15">
        <f>Raw!C197</f>
        <v>57.6</v>
      </c>
      <c r="D197" s="15">
        <f>IF(C197&gt;0.5,Raw!D197*D$11,-999)</f>
        <v>23.7</v>
      </c>
      <c r="E197" s="9">
        <f>IF(Raw!$G197&gt;$C$8,IF(Raw!$Q197&gt;$C$8,IF(Raw!$N197&gt;$C$9,IF(Raw!$N197&lt;$A$9,IF(Raw!$X197&gt;$C$9,IF(Raw!$X197&lt;$A$9,Raw!H197,-999),-999),-999),-999),-999),-999)</f>
        <v>0.11644699999999999</v>
      </c>
      <c r="F197" s="9">
        <f>IF(Raw!$G197&gt;$C$8,IF(Raw!$Q197&gt;$C$8,IF(Raw!$N197&gt;$C$9,IF(Raw!$N197&lt;$A$9,IF(Raw!$X197&gt;$C$9,IF(Raw!$X197&lt;$A$9,Raw!I197,-999),-999),-999),-999),-999),-999)</f>
        <v>0.17591499999999999</v>
      </c>
      <c r="G197" s="9">
        <f>Raw!G197</f>
        <v>0.90629700000000002</v>
      </c>
      <c r="H197" s="9">
        <f>IF(Raw!$G197&gt;$C$8,IF(Raw!$Q197&gt;$C$8,IF(Raw!$N197&gt;$C$9,IF(Raw!$N197&lt;$A$9,IF(Raw!$X197&gt;$C$9,IF(Raw!$X197&lt;$A$9,Raw!L197,-999),-999),-999),-999),-999),-999)</f>
        <v>533.20000000000005</v>
      </c>
      <c r="I197" s="9">
        <f>IF(Raw!$G197&gt;$C$8,IF(Raw!$Q197&gt;$C$8,IF(Raw!$N197&gt;$C$9,IF(Raw!$N197&lt;$A$9,IF(Raw!$X197&gt;$C$9,IF(Raw!$X197&lt;$A$9,Raw!M197,-999),-999),-999),-999),-999),-999)</f>
        <v>0.35334100000000002</v>
      </c>
      <c r="J197" s="9">
        <f>IF(Raw!$G197&gt;$C$8,IF(Raw!$Q197&gt;$C$8,IF(Raw!$N197&gt;$C$9,IF(Raw!$N197&lt;$A$9,IF(Raw!$X197&gt;$C$9,IF(Raw!$X197&lt;$A$9,Raw!N197,-999),-999),-999),-999),-999),-999)</f>
        <v>646</v>
      </c>
      <c r="K197" s="9">
        <f>IF(Raw!$G197&gt;$C$8,IF(Raw!$Q197&gt;$C$8,IF(Raw!$N197&gt;$C$9,IF(Raw!$N197&lt;$A$9,IF(Raw!$X197&gt;$C$9,IF(Raw!$X197&lt;$A$9,Raw!R197,-999),-999),-999),-999),-999),-999)</f>
        <v>0.101497</v>
      </c>
      <c r="L197" s="9">
        <f>IF(Raw!$G197&gt;$C$8,IF(Raw!$Q197&gt;$C$8,IF(Raw!$N197&gt;$C$9,IF(Raw!$N197&lt;$A$9,IF(Raw!$X197&gt;$C$9,IF(Raw!$X197&lt;$A$9,Raw!S197,-999),-999),-999),-999),-999),-999)</f>
        <v>0.17404700000000001</v>
      </c>
      <c r="M197" s="9">
        <f>Raw!Q197</f>
        <v>0.92234400000000005</v>
      </c>
      <c r="N197" s="9">
        <f>IF(Raw!$G197&gt;$C$8,IF(Raw!$Q197&gt;$C$8,IF(Raw!$N197&gt;$C$9,IF(Raw!$N197&lt;$A$9,IF(Raw!$X197&gt;$C$9,IF(Raw!$X197&lt;$A$9,Raw!V197,-999),-999),-999),-999),-999),-999)</f>
        <v>694.1</v>
      </c>
      <c r="O197" s="9">
        <f>IF(Raw!$G197&gt;$C$8,IF(Raw!$Q197&gt;$C$8,IF(Raw!$N197&gt;$C$9,IF(Raw!$N197&lt;$A$9,IF(Raw!$X197&gt;$C$9,IF(Raw!$X197&lt;$A$9,Raw!W197,-999),-999),-999),-999),-999),-999)</f>
        <v>0.218773</v>
      </c>
      <c r="P197" s="9">
        <f>IF(Raw!$G197&gt;$C$8,IF(Raw!$Q197&gt;$C$8,IF(Raw!$N197&gt;$C$9,IF(Raw!$N197&lt;$A$9,IF(Raw!$X197&gt;$C$9,IF(Raw!$X197&lt;$A$9,Raw!X197,-999),-999),-999),-999),-999),-999)</f>
        <v>711</v>
      </c>
      <c r="R197" s="9">
        <f t="shared" si="36"/>
        <v>5.9467999999999993E-2</v>
      </c>
      <c r="S197" s="9">
        <f t="shared" si="37"/>
        <v>0.33804962623994539</v>
      </c>
      <c r="T197" s="9">
        <f t="shared" si="38"/>
        <v>7.2550000000000003E-2</v>
      </c>
      <c r="U197" s="9">
        <f t="shared" si="39"/>
        <v>0.41684142789016759</v>
      </c>
      <c r="V197" s="15">
        <f t="shared" si="32"/>
        <v>8.3194465999999995E-2</v>
      </c>
      <c r="X197" s="11">
        <f t="shared" si="40"/>
        <v>1.4267399999999998E+19</v>
      </c>
      <c r="Y197" s="11">
        <f t="shared" si="41"/>
        <v>5.3319999999999998E-18</v>
      </c>
      <c r="Z197" s="11">
        <f t="shared" si="42"/>
        <v>6.4599999999999998E-4</v>
      </c>
      <c r="AA197" s="16">
        <f t="shared" si="43"/>
        <v>4.684168784050867E-2</v>
      </c>
      <c r="AB197" s="9">
        <f t="shared" si="33"/>
        <v>0.1048953644528289</v>
      </c>
      <c r="AC197" s="9">
        <f t="shared" si="34"/>
        <v>0.95315831215949143</v>
      </c>
      <c r="AD197" s="15">
        <f t="shared" si="35"/>
        <v>72.510352694285871</v>
      </c>
      <c r="AE197" s="3">
        <f t="shared" si="44"/>
        <v>641.97279999999978</v>
      </c>
      <c r="AF197" s="2">
        <f t="shared" si="45"/>
        <v>0.25</v>
      </c>
      <c r="AG197" s="9">
        <f t="shared" si="46"/>
        <v>2.3250245349158295E-2</v>
      </c>
      <c r="AH197" s="2">
        <f t="shared" si="47"/>
        <v>1.1250672724300035</v>
      </c>
    </row>
    <row r="198" spans="1:34">
      <c r="A198" s="1">
        <f>Raw!A198</f>
        <v>185</v>
      </c>
      <c r="B198" s="14">
        <f>Raw!B198</f>
        <v>0.94903935185185195</v>
      </c>
      <c r="C198" s="15">
        <f>Raw!C198</f>
        <v>58.5</v>
      </c>
      <c r="D198" s="15">
        <f>IF(C198&gt;0.5,Raw!D198*D$11,-999)</f>
        <v>22.9</v>
      </c>
      <c r="E198" s="9">
        <f>IF(Raw!$G198&gt;$C$8,IF(Raw!$Q198&gt;$C$8,IF(Raw!$N198&gt;$C$9,IF(Raw!$N198&lt;$A$9,IF(Raw!$X198&gt;$C$9,IF(Raw!$X198&lt;$A$9,Raw!H198,-999),-999),-999),-999),-999),-999)</f>
        <v>0.122915</v>
      </c>
      <c r="F198" s="9">
        <f>IF(Raw!$G198&gt;$C$8,IF(Raw!$Q198&gt;$C$8,IF(Raw!$N198&gt;$C$9,IF(Raw!$N198&lt;$A$9,IF(Raw!$X198&gt;$C$9,IF(Raw!$X198&lt;$A$9,Raw!I198,-999),-999),-999),-999),-999),-999)</f>
        <v>0.193549</v>
      </c>
      <c r="G198" s="9">
        <f>Raw!G198</f>
        <v>0.92630599999999996</v>
      </c>
      <c r="H198" s="9">
        <f>IF(Raw!$G198&gt;$C$8,IF(Raw!$Q198&gt;$C$8,IF(Raw!$N198&gt;$C$9,IF(Raw!$N198&lt;$A$9,IF(Raw!$X198&gt;$C$9,IF(Raw!$X198&lt;$A$9,Raw!L198,-999),-999),-999),-999),-999),-999)</f>
        <v>592</v>
      </c>
      <c r="I198" s="9">
        <f>IF(Raw!$G198&gt;$C$8,IF(Raw!$Q198&gt;$C$8,IF(Raw!$N198&gt;$C$9,IF(Raw!$N198&lt;$A$9,IF(Raw!$X198&gt;$C$9,IF(Raw!$X198&lt;$A$9,Raw!M198,-999),-999),-999),-999),-999),-999)</f>
        <v>0.176563</v>
      </c>
      <c r="J198" s="9">
        <f>IF(Raw!$G198&gt;$C$8,IF(Raw!$Q198&gt;$C$8,IF(Raw!$N198&gt;$C$9,IF(Raw!$N198&lt;$A$9,IF(Raw!$X198&gt;$C$9,IF(Raw!$X198&lt;$A$9,Raw!N198,-999),-999),-999),-999),-999),-999)</f>
        <v>1085</v>
      </c>
      <c r="K198" s="9">
        <f>IF(Raw!$G198&gt;$C$8,IF(Raw!$Q198&gt;$C$8,IF(Raw!$N198&gt;$C$9,IF(Raw!$N198&lt;$A$9,IF(Raw!$X198&gt;$C$9,IF(Raw!$X198&lt;$A$9,Raw!R198,-999),-999),-999),-999),-999),-999)</f>
        <v>0.110609</v>
      </c>
      <c r="L198" s="9">
        <f>IF(Raw!$G198&gt;$C$8,IF(Raw!$Q198&gt;$C$8,IF(Raw!$N198&gt;$C$9,IF(Raw!$N198&lt;$A$9,IF(Raw!$X198&gt;$C$9,IF(Raw!$X198&lt;$A$9,Raw!S198,-999),-999),-999),-999),-999),-999)</f>
        <v>0.18584999999999999</v>
      </c>
      <c r="M198" s="9">
        <f>Raw!Q198</f>
        <v>0.95457899999999996</v>
      </c>
      <c r="N198" s="9">
        <f>IF(Raw!$G198&gt;$C$8,IF(Raw!$Q198&gt;$C$8,IF(Raw!$N198&gt;$C$9,IF(Raw!$N198&lt;$A$9,IF(Raw!$X198&gt;$C$9,IF(Raw!$X198&lt;$A$9,Raw!V198,-999),-999),-999),-999),-999),-999)</f>
        <v>701.3</v>
      </c>
      <c r="O198" s="9">
        <f>IF(Raw!$G198&gt;$C$8,IF(Raw!$Q198&gt;$C$8,IF(Raw!$N198&gt;$C$9,IF(Raw!$N198&lt;$A$9,IF(Raw!$X198&gt;$C$9,IF(Raw!$X198&lt;$A$9,Raw!W198,-999),-999),-999),-999),-999),-999)</f>
        <v>0.32298300000000002</v>
      </c>
      <c r="P198" s="9">
        <f>IF(Raw!$G198&gt;$C$8,IF(Raw!$Q198&gt;$C$8,IF(Raw!$N198&gt;$C$9,IF(Raw!$N198&lt;$A$9,IF(Raw!$X198&gt;$C$9,IF(Raw!$X198&lt;$A$9,Raw!X198,-999),-999),-999),-999),-999),-999)</f>
        <v>1098</v>
      </c>
      <c r="R198" s="9">
        <f t="shared" si="36"/>
        <v>7.0634000000000002E-2</v>
      </c>
      <c r="S198" s="9">
        <f t="shared" si="37"/>
        <v>0.36494117768627066</v>
      </c>
      <c r="T198" s="9">
        <f t="shared" si="38"/>
        <v>7.5240999999999988E-2</v>
      </c>
      <c r="U198" s="9">
        <f t="shared" si="39"/>
        <v>0.40484799569545327</v>
      </c>
      <c r="V198" s="15">
        <f t="shared" si="32"/>
        <v>8.8836299999999993E-2</v>
      </c>
      <c r="X198" s="11">
        <f t="shared" si="40"/>
        <v>1.3785799999999996E+19</v>
      </c>
      <c r="Y198" s="11">
        <f t="shared" si="41"/>
        <v>5.9199999999999993E-18</v>
      </c>
      <c r="Z198" s="11">
        <f t="shared" si="42"/>
        <v>1.085E-3</v>
      </c>
      <c r="AA198" s="16">
        <f t="shared" si="43"/>
        <v>8.1345860022598235E-2</v>
      </c>
      <c r="AB198" s="9">
        <f t="shared" si="33"/>
        <v>0.11672954385396031</v>
      </c>
      <c r="AC198" s="9">
        <f t="shared" si="34"/>
        <v>0.91865413997740175</v>
      </c>
      <c r="AD198" s="15">
        <f t="shared" si="35"/>
        <v>74.97314287797073</v>
      </c>
      <c r="AE198" s="3">
        <f t="shared" si="44"/>
        <v>712.76799999999969</v>
      </c>
      <c r="AF198" s="2">
        <f t="shared" si="45"/>
        <v>0.25</v>
      </c>
      <c r="AG198" s="9">
        <f t="shared" si="46"/>
        <v>2.3348251250104073E-2</v>
      </c>
      <c r="AH198" s="2">
        <f t="shared" si="47"/>
        <v>1.1298097269720198</v>
      </c>
    </row>
    <row r="199" spans="1:34">
      <c r="A199" s="1">
        <f>Raw!A199</f>
        <v>186</v>
      </c>
      <c r="B199" s="14">
        <f>Raw!B199</f>
        <v>0.94909722222222215</v>
      </c>
      <c r="C199" s="15">
        <f>Raw!C199</f>
        <v>57.6</v>
      </c>
      <c r="D199" s="15">
        <f>IF(C199&gt;0.5,Raw!D199*D$11,-999)</f>
        <v>22.9</v>
      </c>
      <c r="E199" s="9">
        <f>IF(Raw!$G199&gt;$C$8,IF(Raw!$Q199&gt;$C$8,IF(Raw!$N199&gt;$C$9,IF(Raw!$N199&lt;$A$9,IF(Raw!$X199&gt;$C$9,IF(Raw!$X199&lt;$A$9,Raw!H199,-999),-999),-999),-999),-999),-999)</f>
        <v>0.14637900000000001</v>
      </c>
      <c r="F199" s="9">
        <f>IF(Raw!$G199&gt;$C$8,IF(Raw!$Q199&gt;$C$8,IF(Raw!$N199&gt;$C$9,IF(Raw!$N199&lt;$A$9,IF(Raw!$X199&gt;$C$9,IF(Raw!$X199&lt;$A$9,Raw!I199,-999),-999),-999),-999),-999),-999)</f>
        <v>0.23327400000000001</v>
      </c>
      <c r="G199" s="9">
        <f>Raw!G199</f>
        <v>0.952129</v>
      </c>
      <c r="H199" s="9">
        <f>IF(Raw!$G199&gt;$C$8,IF(Raw!$Q199&gt;$C$8,IF(Raw!$N199&gt;$C$9,IF(Raw!$N199&lt;$A$9,IF(Raw!$X199&gt;$C$9,IF(Raw!$X199&lt;$A$9,Raw!L199,-999),-999),-999),-999),-999),-999)</f>
        <v>584.9</v>
      </c>
      <c r="I199" s="9">
        <f>IF(Raw!$G199&gt;$C$8,IF(Raw!$Q199&gt;$C$8,IF(Raw!$N199&gt;$C$9,IF(Raw!$N199&lt;$A$9,IF(Raw!$X199&gt;$C$9,IF(Raw!$X199&lt;$A$9,Raw!M199,-999),-999),-999),-999),-999),-999)</f>
        <v>0.24623999999999999</v>
      </c>
      <c r="J199" s="9">
        <f>IF(Raw!$G199&gt;$C$8,IF(Raw!$Q199&gt;$C$8,IF(Raw!$N199&gt;$C$9,IF(Raw!$N199&lt;$A$9,IF(Raw!$X199&gt;$C$9,IF(Raw!$X199&lt;$A$9,Raw!N199,-999),-999),-999),-999),-999),-999)</f>
        <v>927</v>
      </c>
      <c r="K199" s="9">
        <f>IF(Raw!$G199&gt;$C$8,IF(Raw!$Q199&gt;$C$8,IF(Raw!$N199&gt;$C$9,IF(Raw!$N199&lt;$A$9,IF(Raw!$X199&gt;$C$9,IF(Raw!$X199&lt;$A$9,Raw!R199,-999),-999),-999),-999),-999),-999)</f>
        <v>0.14638200000000001</v>
      </c>
      <c r="L199" s="9">
        <f>IF(Raw!$G199&gt;$C$8,IF(Raw!$Q199&gt;$C$8,IF(Raw!$N199&gt;$C$9,IF(Raw!$N199&lt;$A$9,IF(Raw!$X199&gt;$C$9,IF(Raw!$X199&lt;$A$9,Raw!S199,-999),-999),-999),-999),-999),-999)</f>
        <v>0.22587099999999999</v>
      </c>
      <c r="M199" s="9">
        <f>Raw!Q199</f>
        <v>0.928311</v>
      </c>
      <c r="N199" s="9">
        <f>IF(Raw!$G199&gt;$C$8,IF(Raw!$Q199&gt;$C$8,IF(Raw!$N199&gt;$C$9,IF(Raw!$N199&lt;$A$9,IF(Raw!$X199&gt;$C$9,IF(Raw!$X199&lt;$A$9,Raw!V199,-999),-999),-999),-999),-999),-999)</f>
        <v>645.29999999999995</v>
      </c>
      <c r="O199" s="9">
        <f>IF(Raw!$G199&gt;$C$8,IF(Raw!$Q199&gt;$C$8,IF(Raw!$N199&gt;$C$9,IF(Raw!$N199&lt;$A$9,IF(Raw!$X199&gt;$C$9,IF(Raw!$X199&lt;$A$9,Raw!W199,-999),-999),-999),-999),-999),-999)</f>
        <v>0.33432499999999998</v>
      </c>
      <c r="P199" s="9">
        <f>IF(Raw!$G199&gt;$C$8,IF(Raw!$Q199&gt;$C$8,IF(Raw!$N199&gt;$C$9,IF(Raw!$N199&lt;$A$9,IF(Raw!$X199&gt;$C$9,IF(Raw!$X199&lt;$A$9,Raw!X199,-999),-999),-999),-999),-999),-999)</f>
        <v>962</v>
      </c>
      <c r="R199" s="9">
        <f t="shared" si="36"/>
        <v>8.6895E-2</v>
      </c>
      <c r="S199" s="9">
        <f t="shared" si="37"/>
        <v>0.37250186475989605</v>
      </c>
      <c r="T199" s="9">
        <f t="shared" si="38"/>
        <v>7.9488999999999976E-2</v>
      </c>
      <c r="U199" s="9">
        <f t="shared" si="39"/>
        <v>0.3519221148354591</v>
      </c>
      <c r="V199" s="15">
        <f t="shared" si="32"/>
        <v>0.107966338</v>
      </c>
      <c r="X199" s="11">
        <f t="shared" si="40"/>
        <v>1.3785799999999996E+19</v>
      </c>
      <c r="Y199" s="11">
        <f t="shared" si="41"/>
        <v>5.8489999999999995E-18</v>
      </c>
      <c r="Z199" s="11">
        <f t="shared" si="42"/>
        <v>9.2699999999999998E-4</v>
      </c>
      <c r="AA199" s="16">
        <f t="shared" si="43"/>
        <v>6.9548395959462245E-2</v>
      </c>
      <c r="AB199" s="9">
        <f t="shared" si="33"/>
        <v>0.15191033244642171</v>
      </c>
      <c r="AC199" s="9">
        <f t="shared" si="34"/>
        <v>0.93045160404053762</v>
      </c>
      <c r="AD199" s="15">
        <f t="shared" si="35"/>
        <v>75.025238359721953</v>
      </c>
      <c r="AE199" s="3">
        <f t="shared" si="44"/>
        <v>704.21959999999979</v>
      </c>
      <c r="AF199" s="2">
        <f t="shared" si="45"/>
        <v>0.25</v>
      </c>
      <c r="AG199" s="9">
        <f t="shared" si="46"/>
        <v>2.0310031191990582E-2</v>
      </c>
      <c r="AH199" s="2">
        <f t="shared" si="47"/>
        <v>0.98279183952647431</v>
      </c>
    </row>
    <row r="200" spans="1:34">
      <c r="A200" s="1">
        <f>Raw!A200</f>
        <v>187</v>
      </c>
      <c r="B200" s="14">
        <f>Raw!B200</f>
        <v>0.94915509259259256</v>
      </c>
      <c r="C200" s="15">
        <f>Raw!C200</f>
        <v>55.7</v>
      </c>
      <c r="D200" s="15">
        <f>IF(C200&gt;0.5,Raw!D200*D$11,-999)</f>
        <v>22.9</v>
      </c>
      <c r="E200" s="9">
        <f>IF(Raw!$G200&gt;$C$8,IF(Raw!$Q200&gt;$C$8,IF(Raw!$N200&gt;$C$9,IF(Raw!$N200&lt;$A$9,IF(Raw!$X200&gt;$C$9,IF(Raw!$X200&lt;$A$9,Raw!H200,-999),-999),-999),-999),-999),-999)</f>
        <v>0.16774800000000001</v>
      </c>
      <c r="F200" s="9">
        <f>IF(Raw!$G200&gt;$C$8,IF(Raw!$Q200&gt;$C$8,IF(Raw!$N200&gt;$C$9,IF(Raw!$N200&lt;$A$9,IF(Raw!$X200&gt;$C$9,IF(Raw!$X200&lt;$A$9,Raw!I200,-999),-999),-999),-999),-999),-999)</f>
        <v>0.28640100000000002</v>
      </c>
      <c r="G200" s="9">
        <f>Raw!G200</f>
        <v>0.95794599999999996</v>
      </c>
      <c r="H200" s="9">
        <f>IF(Raw!$G200&gt;$C$8,IF(Raw!$Q200&gt;$C$8,IF(Raw!$N200&gt;$C$9,IF(Raw!$N200&lt;$A$9,IF(Raw!$X200&gt;$C$9,IF(Raw!$X200&lt;$A$9,Raw!L200,-999),-999),-999),-999),-999),-999)</f>
        <v>640.5</v>
      </c>
      <c r="I200" s="9">
        <f>IF(Raw!$G200&gt;$C$8,IF(Raw!$Q200&gt;$C$8,IF(Raw!$N200&gt;$C$9,IF(Raw!$N200&lt;$A$9,IF(Raw!$X200&gt;$C$9,IF(Raw!$X200&lt;$A$9,Raw!M200,-999),-999),-999),-999),-999),-999)</f>
        <v>9.0000000000000006E-5</v>
      </c>
      <c r="J200" s="9">
        <f>IF(Raw!$G200&gt;$C$8,IF(Raw!$Q200&gt;$C$8,IF(Raw!$N200&gt;$C$9,IF(Raw!$N200&lt;$A$9,IF(Raw!$X200&gt;$C$9,IF(Raw!$X200&lt;$A$9,Raw!N200,-999),-999),-999),-999),-999),-999)</f>
        <v>740</v>
      </c>
      <c r="K200" s="9">
        <f>IF(Raw!$G200&gt;$C$8,IF(Raw!$Q200&gt;$C$8,IF(Raw!$N200&gt;$C$9,IF(Raw!$N200&lt;$A$9,IF(Raw!$X200&gt;$C$9,IF(Raw!$X200&lt;$A$9,Raw!R200,-999),-999),-999),-999),-999),-999)</f>
        <v>0.168845</v>
      </c>
      <c r="L200" s="9">
        <f>IF(Raw!$G200&gt;$C$8,IF(Raw!$Q200&gt;$C$8,IF(Raw!$N200&gt;$C$9,IF(Raw!$N200&lt;$A$9,IF(Raw!$X200&gt;$C$9,IF(Raw!$X200&lt;$A$9,Raw!S200,-999),-999),-999),-999),-999),-999)</f>
        <v>0.27703800000000001</v>
      </c>
      <c r="M200" s="9">
        <f>Raw!Q200</f>
        <v>0.94351600000000002</v>
      </c>
      <c r="N200" s="9">
        <f>IF(Raw!$G200&gt;$C$8,IF(Raw!$Q200&gt;$C$8,IF(Raw!$N200&gt;$C$9,IF(Raw!$N200&lt;$A$9,IF(Raw!$X200&gt;$C$9,IF(Raw!$X200&lt;$A$9,Raw!V200,-999),-999),-999),-999),-999),-999)</f>
        <v>678.2</v>
      </c>
      <c r="O200" s="9">
        <f>IF(Raw!$G200&gt;$C$8,IF(Raw!$Q200&gt;$C$8,IF(Raw!$N200&gt;$C$9,IF(Raw!$N200&lt;$A$9,IF(Raw!$X200&gt;$C$9,IF(Raw!$X200&lt;$A$9,Raw!W200,-999),-999),-999),-999),-999),-999)</f>
        <v>0.322739</v>
      </c>
      <c r="P200" s="9">
        <f>IF(Raw!$G200&gt;$C$8,IF(Raw!$Q200&gt;$C$8,IF(Raw!$N200&gt;$C$9,IF(Raw!$N200&lt;$A$9,IF(Raw!$X200&gt;$C$9,IF(Raw!$X200&lt;$A$9,Raw!X200,-999),-999),-999),-999),-999),-999)</f>
        <v>926</v>
      </c>
      <c r="R200" s="9">
        <f t="shared" si="36"/>
        <v>0.11865300000000001</v>
      </c>
      <c r="S200" s="9">
        <f t="shared" si="37"/>
        <v>0.41428975457487927</v>
      </c>
      <c r="T200" s="9">
        <f t="shared" si="38"/>
        <v>0.10819300000000001</v>
      </c>
      <c r="U200" s="9">
        <f t="shared" si="39"/>
        <v>0.39053487247236846</v>
      </c>
      <c r="V200" s="15">
        <f t="shared" si="32"/>
        <v>0.13242416400000001</v>
      </c>
      <c r="X200" s="11">
        <f t="shared" si="40"/>
        <v>1.3785799999999996E+19</v>
      </c>
      <c r="Y200" s="11">
        <f t="shared" si="41"/>
        <v>6.4049999999999994E-18</v>
      </c>
      <c r="Z200" s="11">
        <f t="shared" si="42"/>
        <v>7.3999999999999999E-4</v>
      </c>
      <c r="AA200" s="16">
        <f t="shared" si="43"/>
        <v>6.1333022455641296E-2</v>
      </c>
      <c r="AB200" s="9">
        <f t="shared" si="33"/>
        <v>0.17548080369854319</v>
      </c>
      <c r="AC200" s="9">
        <f t="shared" si="34"/>
        <v>0.93866697754435879</v>
      </c>
      <c r="AD200" s="15">
        <f t="shared" si="35"/>
        <v>82.882462777893664</v>
      </c>
      <c r="AE200" s="3">
        <f t="shared" si="44"/>
        <v>771.16199999999969</v>
      </c>
      <c r="AF200" s="2">
        <f t="shared" si="45"/>
        <v>0.25</v>
      </c>
      <c r="AG200" s="9">
        <f t="shared" si="46"/>
        <v>2.4898840023969637E-2</v>
      </c>
      <c r="AH200" s="2">
        <f t="shared" si="47"/>
        <v>1.2048419107737562</v>
      </c>
    </row>
    <row r="201" spans="1:34">
      <c r="A201" s="1">
        <f>Raw!A201</f>
        <v>188</v>
      </c>
      <c r="B201" s="14">
        <f>Raw!B201</f>
        <v>0.94920138888888894</v>
      </c>
      <c r="C201" s="15">
        <f>Raw!C201</f>
        <v>56.5</v>
      </c>
      <c r="D201" s="15">
        <f>IF(C201&gt;0.5,Raw!D201*D$11,-999)</f>
        <v>22.9</v>
      </c>
      <c r="E201" s="9">
        <f>IF(Raw!$G201&gt;$C$8,IF(Raw!$Q201&gt;$C$8,IF(Raw!$N201&gt;$C$9,IF(Raw!$N201&lt;$A$9,IF(Raw!$X201&gt;$C$9,IF(Raw!$X201&lt;$A$9,Raw!H201,-999),-999),-999),-999),-999),-999)</f>
        <v>0.17119200000000001</v>
      </c>
      <c r="F201" s="9">
        <f>IF(Raw!$G201&gt;$C$8,IF(Raw!$Q201&gt;$C$8,IF(Raw!$N201&gt;$C$9,IF(Raw!$N201&lt;$A$9,IF(Raw!$X201&gt;$C$9,IF(Raw!$X201&lt;$A$9,Raw!I201,-999),-999),-999),-999),-999),-999)</f>
        <v>0.30123899999999998</v>
      </c>
      <c r="G201" s="9">
        <f>Raw!G201</f>
        <v>0.95589100000000005</v>
      </c>
      <c r="H201" s="9">
        <f>IF(Raw!$G201&gt;$C$8,IF(Raw!$Q201&gt;$C$8,IF(Raw!$N201&gt;$C$9,IF(Raw!$N201&lt;$A$9,IF(Raw!$X201&gt;$C$9,IF(Raw!$X201&lt;$A$9,Raw!L201,-999),-999),-999),-999),-999),-999)</f>
        <v>600.29999999999995</v>
      </c>
      <c r="I201" s="9">
        <f>IF(Raw!$G201&gt;$C$8,IF(Raw!$Q201&gt;$C$8,IF(Raw!$N201&gt;$C$9,IF(Raw!$N201&lt;$A$9,IF(Raw!$X201&gt;$C$9,IF(Raw!$X201&lt;$A$9,Raw!M201,-999),-999),-999),-999),-999),-999)</f>
        <v>4.3999999999999999E-5</v>
      </c>
      <c r="J201" s="9">
        <f>IF(Raw!$G201&gt;$C$8,IF(Raw!$Q201&gt;$C$8,IF(Raw!$N201&gt;$C$9,IF(Raw!$N201&lt;$A$9,IF(Raw!$X201&gt;$C$9,IF(Raw!$X201&lt;$A$9,Raw!N201,-999),-999),-999),-999),-999),-999)</f>
        <v>531</v>
      </c>
      <c r="K201" s="9">
        <f>IF(Raw!$G201&gt;$C$8,IF(Raw!$Q201&gt;$C$8,IF(Raw!$N201&gt;$C$9,IF(Raw!$N201&lt;$A$9,IF(Raw!$X201&gt;$C$9,IF(Raw!$X201&lt;$A$9,Raw!R201,-999),-999),-999),-999),-999),-999)</f>
        <v>0.16872200000000001</v>
      </c>
      <c r="L201" s="9">
        <f>IF(Raw!$G201&gt;$C$8,IF(Raw!$Q201&gt;$C$8,IF(Raw!$N201&gt;$C$9,IF(Raw!$N201&lt;$A$9,IF(Raw!$X201&gt;$C$9,IF(Raw!$X201&lt;$A$9,Raw!S201,-999),-999),-999),-999),-999),-999)</f>
        <v>0.29141600000000001</v>
      </c>
      <c r="M201" s="9">
        <f>Raw!Q201</f>
        <v>0.95152800000000004</v>
      </c>
      <c r="N201" s="9">
        <f>IF(Raw!$G201&gt;$C$8,IF(Raw!$Q201&gt;$C$8,IF(Raw!$N201&gt;$C$9,IF(Raw!$N201&lt;$A$9,IF(Raw!$X201&gt;$C$9,IF(Raw!$X201&lt;$A$9,Raw!V201,-999),-999),-999),-999),-999),-999)</f>
        <v>731.2</v>
      </c>
      <c r="O201" s="9">
        <f>IF(Raw!$G201&gt;$C$8,IF(Raw!$Q201&gt;$C$8,IF(Raw!$N201&gt;$C$9,IF(Raw!$N201&lt;$A$9,IF(Raw!$X201&gt;$C$9,IF(Raw!$X201&lt;$A$9,Raw!W201,-999),-999),-999),-999),-999),-999)</f>
        <v>0.14605099999999999</v>
      </c>
      <c r="P201" s="9">
        <f>IF(Raw!$G201&gt;$C$8,IF(Raw!$Q201&gt;$C$8,IF(Raw!$N201&gt;$C$9,IF(Raw!$N201&lt;$A$9,IF(Raw!$X201&gt;$C$9,IF(Raw!$X201&lt;$A$9,Raw!X201,-999),-999),-999),-999),-999),-999)</f>
        <v>443</v>
      </c>
      <c r="R201" s="9">
        <f t="shared" si="36"/>
        <v>0.13004699999999997</v>
      </c>
      <c r="S201" s="9">
        <f t="shared" si="37"/>
        <v>0.43170704988397907</v>
      </c>
      <c r="T201" s="9">
        <f t="shared" si="38"/>
        <v>0.122694</v>
      </c>
      <c r="U201" s="9">
        <f t="shared" si="39"/>
        <v>0.42102698547780493</v>
      </c>
      <c r="V201" s="15">
        <f t="shared" si="32"/>
        <v>0.139296848</v>
      </c>
      <c r="X201" s="11">
        <f t="shared" si="40"/>
        <v>1.3785799999999996E+19</v>
      </c>
      <c r="Y201" s="11">
        <f t="shared" si="41"/>
        <v>6.0029999999999996E-18</v>
      </c>
      <c r="Z201" s="11">
        <f t="shared" si="42"/>
        <v>5.31E-4</v>
      </c>
      <c r="AA201" s="16">
        <f t="shared" si="43"/>
        <v>4.2093771123848371E-2</v>
      </c>
      <c r="AB201" s="9">
        <f t="shared" si="33"/>
        <v>0.17388665315426946</v>
      </c>
      <c r="AC201" s="9">
        <f t="shared" si="34"/>
        <v>0.95790622887615162</v>
      </c>
      <c r="AD201" s="15">
        <f t="shared" si="35"/>
        <v>79.272638651315191</v>
      </c>
      <c r="AE201" s="3">
        <f t="shared" si="44"/>
        <v>722.7611999999998</v>
      </c>
      <c r="AF201" s="2">
        <f t="shared" si="45"/>
        <v>0.25</v>
      </c>
      <c r="AG201" s="9">
        <f t="shared" si="46"/>
        <v>2.5673784678641964E-2</v>
      </c>
      <c r="AH201" s="2">
        <f t="shared" si="47"/>
        <v>1.2423410793125504</v>
      </c>
    </row>
    <row r="202" spans="1:34">
      <c r="A202" s="1">
        <f>Raw!A202</f>
        <v>189</v>
      </c>
      <c r="B202" s="14">
        <f>Raw!B202</f>
        <v>0.94925925925925936</v>
      </c>
      <c r="C202" s="15">
        <f>Raw!C202</f>
        <v>54.6</v>
      </c>
      <c r="D202" s="15">
        <f>IF(C202&gt;0.5,Raw!D202*D$11,-999)</f>
        <v>23.7</v>
      </c>
      <c r="E202" s="9">
        <f>IF(Raw!$G202&gt;$C$8,IF(Raw!$Q202&gt;$C$8,IF(Raw!$N202&gt;$C$9,IF(Raw!$N202&lt;$A$9,IF(Raw!$X202&gt;$C$9,IF(Raw!$X202&lt;$A$9,Raw!H202,-999),-999),-999),-999),-999),-999)</f>
        <v>0.18421299999999999</v>
      </c>
      <c r="F202" s="9">
        <f>IF(Raw!$G202&gt;$C$8,IF(Raw!$Q202&gt;$C$8,IF(Raw!$N202&gt;$C$9,IF(Raw!$N202&lt;$A$9,IF(Raw!$X202&gt;$C$9,IF(Raw!$X202&lt;$A$9,Raw!I202,-999),-999),-999),-999),-999),-999)</f>
        <v>0.31854199999999999</v>
      </c>
      <c r="G202" s="9">
        <f>Raw!G202</f>
        <v>0.96086199999999999</v>
      </c>
      <c r="H202" s="9">
        <f>IF(Raw!$G202&gt;$C$8,IF(Raw!$Q202&gt;$C$8,IF(Raw!$N202&gt;$C$9,IF(Raw!$N202&lt;$A$9,IF(Raw!$X202&gt;$C$9,IF(Raw!$X202&lt;$A$9,Raw!L202,-999),-999),-999),-999),-999),-999)</f>
        <v>633.70000000000005</v>
      </c>
      <c r="I202" s="9">
        <f>IF(Raw!$G202&gt;$C$8,IF(Raw!$Q202&gt;$C$8,IF(Raw!$N202&gt;$C$9,IF(Raw!$N202&lt;$A$9,IF(Raw!$X202&gt;$C$9,IF(Raw!$X202&lt;$A$9,Raw!M202,-999),-999),-999),-999),-999),-999)</f>
        <v>8.1923999999999997E-2</v>
      </c>
      <c r="J202" s="9">
        <f>IF(Raw!$G202&gt;$C$8,IF(Raw!$Q202&gt;$C$8,IF(Raw!$N202&gt;$C$9,IF(Raw!$N202&lt;$A$9,IF(Raw!$X202&gt;$C$9,IF(Raw!$X202&lt;$A$9,Raw!N202,-999),-999),-999),-999),-999),-999)</f>
        <v>957</v>
      </c>
      <c r="K202" s="9">
        <f>IF(Raw!$G202&gt;$C$8,IF(Raw!$Q202&gt;$C$8,IF(Raw!$N202&gt;$C$9,IF(Raw!$N202&lt;$A$9,IF(Raw!$X202&gt;$C$9,IF(Raw!$X202&lt;$A$9,Raw!R202,-999),-999),-999),-999),-999),-999)</f>
        <v>0.176011</v>
      </c>
      <c r="L202" s="9">
        <f>IF(Raw!$G202&gt;$C$8,IF(Raw!$Q202&gt;$C$8,IF(Raw!$N202&gt;$C$9,IF(Raw!$N202&lt;$A$9,IF(Raw!$X202&gt;$C$9,IF(Raw!$X202&lt;$A$9,Raw!S202,-999),-999),-999),-999),-999),-999)</f>
        <v>0.30707000000000001</v>
      </c>
      <c r="M202" s="9">
        <f>Raw!Q202</f>
        <v>0.97887900000000005</v>
      </c>
      <c r="N202" s="9">
        <f>IF(Raw!$G202&gt;$C$8,IF(Raw!$Q202&gt;$C$8,IF(Raw!$N202&gt;$C$9,IF(Raw!$N202&lt;$A$9,IF(Raw!$X202&gt;$C$9,IF(Raw!$X202&lt;$A$9,Raw!V202,-999),-999),-999),-999),-999),-999)</f>
        <v>718.5</v>
      </c>
      <c r="O202" s="9">
        <f>IF(Raw!$G202&gt;$C$8,IF(Raw!$Q202&gt;$C$8,IF(Raw!$N202&gt;$C$9,IF(Raw!$N202&lt;$A$9,IF(Raw!$X202&gt;$C$9,IF(Raw!$X202&lt;$A$9,Raw!W202,-999),-999),-999),-999),-999),-999)</f>
        <v>0.35452600000000001</v>
      </c>
      <c r="P202" s="9">
        <f>IF(Raw!$G202&gt;$C$8,IF(Raw!$Q202&gt;$C$8,IF(Raw!$N202&gt;$C$9,IF(Raw!$N202&lt;$A$9,IF(Raw!$X202&gt;$C$9,IF(Raw!$X202&lt;$A$9,Raw!X202,-999),-999),-999),-999),-999),-999)</f>
        <v>898</v>
      </c>
      <c r="R202" s="9">
        <f t="shared" si="36"/>
        <v>0.134329</v>
      </c>
      <c r="S202" s="9">
        <f t="shared" si="37"/>
        <v>0.42169949331642298</v>
      </c>
      <c r="T202" s="9">
        <f t="shared" si="38"/>
        <v>0.13105900000000001</v>
      </c>
      <c r="U202" s="9">
        <f t="shared" si="39"/>
        <v>0.42680496303774385</v>
      </c>
      <c r="V202" s="15">
        <f t="shared" si="32"/>
        <v>0.14677946</v>
      </c>
      <c r="X202" s="11">
        <f t="shared" si="40"/>
        <v>1.4267399999999998E+19</v>
      </c>
      <c r="Y202" s="11">
        <f t="shared" si="41"/>
        <v>6.3370000000000003E-18</v>
      </c>
      <c r="Z202" s="11">
        <f t="shared" si="42"/>
        <v>9.5699999999999995E-4</v>
      </c>
      <c r="AA202" s="16">
        <f t="shared" si="43"/>
        <v>7.9634424949334717E-2</v>
      </c>
      <c r="AB202" s="9">
        <f t="shared" si="33"/>
        <v>0.18644780809943487</v>
      </c>
      <c r="AC202" s="9">
        <f t="shared" si="34"/>
        <v>0.92036557505066519</v>
      </c>
      <c r="AD202" s="15">
        <f t="shared" si="35"/>
        <v>83.212565255313194</v>
      </c>
      <c r="AE202" s="3">
        <f t="shared" si="44"/>
        <v>762.97479999999985</v>
      </c>
      <c r="AF202" s="2">
        <f t="shared" si="45"/>
        <v>0.25</v>
      </c>
      <c r="AG202" s="9">
        <f t="shared" si="46"/>
        <v>2.7319642952361379E-2</v>
      </c>
      <c r="AH202" s="2">
        <f t="shared" si="47"/>
        <v>1.3219833046315574</v>
      </c>
    </row>
    <row r="203" spans="1:34">
      <c r="A203" s="1">
        <f>Raw!A203</f>
        <v>190</v>
      </c>
      <c r="B203" s="14">
        <f>Raw!B203</f>
        <v>0.94931712962962955</v>
      </c>
      <c r="C203" s="15">
        <f>Raw!C203</f>
        <v>54.3</v>
      </c>
      <c r="D203" s="15">
        <f>IF(C203&gt;0.5,Raw!D203*D$11,-999)</f>
        <v>23.7</v>
      </c>
      <c r="E203" s="9">
        <f>IF(Raw!$G203&gt;$C$8,IF(Raw!$Q203&gt;$C$8,IF(Raw!$N203&gt;$C$9,IF(Raw!$N203&lt;$A$9,IF(Raw!$X203&gt;$C$9,IF(Raw!$X203&lt;$A$9,Raw!H203,-999),-999),-999),-999),-999),-999)</f>
        <v>0.200681</v>
      </c>
      <c r="F203" s="9">
        <f>IF(Raw!$G203&gt;$C$8,IF(Raw!$Q203&gt;$C$8,IF(Raw!$N203&gt;$C$9,IF(Raw!$N203&lt;$A$9,IF(Raw!$X203&gt;$C$9,IF(Raw!$X203&lt;$A$9,Raw!I203,-999),-999),-999),-999),-999),-999)</f>
        <v>0.33815499999999998</v>
      </c>
      <c r="G203" s="9">
        <f>Raw!G203</f>
        <v>0.96978900000000001</v>
      </c>
      <c r="H203" s="9">
        <f>IF(Raw!$G203&gt;$C$8,IF(Raw!$Q203&gt;$C$8,IF(Raw!$N203&gt;$C$9,IF(Raw!$N203&lt;$A$9,IF(Raw!$X203&gt;$C$9,IF(Raw!$X203&lt;$A$9,Raw!L203,-999),-999),-999),-999),-999),-999)</f>
        <v>626.6</v>
      </c>
      <c r="I203" s="9">
        <f>IF(Raw!$G203&gt;$C$8,IF(Raw!$Q203&gt;$C$8,IF(Raw!$N203&gt;$C$9,IF(Raw!$N203&lt;$A$9,IF(Raw!$X203&gt;$C$9,IF(Raw!$X203&lt;$A$9,Raw!M203,-999),-999),-999),-999),-999),-999)</f>
        <v>0.239092</v>
      </c>
      <c r="J203" s="9">
        <f>IF(Raw!$G203&gt;$C$8,IF(Raw!$Q203&gt;$C$8,IF(Raw!$N203&gt;$C$9,IF(Raw!$N203&lt;$A$9,IF(Raw!$X203&gt;$C$9,IF(Raw!$X203&lt;$A$9,Raw!N203,-999),-999),-999),-999),-999),-999)</f>
        <v>699</v>
      </c>
      <c r="K203" s="9">
        <f>IF(Raw!$G203&gt;$C$8,IF(Raw!$Q203&gt;$C$8,IF(Raw!$N203&gt;$C$9,IF(Raw!$N203&lt;$A$9,IF(Raw!$X203&gt;$C$9,IF(Raw!$X203&lt;$A$9,Raw!R203,-999),-999),-999),-999),-999),-999)</f>
        <v>0.18782699999999999</v>
      </c>
      <c r="L203" s="9">
        <f>IF(Raw!$G203&gt;$C$8,IF(Raw!$Q203&gt;$C$8,IF(Raw!$N203&gt;$C$9,IF(Raw!$N203&lt;$A$9,IF(Raw!$X203&gt;$C$9,IF(Raw!$X203&lt;$A$9,Raw!S203,-999),-999),-999),-999),-999),-999)</f>
        <v>0.322515</v>
      </c>
      <c r="M203" s="9">
        <f>Raw!Q203</f>
        <v>0.96643299999999999</v>
      </c>
      <c r="N203" s="9">
        <f>IF(Raw!$G203&gt;$C$8,IF(Raw!$Q203&gt;$C$8,IF(Raw!$N203&gt;$C$9,IF(Raw!$N203&lt;$A$9,IF(Raw!$X203&gt;$C$9,IF(Raw!$X203&lt;$A$9,Raw!V203,-999),-999),-999),-999),-999),-999)</f>
        <v>746.3</v>
      </c>
      <c r="O203" s="9">
        <f>IF(Raw!$G203&gt;$C$8,IF(Raw!$Q203&gt;$C$8,IF(Raw!$N203&gt;$C$9,IF(Raw!$N203&lt;$A$9,IF(Raw!$X203&gt;$C$9,IF(Raw!$X203&lt;$A$9,Raw!W203,-999),-999),-999),-999),-999),-999)</f>
        <v>0.31474800000000003</v>
      </c>
      <c r="P203" s="9">
        <f>IF(Raw!$G203&gt;$C$8,IF(Raw!$Q203&gt;$C$8,IF(Raw!$N203&gt;$C$9,IF(Raw!$N203&lt;$A$9,IF(Raw!$X203&gt;$C$9,IF(Raw!$X203&lt;$A$9,Raw!X203,-999),-999),-999),-999),-999),-999)</f>
        <v>869</v>
      </c>
      <c r="R203" s="9">
        <f t="shared" si="36"/>
        <v>0.13747399999999999</v>
      </c>
      <c r="S203" s="9">
        <f t="shared" si="37"/>
        <v>0.4065413789534385</v>
      </c>
      <c r="T203" s="9">
        <f t="shared" si="38"/>
        <v>0.134688</v>
      </c>
      <c r="U203" s="9">
        <f t="shared" si="39"/>
        <v>0.41761778521929216</v>
      </c>
      <c r="V203" s="15">
        <f t="shared" si="32"/>
        <v>0.15416216999999999</v>
      </c>
      <c r="X203" s="11">
        <f t="shared" si="40"/>
        <v>1.4267399999999998E+19</v>
      </c>
      <c r="Y203" s="11">
        <f t="shared" si="41"/>
        <v>6.2659999999999996E-18</v>
      </c>
      <c r="Z203" s="11">
        <f t="shared" si="42"/>
        <v>6.9899999999999997E-4</v>
      </c>
      <c r="AA203" s="16">
        <f t="shared" si="43"/>
        <v>5.8814910682354449E-2</v>
      </c>
      <c r="AB203" s="9">
        <f t="shared" si="33"/>
        <v>0.19574866268998495</v>
      </c>
      <c r="AC203" s="9">
        <f t="shared" si="34"/>
        <v>0.94118508931764555</v>
      </c>
      <c r="AD203" s="15">
        <f t="shared" si="35"/>
        <v>84.14150312210937</v>
      </c>
      <c r="AE203" s="3">
        <f t="shared" si="44"/>
        <v>754.42639999999972</v>
      </c>
      <c r="AF203" s="2">
        <f t="shared" si="45"/>
        <v>0.25</v>
      </c>
      <c r="AG203" s="9">
        <f t="shared" si="46"/>
        <v>2.7029990906828824E-2</v>
      </c>
      <c r="AH203" s="2">
        <f t="shared" si="47"/>
        <v>1.3079671928904879</v>
      </c>
    </row>
    <row r="204" spans="1:34">
      <c r="A204" s="1">
        <f>Raw!A204</f>
        <v>191</v>
      </c>
      <c r="B204" s="14">
        <f>Raw!B204</f>
        <v>0.94936342592592593</v>
      </c>
      <c r="C204" s="15">
        <f>Raw!C204</f>
        <v>53.5</v>
      </c>
      <c r="D204" s="15">
        <f>IF(C204&gt;0.5,Raw!D204*D$11,-999)</f>
        <v>23.7</v>
      </c>
      <c r="E204" s="9">
        <f>IF(Raw!$G204&gt;$C$8,IF(Raw!$Q204&gt;$C$8,IF(Raw!$N204&gt;$C$9,IF(Raw!$N204&lt;$A$9,IF(Raw!$X204&gt;$C$9,IF(Raw!$X204&lt;$A$9,Raw!H204,-999),-999),-999),-999),-999),-999)</f>
        <v>0.20816499999999999</v>
      </c>
      <c r="F204" s="9">
        <f>IF(Raw!$G204&gt;$C$8,IF(Raw!$Q204&gt;$C$8,IF(Raw!$N204&gt;$C$9,IF(Raw!$N204&lt;$A$9,IF(Raw!$X204&gt;$C$9,IF(Raw!$X204&lt;$A$9,Raw!I204,-999),-999),-999),-999),-999),-999)</f>
        <v>0.35422599999999999</v>
      </c>
      <c r="G204" s="9">
        <f>Raw!G204</f>
        <v>0.972464</v>
      </c>
      <c r="H204" s="9">
        <f>IF(Raw!$G204&gt;$C$8,IF(Raw!$Q204&gt;$C$8,IF(Raw!$N204&gt;$C$9,IF(Raw!$N204&lt;$A$9,IF(Raw!$X204&gt;$C$9,IF(Raw!$X204&lt;$A$9,Raw!L204,-999),-999),-999),-999),-999),-999)</f>
        <v>632.70000000000005</v>
      </c>
      <c r="I204" s="9">
        <f>IF(Raw!$G204&gt;$C$8,IF(Raw!$Q204&gt;$C$8,IF(Raw!$N204&gt;$C$9,IF(Raw!$N204&lt;$A$9,IF(Raw!$X204&gt;$C$9,IF(Raw!$X204&lt;$A$9,Raw!M204,-999),-999),-999),-999),-999),-999)</f>
        <v>2.0999999999999999E-5</v>
      </c>
      <c r="J204" s="9">
        <f>IF(Raw!$G204&gt;$C$8,IF(Raw!$Q204&gt;$C$8,IF(Raw!$N204&gt;$C$9,IF(Raw!$N204&lt;$A$9,IF(Raw!$X204&gt;$C$9,IF(Raw!$X204&lt;$A$9,Raw!N204,-999),-999),-999),-999),-999),-999)</f>
        <v>681</v>
      </c>
      <c r="K204" s="9">
        <f>IF(Raw!$G204&gt;$C$8,IF(Raw!$Q204&gt;$C$8,IF(Raw!$N204&gt;$C$9,IF(Raw!$N204&lt;$A$9,IF(Raw!$X204&gt;$C$9,IF(Raw!$X204&lt;$A$9,Raw!R204,-999),-999),-999),-999),-999),-999)</f>
        <v>0.202983</v>
      </c>
      <c r="L204" s="9">
        <f>IF(Raw!$G204&gt;$C$8,IF(Raw!$Q204&gt;$C$8,IF(Raw!$N204&gt;$C$9,IF(Raw!$N204&lt;$A$9,IF(Raw!$X204&gt;$C$9,IF(Raw!$X204&lt;$A$9,Raw!S204,-999),-999),-999),-999),-999),-999)</f>
        <v>0.35240899999999997</v>
      </c>
      <c r="M204" s="9">
        <f>Raw!Q204</f>
        <v>0.97332200000000002</v>
      </c>
      <c r="N204" s="9">
        <f>IF(Raw!$G204&gt;$C$8,IF(Raw!$Q204&gt;$C$8,IF(Raw!$N204&gt;$C$9,IF(Raw!$N204&lt;$A$9,IF(Raw!$X204&gt;$C$9,IF(Raw!$X204&lt;$A$9,Raw!V204,-999),-999),-999),-999),-999),-999)</f>
        <v>727.8</v>
      </c>
      <c r="O204" s="9">
        <f>IF(Raw!$G204&gt;$C$8,IF(Raw!$Q204&gt;$C$8,IF(Raw!$N204&gt;$C$9,IF(Raw!$N204&lt;$A$9,IF(Raw!$X204&gt;$C$9,IF(Raw!$X204&lt;$A$9,Raw!W204,-999),-999),-999),-999),-999),-999)</f>
        <v>0.24868599999999999</v>
      </c>
      <c r="P204" s="9">
        <f>IF(Raw!$G204&gt;$C$8,IF(Raw!$Q204&gt;$C$8,IF(Raw!$N204&gt;$C$9,IF(Raw!$N204&lt;$A$9,IF(Raw!$X204&gt;$C$9,IF(Raw!$X204&lt;$A$9,Raw!X204,-999),-999),-999),-999),-999),-999)</f>
        <v>746</v>
      </c>
      <c r="R204" s="9">
        <f t="shared" si="36"/>
        <v>0.146061</v>
      </c>
      <c r="S204" s="9">
        <f t="shared" si="37"/>
        <v>0.41233845059368879</v>
      </c>
      <c r="T204" s="9">
        <f t="shared" si="38"/>
        <v>0.14942599999999998</v>
      </c>
      <c r="U204" s="9">
        <f t="shared" si="39"/>
        <v>0.4240130076133129</v>
      </c>
      <c r="V204" s="15">
        <f t="shared" si="32"/>
        <v>0.16845150199999998</v>
      </c>
      <c r="X204" s="11">
        <f t="shared" si="40"/>
        <v>1.4267399999999998E+19</v>
      </c>
      <c r="Y204" s="11">
        <f t="shared" si="41"/>
        <v>6.3270000000000003E-18</v>
      </c>
      <c r="Z204" s="11">
        <f t="shared" si="42"/>
        <v>6.8099999999999996E-4</v>
      </c>
      <c r="AA204" s="16">
        <f t="shared" si="43"/>
        <v>5.79135944457616E-2</v>
      </c>
      <c r="AB204" s="9">
        <f t="shared" si="33"/>
        <v>0.21163679676365238</v>
      </c>
      <c r="AC204" s="9">
        <f t="shared" si="34"/>
        <v>0.94208640555423828</v>
      </c>
      <c r="AD204" s="15">
        <f t="shared" si="35"/>
        <v>85.041988907138901</v>
      </c>
      <c r="AE204" s="3">
        <f t="shared" si="44"/>
        <v>761.77079999999978</v>
      </c>
      <c r="AF204" s="2">
        <f t="shared" si="45"/>
        <v>0.25</v>
      </c>
      <c r="AG204" s="9">
        <f t="shared" si="46"/>
        <v>2.7737622684564586E-2</v>
      </c>
      <c r="AH204" s="2">
        <f t="shared" si="47"/>
        <v>1.3422091263456457</v>
      </c>
    </row>
    <row r="205" spans="1:34">
      <c r="A205" s="1">
        <f>Raw!A205</f>
        <v>192</v>
      </c>
      <c r="B205" s="14">
        <f>Raw!B205</f>
        <v>0.94942129629629635</v>
      </c>
      <c r="C205" s="15">
        <f>Raw!C205</f>
        <v>52.3</v>
      </c>
      <c r="D205" s="15">
        <f>IF(C205&gt;0.5,Raw!D205*D$11,-999)</f>
        <v>22.9</v>
      </c>
      <c r="E205" s="9">
        <f>IF(Raw!$G205&gt;$C$8,IF(Raw!$Q205&gt;$C$8,IF(Raw!$N205&gt;$C$9,IF(Raw!$N205&lt;$A$9,IF(Raw!$X205&gt;$C$9,IF(Raw!$X205&lt;$A$9,Raw!H205,-999),-999),-999),-999),-999),-999)</f>
        <v>0.21451700000000001</v>
      </c>
      <c r="F205" s="9">
        <f>IF(Raw!$G205&gt;$C$8,IF(Raw!$Q205&gt;$C$8,IF(Raw!$N205&gt;$C$9,IF(Raw!$N205&lt;$A$9,IF(Raw!$X205&gt;$C$9,IF(Raw!$X205&lt;$A$9,Raw!I205,-999),-999),-999),-999),-999),-999)</f>
        <v>0.365311</v>
      </c>
      <c r="G205" s="9">
        <f>Raw!G205</f>
        <v>0.97094100000000005</v>
      </c>
      <c r="H205" s="9">
        <f>IF(Raw!$G205&gt;$C$8,IF(Raw!$Q205&gt;$C$8,IF(Raw!$N205&gt;$C$9,IF(Raw!$N205&lt;$A$9,IF(Raw!$X205&gt;$C$9,IF(Raw!$X205&lt;$A$9,Raw!L205,-999),-999),-999),-999),-999),-999)</f>
        <v>664.1</v>
      </c>
      <c r="I205" s="9">
        <f>IF(Raw!$G205&gt;$C$8,IF(Raw!$Q205&gt;$C$8,IF(Raw!$N205&gt;$C$9,IF(Raw!$N205&lt;$A$9,IF(Raw!$X205&gt;$C$9,IF(Raw!$X205&lt;$A$9,Raw!M205,-999),-999),-999),-999),-999),-999)</f>
        <v>0.21831800000000001</v>
      </c>
      <c r="J205" s="9">
        <f>IF(Raw!$G205&gt;$C$8,IF(Raw!$Q205&gt;$C$8,IF(Raw!$N205&gt;$C$9,IF(Raw!$N205&lt;$A$9,IF(Raw!$X205&gt;$C$9,IF(Raw!$X205&lt;$A$9,Raw!N205,-999),-999),-999),-999),-999),-999)</f>
        <v>437</v>
      </c>
      <c r="K205" s="9">
        <f>IF(Raw!$G205&gt;$C$8,IF(Raw!$Q205&gt;$C$8,IF(Raw!$N205&gt;$C$9,IF(Raw!$N205&lt;$A$9,IF(Raw!$X205&gt;$C$9,IF(Raw!$X205&lt;$A$9,Raw!R205,-999),-999),-999),-999),-999),-999)</f>
        <v>0.19913500000000001</v>
      </c>
      <c r="L205" s="9">
        <f>IF(Raw!$G205&gt;$C$8,IF(Raw!$Q205&gt;$C$8,IF(Raw!$N205&gt;$C$9,IF(Raw!$N205&lt;$A$9,IF(Raw!$X205&gt;$C$9,IF(Raw!$X205&lt;$A$9,Raw!S205,-999),-999),-999),-999),-999),-999)</f>
        <v>0.35759800000000003</v>
      </c>
      <c r="M205" s="9">
        <f>Raw!Q205</f>
        <v>0.96835599999999999</v>
      </c>
      <c r="N205" s="9">
        <f>IF(Raw!$G205&gt;$C$8,IF(Raw!$Q205&gt;$C$8,IF(Raw!$N205&gt;$C$9,IF(Raw!$N205&lt;$A$9,IF(Raw!$X205&gt;$C$9,IF(Raw!$X205&lt;$A$9,Raw!V205,-999),-999),-999),-999),-999),-999)</f>
        <v>746.2</v>
      </c>
      <c r="O205" s="9">
        <f>IF(Raw!$G205&gt;$C$8,IF(Raw!$Q205&gt;$C$8,IF(Raw!$N205&gt;$C$9,IF(Raw!$N205&lt;$A$9,IF(Raw!$X205&gt;$C$9,IF(Raw!$X205&lt;$A$9,Raw!W205,-999),-999),-999),-999),-999),-999)</f>
        <v>0.179588</v>
      </c>
      <c r="P205" s="9">
        <f>IF(Raw!$G205&gt;$C$8,IF(Raw!$Q205&gt;$C$8,IF(Raw!$N205&gt;$C$9,IF(Raw!$N205&lt;$A$9,IF(Raw!$X205&gt;$C$9,IF(Raw!$X205&lt;$A$9,Raw!X205,-999),-999),-999),-999),-999),-999)</f>
        <v>500</v>
      </c>
      <c r="R205" s="9">
        <f t="shared" si="36"/>
        <v>0.15079399999999998</v>
      </c>
      <c r="S205" s="9">
        <f t="shared" si="37"/>
        <v>0.41278253323880199</v>
      </c>
      <c r="T205" s="9">
        <f t="shared" si="38"/>
        <v>0.15846300000000002</v>
      </c>
      <c r="U205" s="9">
        <f t="shared" si="39"/>
        <v>0.44313167299593398</v>
      </c>
      <c r="V205" s="15">
        <f>IF(L205&gt;0,L205*V$8+V$10,-999)</f>
        <v>0.170931844</v>
      </c>
      <c r="X205" s="11">
        <f t="shared" si="40"/>
        <v>1.3785799999999996E+19</v>
      </c>
      <c r="Y205" s="11">
        <f t="shared" si="41"/>
        <v>6.6409999999999996E-18</v>
      </c>
      <c r="Z205" s="11">
        <f t="shared" si="42"/>
        <v>4.37E-4</v>
      </c>
      <c r="AA205" s="16">
        <f t="shared" si="43"/>
        <v>3.8468939050473508E-2</v>
      </c>
      <c r="AB205" s="9">
        <f>K205+T205*AA205</f>
        <v>0.2052309034887552</v>
      </c>
      <c r="AC205" s="9">
        <f>IF(T205&gt;0,(L205-AB205)/T205,-999)</f>
        <v>0.96153106094952645</v>
      </c>
      <c r="AD205" s="15">
        <f>IF(AC205&gt;0,X205*Y205*AC205,-999)</f>
        <v>88.029608811152201</v>
      </c>
      <c r="AE205" s="3">
        <f t="shared" si="44"/>
        <v>799.57639999999969</v>
      </c>
      <c r="AF205" s="2">
        <f t="shared" si="45"/>
        <v>0.25</v>
      </c>
      <c r="AG205" s="9">
        <f t="shared" si="46"/>
        <v>3.000669832743345E-2</v>
      </c>
      <c r="AH205" s="2">
        <f t="shared" si="47"/>
        <v>1.452008515819712</v>
      </c>
    </row>
    <row r="206" spans="1:34">
      <c r="A206" s="1">
        <f>Raw!A206</f>
        <v>193</v>
      </c>
      <c r="B206" s="14">
        <f>Raw!B206</f>
        <v>0.94947916666666676</v>
      </c>
      <c r="C206" s="15">
        <f>Raw!C206</f>
        <v>52.1</v>
      </c>
      <c r="D206" s="15">
        <f>IF(C206&gt;0.5,Raw!D206*D$11,-999)</f>
        <v>22.9</v>
      </c>
      <c r="E206" s="9">
        <f>IF(Raw!$G206&gt;$C$8,IF(Raw!$Q206&gt;$C$8,IF(Raw!$N206&gt;$C$9,IF(Raw!$N206&lt;$A$9,IF(Raw!$X206&gt;$C$9,IF(Raw!$X206&lt;$A$9,Raw!H206,-999),-999),-999),-999),-999),-999)</f>
        <v>0.29286600000000002</v>
      </c>
      <c r="F206" s="9">
        <f>IF(Raw!$G206&gt;$C$8,IF(Raw!$Q206&gt;$C$8,IF(Raw!$N206&gt;$C$9,IF(Raw!$N206&lt;$A$9,IF(Raw!$X206&gt;$C$9,IF(Raw!$X206&lt;$A$9,Raw!I206,-999),-999),-999),-999),-999),-999)</f>
        <v>0.49927199999999999</v>
      </c>
      <c r="G206" s="9">
        <f>Raw!G206</f>
        <v>0.969171</v>
      </c>
      <c r="H206" s="9">
        <f>IF(Raw!$G206&gt;$C$8,IF(Raw!$Q206&gt;$C$8,IF(Raw!$N206&gt;$C$9,IF(Raw!$N206&lt;$A$9,IF(Raw!$X206&gt;$C$9,IF(Raw!$X206&lt;$A$9,Raw!L206,-999),-999),-999),-999),-999),-999)</f>
        <v>641</v>
      </c>
      <c r="I206" s="9">
        <f>IF(Raw!$G206&gt;$C$8,IF(Raw!$Q206&gt;$C$8,IF(Raw!$N206&gt;$C$9,IF(Raw!$N206&lt;$A$9,IF(Raw!$X206&gt;$C$9,IF(Raw!$X206&lt;$A$9,Raw!M206,-999),-999),-999),-999),-999),-999)</f>
        <v>0.14164099999999999</v>
      </c>
      <c r="J206" s="9">
        <f>IF(Raw!$G206&gt;$C$8,IF(Raw!$Q206&gt;$C$8,IF(Raw!$N206&gt;$C$9,IF(Raw!$N206&lt;$A$9,IF(Raw!$X206&gt;$C$9,IF(Raw!$X206&lt;$A$9,Raw!N206,-999),-999),-999),-999),-999),-999)</f>
        <v>604</v>
      </c>
      <c r="K206" s="9">
        <f>IF(Raw!$G206&gt;$C$8,IF(Raw!$Q206&gt;$C$8,IF(Raw!$N206&gt;$C$9,IF(Raw!$N206&lt;$A$9,IF(Raw!$X206&gt;$C$9,IF(Raw!$X206&lt;$A$9,Raw!R206,-999),-999),-999),-999),-999),-999)</f>
        <v>0.270897</v>
      </c>
      <c r="L206" s="9">
        <f>IF(Raw!$G206&gt;$C$8,IF(Raw!$Q206&gt;$C$8,IF(Raw!$N206&gt;$C$9,IF(Raw!$N206&lt;$A$9,IF(Raw!$X206&gt;$C$9,IF(Raw!$X206&lt;$A$9,Raw!S206,-999),-999),-999),-999),-999),-999)</f>
        <v>0.46196399999999999</v>
      </c>
      <c r="M206" s="9">
        <f>Raw!Q206</f>
        <v>0.97612399999999999</v>
      </c>
      <c r="N206" s="9">
        <f>IF(Raw!$G206&gt;$C$8,IF(Raw!$Q206&gt;$C$8,IF(Raw!$N206&gt;$C$9,IF(Raw!$N206&lt;$A$9,IF(Raw!$X206&gt;$C$9,IF(Raw!$X206&lt;$A$9,Raw!V206,-999),-999),-999),-999),-999),-999)</f>
        <v>733.6</v>
      </c>
      <c r="O206" s="9">
        <f>IF(Raw!$G206&gt;$C$8,IF(Raw!$Q206&gt;$C$8,IF(Raw!$N206&gt;$C$9,IF(Raw!$N206&lt;$A$9,IF(Raw!$X206&gt;$C$9,IF(Raw!$X206&lt;$A$9,Raw!W206,-999),-999),-999),-999),-999),-999)</f>
        <v>0.26525300000000002</v>
      </c>
      <c r="P206" s="9">
        <f>IF(Raw!$G206&gt;$C$8,IF(Raw!$Q206&gt;$C$8,IF(Raw!$N206&gt;$C$9,IF(Raw!$N206&lt;$A$9,IF(Raw!$X206&gt;$C$9,IF(Raw!$X206&lt;$A$9,Raw!X206,-999),-999),-999),-999),-999),-999)</f>
        <v>895</v>
      </c>
      <c r="R206" s="9">
        <f>F206-E206</f>
        <v>0.20640599999999998</v>
      </c>
      <c r="S206" s="9">
        <f>R206/F206</f>
        <v>0.41341393068307453</v>
      </c>
      <c r="T206" s="9">
        <f>L206-K206</f>
        <v>0.19106699999999999</v>
      </c>
      <c r="U206" s="9">
        <f>T206/L206</f>
        <v>0.41359716341533104</v>
      </c>
      <c r="V206" s="15">
        <f>IF(L206&gt;0,L206*V$8+V$10,-999)</f>
        <v>0.22081879199999999</v>
      </c>
      <c r="X206" s="11">
        <f>D206*6.02*10^23*10^(-6)</f>
        <v>1.3785799999999996E+19</v>
      </c>
      <c r="Y206" s="11">
        <f>H206*10^(-20)</f>
        <v>6.4099999999999998E-18</v>
      </c>
      <c r="Z206" s="11">
        <f>J206*10^(-6)</f>
        <v>6.0399999999999994E-4</v>
      </c>
      <c r="AA206" s="16">
        <f>IF(Z206&gt;0,(X206*Y206/(X206*Y206+1/Z206)),1)</f>
        <v>5.0669251573975164E-2</v>
      </c>
      <c r="AB206" s="9">
        <f>K206+T206*AA206</f>
        <v>0.2805782218904847</v>
      </c>
      <c r="AC206" s="9">
        <f>IF(T206&gt;0,(L206-AB206)/T206,-999)</f>
        <v>0.94933074842602483</v>
      </c>
      <c r="AD206" s="15">
        <f>IF(AC206&gt;0,X206*Y206*AC206,-999)</f>
        <v>83.889489360886046</v>
      </c>
      <c r="AE206" s="3">
        <f>AE$9*Y206</f>
        <v>771.76399999999978</v>
      </c>
      <c r="AF206" s="2">
        <f>IF(AD206&lt;=AE206,AF$6,AF$6/(AD206/AE206))</f>
        <v>0.25</v>
      </c>
      <c r="AG206" s="9">
        <f>AD206*AF206*$AG$6*U206/AG$8</f>
        <v>2.6689580646171582E-2</v>
      </c>
      <c r="AH206" s="2">
        <f>((AG206*12.01)/893.5)*3600</f>
        <v>1.291494917535394</v>
      </c>
    </row>
    <row r="207" spans="1:34">
      <c r="A207" s="1">
        <f>Raw!A207</f>
        <v>194</v>
      </c>
      <c r="B207" s="14">
        <f>Raw!B207</f>
        <v>0.94953703703703696</v>
      </c>
      <c r="C207" s="15">
        <f>Raw!C207</f>
        <v>51.4</v>
      </c>
      <c r="D207" s="15">
        <f>IF(C207&gt;0.5,Raw!D207*D$11,-999)</f>
        <v>22.9</v>
      </c>
      <c r="E207" s="9">
        <f>IF(Raw!$G207&gt;$C$8,IF(Raw!$Q207&gt;$C$8,IF(Raw!$N207&gt;$C$9,IF(Raw!$N207&lt;$A$9,IF(Raw!$X207&gt;$C$9,IF(Raw!$X207&lt;$A$9,Raw!H207,-999),-999),-999),-999),-999),-999)</f>
        <v>0.29369499999999998</v>
      </c>
      <c r="F207" s="9">
        <f>IF(Raw!$G207&gt;$C$8,IF(Raw!$Q207&gt;$C$8,IF(Raw!$N207&gt;$C$9,IF(Raw!$N207&lt;$A$9,IF(Raw!$X207&gt;$C$9,IF(Raw!$X207&lt;$A$9,Raw!I207,-999),-999),-999),-999),-999),-999)</f>
        <v>0.51245399999999997</v>
      </c>
      <c r="G207" s="9">
        <f>Raw!G207</f>
        <v>0.97587500000000005</v>
      </c>
      <c r="H207" s="9">
        <f>IF(Raw!$G207&gt;$C$8,IF(Raw!$Q207&gt;$C$8,IF(Raw!$N207&gt;$C$9,IF(Raw!$N207&lt;$A$9,IF(Raw!$X207&gt;$C$9,IF(Raw!$X207&lt;$A$9,Raw!L207,-999),-999),-999),-999),-999),-999)</f>
        <v>644.79999999999995</v>
      </c>
      <c r="I207" s="9">
        <f>IF(Raw!$G207&gt;$C$8,IF(Raw!$Q207&gt;$C$8,IF(Raw!$N207&gt;$C$9,IF(Raw!$N207&lt;$A$9,IF(Raw!$X207&gt;$C$9,IF(Raw!$X207&lt;$A$9,Raw!M207,-999),-999),-999),-999),-999),-999)</f>
        <v>8.6709999999999999E-3</v>
      </c>
      <c r="J207" s="9">
        <f>IF(Raw!$G207&gt;$C$8,IF(Raw!$Q207&gt;$C$8,IF(Raw!$N207&gt;$C$9,IF(Raw!$N207&lt;$A$9,IF(Raw!$X207&gt;$C$9,IF(Raw!$X207&lt;$A$9,Raw!N207,-999),-999),-999),-999),-999),-999)</f>
        <v>543</v>
      </c>
      <c r="K207" s="9">
        <f>IF(Raw!$G207&gt;$C$8,IF(Raw!$Q207&gt;$C$8,IF(Raw!$N207&gt;$C$9,IF(Raw!$N207&lt;$A$9,IF(Raw!$X207&gt;$C$9,IF(Raw!$X207&lt;$A$9,Raw!R207,-999),-999),-999),-999),-999),-999)</f>
        <v>0.29622999999999999</v>
      </c>
      <c r="L207" s="9">
        <f>IF(Raw!$G207&gt;$C$8,IF(Raw!$Q207&gt;$C$8,IF(Raw!$N207&gt;$C$9,IF(Raw!$N207&lt;$A$9,IF(Raw!$X207&gt;$C$9,IF(Raw!$X207&lt;$A$9,Raw!S207,-999),-999),-999),-999),-999),-999)</f>
        <v>0.51191299999999995</v>
      </c>
      <c r="M207" s="9">
        <f>Raw!Q207</f>
        <v>0.98274600000000001</v>
      </c>
      <c r="N207" s="9">
        <f>IF(Raw!$G207&gt;$C$8,IF(Raw!$Q207&gt;$C$8,IF(Raw!$N207&gt;$C$9,IF(Raw!$N207&lt;$A$9,IF(Raw!$X207&gt;$C$9,IF(Raw!$X207&lt;$A$9,Raw!V207,-999),-999),-999),-999),-999),-999)</f>
        <v>713.1</v>
      </c>
      <c r="O207" s="9">
        <f>IF(Raw!$G207&gt;$C$8,IF(Raw!$Q207&gt;$C$8,IF(Raw!$N207&gt;$C$9,IF(Raw!$N207&lt;$A$9,IF(Raw!$X207&gt;$C$9,IF(Raw!$X207&lt;$A$9,Raw!W207,-999),-999),-999),-999),-999),-999)</f>
        <v>0.23510200000000001</v>
      </c>
      <c r="P207" s="9">
        <f>IF(Raw!$G207&gt;$C$8,IF(Raw!$Q207&gt;$C$8,IF(Raw!$N207&gt;$C$9,IF(Raw!$N207&lt;$A$9,IF(Raw!$X207&gt;$C$9,IF(Raw!$X207&lt;$A$9,Raw!X207,-999),-999),-999),-999),-999),-999)</f>
        <v>618</v>
      </c>
      <c r="R207" s="9">
        <f t="shared" ref="R207:R213" si="48">F207-E207</f>
        <v>0.21875899999999998</v>
      </c>
      <c r="S207" s="9">
        <f t="shared" ref="S207:S213" si="49">R207/F207</f>
        <v>0.42688514481299783</v>
      </c>
      <c r="T207" s="9">
        <f t="shared" ref="T207:T213" si="50">L207-K207</f>
        <v>0.21568299999999996</v>
      </c>
      <c r="U207" s="9">
        <f t="shared" ref="U207:U213" si="51">T207/L207</f>
        <v>0.42132745212565414</v>
      </c>
      <c r="V207" s="15">
        <f t="shared" ref="V207:V213" si="52">IF(L207&gt;0,L207*V$8+V$10,-999)</f>
        <v>0.24469441399999997</v>
      </c>
      <c r="X207" s="11">
        <f t="shared" ref="X207:X213" si="53">D207*6.02*10^23*10^(-6)</f>
        <v>1.3785799999999996E+19</v>
      </c>
      <c r="Y207" s="11">
        <f t="shared" ref="Y207:Y213" si="54">H207*10^(-20)</f>
        <v>6.4479999999999991E-18</v>
      </c>
      <c r="Z207" s="11">
        <f t="shared" ref="Z207:Z213" si="55">J207*10^(-6)</f>
        <v>5.4299999999999997E-4</v>
      </c>
      <c r="AA207" s="16">
        <f t="shared" ref="AA207:AA213" si="56">IF(Z207&gt;0,(X207*Y207/(X207*Y207+1/Z207)),1)</f>
        <v>4.6045226890519229E-2</v>
      </c>
      <c r="AB207" s="9">
        <f t="shared" ref="AB207:AB213" si="57">K207+T207*AA207</f>
        <v>0.30616117267142784</v>
      </c>
      <c r="AC207" s="9">
        <f t="shared" ref="AC207:AC213" si="58">IF(T207&gt;0,(L207-AB207)/T207,-999)</f>
        <v>0.95395477310948085</v>
      </c>
      <c r="AD207" s="15">
        <f t="shared" ref="AD207:AD213" si="59">IF(AC207&gt;0,X207*Y207*AC207,-999)</f>
        <v>84.797839577383499</v>
      </c>
      <c r="AE207" s="3">
        <f t="shared" ref="AE207:AE213" si="60">AE$9*Y207</f>
        <v>776.33919999999966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2.7482813611460728E-2</v>
      </c>
      <c r="AH207" s="2">
        <f t="shared" ref="AH207:AH270" si="63">((AG207*12.01)/893.5)*3600</f>
        <v>1.3298790479072367</v>
      </c>
    </row>
    <row r="208" spans="1:34">
      <c r="A208" s="1">
        <f>Raw!A208</f>
        <v>195</v>
      </c>
      <c r="B208" s="14">
        <f>Raw!B208</f>
        <v>0.94958333333333333</v>
      </c>
      <c r="C208" s="15">
        <f>Raw!C208</f>
        <v>49.9</v>
      </c>
      <c r="D208" s="15">
        <f>IF(C208&gt;0.5,Raw!D208*D$11,-999)</f>
        <v>22.9</v>
      </c>
      <c r="E208" s="9">
        <f>IF(Raw!$G208&gt;$C$8,IF(Raw!$Q208&gt;$C$8,IF(Raw!$N208&gt;$C$9,IF(Raw!$N208&lt;$A$9,IF(Raw!$X208&gt;$C$9,IF(Raw!$X208&lt;$A$9,Raw!H208,-999),-999),-999),-999),-999),-999)</f>
        <v>0.37322300000000003</v>
      </c>
      <c r="F208" s="9">
        <f>IF(Raw!$G208&gt;$C$8,IF(Raw!$Q208&gt;$C$8,IF(Raw!$N208&gt;$C$9,IF(Raw!$N208&lt;$A$9,IF(Raw!$X208&gt;$C$9,IF(Raw!$X208&lt;$A$9,Raw!I208,-999),-999),-999),-999),-999),-999)</f>
        <v>0.64961500000000005</v>
      </c>
      <c r="G208" s="9">
        <f>Raw!G208</f>
        <v>0.99054900000000001</v>
      </c>
      <c r="H208" s="9">
        <f>IF(Raw!$G208&gt;$C$8,IF(Raw!$Q208&gt;$C$8,IF(Raw!$N208&gt;$C$9,IF(Raw!$N208&lt;$A$9,IF(Raw!$X208&gt;$C$9,IF(Raw!$X208&lt;$A$9,Raw!L208,-999),-999),-999),-999),-999),-999)</f>
        <v>630.9</v>
      </c>
      <c r="I208" s="9">
        <f>IF(Raw!$G208&gt;$C$8,IF(Raw!$Q208&gt;$C$8,IF(Raw!$N208&gt;$C$9,IF(Raw!$N208&lt;$A$9,IF(Raw!$X208&gt;$C$9,IF(Raw!$X208&lt;$A$9,Raw!M208,-999),-999),-999),-999),-999),-999)</f>
        <v>4.0440999999999998E-2</v>
      </c>
      <c r="J208" s="9">
        <f>IF(Raw!$G208&gt;$C$8,IF(Raw!$Q208&gt;$C$8,IF(Raw!$N208&gt;$C$9,IF(Raw!$N208&lt;$A$9,IF(Raw!$X208&gt;$C$9,IF(Raw!$X208&lt;$A$9,Raw!N208,-999),-999),-999),-999),-999),-999)</f>
        <v>476</v>
      </c>
      <c r="K208" s="9">
        <f>IF(Raw!$G208&gt;$C$8,IF(Raw!$Q208&gt;$C$8,IF(Raw!$N208&gt;$C$9,IF(Raw!$N208&lt;$A$9,IF(Raw!$X208&gt;$C$9,IF(Raw!$X208&lt;$A$9,Raw!R208,-999),-999),-999),-999),-999),-999)</f>
        <v>0.36667300000000003</v>
      </c>
      <c r="L208" s="9">
        <f>IF(Raw!$G208&gt;$C$8,IF(Raw!$Q208&gt;$C$8,IF(Raw!$N208&gt;$C$9,IF(Raw!$N208&lt;$A$9,IF(Raw!$X208&gt;$C$9,IF(Raw!$X208&lt;$A$9,Raw!S208,-999),-999),-999),-999),-999),-999)</f>
        <v>0.63859600000000005</v>
      </c>
      <c r="M208" s="9">
        <f>Raw!Q208</f>
        <v>0.986873</v>
      </c>
      <c r="N208" s="9">
        <f>IF(Raw!$G208&gt;$C$8,IF(Raw!$Q208&gt;$C$8,IF(Raw!$N208&gt;$C$9,IF(Raw!$N208&lt;$A$9,IF(Raw!$X208&gt;$C$9,IF(Raw!$X208&lt;$A$9,Raw!V208,-999),-999),-999),-999),-999),-999)</f>
        <v>728.1</v>
      </c>
      <c r="O208" s="9">
        <f>IF(Raw!$G208&gt;$C$8,IF(Raw!$Q208&gt;$C$8,IF(Raw!$N208&gt;$C$9,IF(Raw!$N208&lt;$A$9,IF(Raw!$X208&gt;$C$9,IF(Raw!$X208&lt;$A$9,Raw!W208,-999),-999),-999),-999),-999),-999)</f>
        <v>9.8952999999999999E-2</v>
      </c>
      <c r="P208" s="9">
        <f>IF(Raw!$G208&gt;$C$8,IF(Raw!$Q208&gt;$C$8,IF(Raw!$N208&gt;$C$9,IF(Raw!$N208&lt;$A$9,IF(Raw!$X208&gt;$C$9,IF(Raw!$X208&lt;$A$9,Raw!X208,-999),-999),-999),-999),-999),-999)</f>
        <v>714</v>
      </c>
      <c r="R208" s="9">
        <f t="shared" si="48"/>
        <v>0.27639200000000003</v>
      </c>
      <c r="S208" s="9">
        <f t="shared" si="49"/>
        <v>0.42547047097126761</v>
      </c>
      <c r="T208" s="9">
        <f t="shared" si="50"/>
        <v>0.27192300000000003</v>
      </c>
      <c r="U208" s="9">
        <f t="shared" si="51"/>
        <v>0.42581381656007866</v>
      </c>
      <c r="V208" s="15">
        <f t="shared" si="52"/>
        <v>0.305248888</v>
      </c>
      <c r="X208" s="11">
        <f t="shared" si="53"/>
        <v>1.3785799999999996E+19</v>
      </c>
      <c r="Y208" s="11">
        <f t="shared" si="54"/>
        <v>6.3089999999999993E-18</v>
      </c>
      <c r="Z208" s="11">
        <f t="shared" si="55"/>
        <v>4.7599999999999997E-4</v>
      </c>
      <c r="AA208" s="16">
        <f t="shared" si="56"/>
        <v>3.9754099068667691E-2</v>
      </c>
      <c r="AB208" s="9">
        <f t="shared" si="57"/>
        <v>0.37748305388104936</v>
      </c>
      <c r="AC208" s="9">
        <f t="shared" si="58"/>
        <v>0.96024590093133233</v>
      </c>
      <c r="AD208" s="15">
        <f t="shared" si="59"/>
        <v>83.517014850142218</v>
      </c>
      <c r="AE208" s="3">
        <f t="shared" si="60"/>
        <v>759.60359999999969</v>
      </c>
      <c r="AF208" s="2">
        <f t="shared" si="61"/>
        <v>0.25</v>
      </c>
      <c r="AG208" s="9">
        <f t="shared" si="62"/>
        <v>2.7355922185418328E-2</v>
      </c>
      <c r="AH208" s="2">
        <f t="shared" si="63"/>
        <v>1.3237388378385526</v>
      </c>
    </row>
    <row r="209" spans="1:34">
      <c r="A209" s="1">
        <f>Raw!A209</f>
        <v>196</v>
      </c>
      <c r="B209" s="14">
        <f>Raw!B209</f>
        <v>0.94964120370370375</v>
      </c>
      <c r="C209" s="15">
        <f>Raw!C209</f>
        <v>50.4</v>
      </c>
      <c r="D209" s="15">
        <f>IF(C209&gt;0.5,Raw!D209*D$11,-999)</f>
        <v>22.9</v>
      </c>
      <c r="E209" s="9">
        <f>IF(Raw!$G209&gt;$C$8,IF(Raw!$Q209&gt;$C$8,IF(Raw!$N209&gt;$C$9,IF(Raw!$N209&lt;$A$9,IF(Raw!$X209&gt;$C$9,IF(Raw!$X209&lt;$A$9,Raw!H209,-999),-999),-999),-999),-999),-999)</f>
        <v>0.438892</v>
      </c>
      <c r="F209" s="9">
        <f>IF(Raw!$G209&gt;$C$8,IF(Raw!$Q209&gt;$C$8,IF(Raw!$N209&gt;$C$9,IF(Raw!$N209&lt;$A$9,IF(Raw!$X209&gt;$C$9,IF(Raw!$X209&lt;$A$9,Raw!I209,-999),-999),-999),-999),-999),-999)</f>
        <v>0.76116300000000003</v>
      </c>
      <c r="G209" s="9">
        <f>Raw!G209</f>
        <v>0.98114599999999996</v>
      </c>
      <c r="H209" s="9">
        <f>IF(Raw!$G209&gt;$C$8,IF(Raw!$Q209&gt;$C$8,IF(Raw!$N209&gt;$C$9,IF(Raw!$N209&lt;$A$9,IF(Raw!$X209&gt;$C$9,IF(Raw!$X209&lt;$A$9,Raw!L209,-999),-999),-999),-999),-999),-999)</f>
        <v>646.9</v>
      </c>
      <c r="I209" s="9">
        <f>IF(Raw!$G209&gt;$C$8,IF(Raw!$Q209&gt;$C$8,IF(Raw!$N209&gt;$C$9,IF(Raw!$N209&lt;$A$9,IF(Raw!$X209&gt;$C$9,IF(Raw!$X209&lt;$A$9,Raw!M209,-999),-999),-999),-999),-999),-999)</f>
        <v>0.12643099999999999</v>
      </c>
      <c r="J209" s="9">
        <f>IF(Raw!$G209&gt;$C$8,IF(Raw!$Q209&gt;$C$8,IF(Raw!$N209&gt;$C$9,IF(Raw!$N209&lt;$A$9,IF(Raw!$X209&gt;$C$9,IF(Raw!$X209&lt;$A$9,Raw!N209,-999),-999),-999),-999),-999),-999)</f>
        <v>622</v>
      </c>
      <c r="K209" s="9">
        <f>IF(Raw!$G209&gt;$C$8,IF(Raw!$Q209&gt;$C$8,IF(Raw!$N209&gt;$C$9,IF(Raw!$N209&lt;$A$9,IF(Raw!$X209&gt;$C$9,IF(Raw!$X209&lt;$A$9,Raw!R209,-999),-999),-999),-999),-999),-999)</f>
        <v>0.44062400000000002</v>
      </c>
      <c r="L209" s="9">
        <f>IF(Raw!$G209&gt;$C$8,IF(Raw!$Q209&gt;$C$8,IF(Raw!$N209&gt;$C$9,IF(Raw!$N209&lt;$A$9,IF(Raw!$X209&gt;$C$9,IF(Raw!$X209&lt;$A$9,Raw!S209,-999),-999),-999),-999),-999),-999)</f>
        <v>0.74048499999999995</v>
      </c>
      <c r="M209" s="9">
        <f>Raw!Q209</f>
        <v>0.98880100000000004</v>
      </c>
      <c r="N209" s="9">
        <f>IF(Raw!$G209&gt;$C$8,IF(Raw!$Q209&gt;$C$8,IF(Raw!$N209&gt;$C$9,IF(Raw!$N209&lt;$A$9,IF(Raw!$X209&gt;$C$9,IF(Raw!$X209&lt;$A$9,Raw!V209,-999),-999),-999),-999),-999),-999)</f>
        <v>698.1</v>
      </c>
      <c r="O209" s="9">
        <f>IF(Raw!$G209&gt;$C$8,IF(Raw!$Q209&gt;$C$8,IF(Raw!$N209&gt;$C$9,IF(Raw!$N209&lt;$A$9,IF(Raw!$X209&gt;$C$9,IF(Raw!$X209&lt;$A$9,Raw!W209,-999),-999),-999),-999),-999),-999)</f>
        <v>0.26641300000000001</v>
      </c>
      <c r="P209" s="9">
        <f>IF(Raw!$G209&gt;$C$8,IF(Raw!$Q209&gt;$C$8,IF(Raw!$N209&gt;$C$9,IF(Raw!$N209&lt;$A$9,IF(Raw!$X209&gt;$C$9,IF(Raw!$X209&lt;$A$9,Raw!X209,-999),-999),-999),-999),-999),-999)</f>
        <v>629</v>
      </c>
      <c r="R209" s="9">
        <f t="shared" si="48"/>
        <v>0.32227100000000003</v>
      </c>
      <c r="S209" s="9">
        <f t="shared" si="49"/>
        <v>0.42339288693748911</v>
      </c>
      <c r="T209" s="9">
        <f t="shared" si="50"/>
        <v>0.29986099999999993</v>
      </c>
      <c r="U209" s="9">
        <f t="shared" si="51"/>
        <v>0.4049521597331478</v>
      </c>
      <c r="V209" s="15">
        <f t="shared" si="52"/>
        <v>0.35395182999999997</v>
      </c>
      <c r="X209" s="11">
        <f t="shared" si="53"/>
        <v>1.3785799999999996E+19</v>
      </c>
      <c r="Y209" s="11">
        <f t="shared" si="54"/>
        <v>6.4689999999999992E-18</v>
      </c>
      <c r="Z209" s="11">
        <f t="shared" si="55"/>
        <v>6.2199999999999994E-4</v>
      </c>
      <c r="AA209" s="16">
        <f t="shared" si="56"/>
        <v>5.2554940060580604E-2</v>
      </c>
      <c r="AB209" s="9">
        <f t="shared" si="57"/>
        <v>0.45638317688150576</v>
      </c>
      <c r="AC209" s="9">
        <f t="shared" si="58"/>
        <v>0.94744505993941941</v>
      </c>
      <c r="AD209" s="15">
        <f t="shared" si="59"/>
        <v>84.493472766206779</v>
      </c>
      <c r="AE209" s="3">
        <f t="shared" si="60"/>
        <v>778.8675999999997</v>
      </c>
      <c r="AF209" s="2">
        <f t="shared" si="61"/>
        <v>0.25</v>
      </c>
      <c r="AG209" s="9">
        <f t="shared" si="62"/>
        <v>2.6319857138484112E-2</v>
      </c>
      <c r="AH209" s="2">
        <f t="shared" si="63"/>
        <v>1.2736041894118624</v>
      </c>
    </row>
    <row r="210" spans="1:34">
      <c r="A210" s="1">
        <f>Raw!A210</f>
        <v>197</v>
      </c>
      <c r="B210" s="14">
        <f>Raw!B210</f>
        <v>0.94969907407407417</v>
      </c>
      <c r="C210" s="15">
        <f>Raw!C210</f>
        <v>48.4</v>
      </c>
      <c r="D210" s="15">
        <f>IF(C210&gt;0.5,Raw!D210*D$11,-999)</f>
        <v>23.7</v>
      </c>
      <c r="E210" s="9">
        <f>IF(Raw!$G210&gt;$C$8,IF(Raw!$Q210&gt;$C$8,IF(Raw!$N210&gt;$C$9,IF(Raw!$N210&lt;$A$9,IF(Raw!$X210&gt;$C$9,IF(Raw!$X210&lt;$A$9,Raw!H210,-999),-999),-999),-999),-999),-999)</f>
        <v>0.48022100000000001</v>
      </c>
      <c r="F210" s="9">
        <f>IF(Raw!$G210&gt;$C$8,IF(Raw!$Q210&gt;$C$8,IF(Raw!$N210&gt;$C$9,IF(Raw!$N210&lt;$A$9,IF(Raw!$X210&gt;$C$9,IF(Raw!$X210&lt;$A$9,Raw!I210,-999),-999),-999),-999),-999),-999)</f>
        <v>0.79526399999999997</v>
      </c>
      <c r="G210" s="9">
        <f>Raw!G210</f>
        <v>0.98881600000000003</v>
      </c>
      <c r="H210" s="9">
        <f>IF(Raw!$G210&gt;$C$8,IF(Raw!$Q210&gt;$C$8,IF(Raw!$N210&gt;$C$9,IF(Raw!$N210&lt;$A$9,IF(Raw!$X210&gt;$C$9,IF(Raw!$X210&lt;$A$9,Raw!L210,-999),-999),-999),-999),-999),-999)</f>
        <v>628.79999999999995</v>
      </c>
      <c r="I210" s="9">
        <f>IF(Raw!$G210&gt;$C$8,IF(Raw!$Q210&gt;$C$8,IF(Raw!$N210&gt;$C$9,IF(Raw!$N210&lt;$A$9,IF(Raw!$X210&gt;$C$9,IF(Raw!$X210&lt;$A$9,Raw!M210,-999),-999),-999),-999),-999),-999)</f>
        <v>0.30082500000000001</v>
      </c>
      <c r="J210" s="9">
        <f>IF(Raw!$G210&gt;$C$8,IF(Raw!$Q210&gt;$C$8,IF(Raw!$N210&gt;$C$9,IF(Raw!$N210&lt;$A$9,IF(Raw!$X210&gt;$C$9,IF(Raw!$X210&lt;$A$9,Raw!N210,-999),-999),-999),-999),-999),-999)</f>
        <v>468</v>
      </c>
      <c r="K210" s="9">
        <f>IF(Raw!$G210&gt;$C$8,IF(Raw!$Q210&gt;$C$8,IF(Raw!$N210&gt;$C$9,IF(Raw!$N210&lt;$A$9,IF(Raw!$X210&gt;$C$9,IF(Raw!$X210&lt;$A$9,Raw!R210,-999),-999),-999),-999),-999),-999)</f>
        <v>0.46198499999999998</v>
      </c>
      <c r="L210" s="9">
        <f>IF(Raw!$G210&gt;$C$8,IF(Raw!$Q210&gt;$C$8,IF(Raw!$N210&gt;$C$9,IF(Raw!$N210&lt;$A$9,IF(Raw!$X210&gt;$C$9,IF(Raw!$X210&lt;$A$9,Raw!S210,-999),-999),-999),-999),-999),-999)</f>
        <v>0.79617800000000005</v>
      </c>
      <c r="M210" s="9">
        <f>Raw!Q210</f>
        <v>0.98636500000000005</v>
      </c>
      <c r="N210" s="9">
        <f>IF(Raw!$G210&gt;$C$8,IF(Raw!$Q210&gt;$C$8,IF(Raw!$N210&gt;$C$9,IF(Raw!$N210&lt;$A$9,IF(Raw!$X210&gt;$C$9,IF(Raw!$X210&lt;$A$9,Raw!V210,-999),-999),-999),-999),-999),-999)</f>
        <v>745.3</v>
      </c>
      <c r="O210" s="9">
        <f>IF(Raw!$G210&gt;$C$8,IF(Raw!$Q210&gt;$C$8,IF(Raw!$N210&gt;$C$9,IF(Raw!$N210&lt;$A$9,IF(Raw!$X210&gt;$C$9,IF(Raw!$X210&lt;$A$9,Raw!W210,-999),-999),-999),-999),-999),-999)</f>
        <v>0.17988499999999999</v>
      </c>
      <c r="P210" s="9">
        <f>IF(Raw!$G210&gt;$C$8,IF(Raw!$Q210&gt;$C$8,IF(Raw!$N210&gt;$C$9,IF(Raw!$N210&lt;$A$9,IF(Raw!$X210&gt;$C$9,IF(Raw!$X210&lt;$A$9,Raw!X210,-999),-999),-999),-999),-999),-999)</f>
        <v>329</v>
      </c>
      <c r="R210" s="9">
        <f t="shared" si="48"/>
        <v>0.31504299999999996</v>
      </c>
      <c r="S210" s="9">
        <f t="shared" si="49"/>
        <v>0.39614895179462412</v>
      </c>
      <c r="T210" s="9">
        <f t="shared" si="50"/>
        <v>0.33419300000000007</v>
      </c>
      <c r="U210" s="9">
        <f t="shared" si="51"/>
        <v>0.41974658933052666</v>
      </c>
      <c r="V210" s="15">
        <f t="shared" si="52"/>
        <v>0.38057308400000001</v>
      </c>
      <c r="X210" s="11">
        <f t="shared" si="53"/>
        <v>1.4267399999999998E+19</v>
      </c>
      <c r="Y210" s="11">
        <f t="shared" si="54"/>
        <v>6.2879999999999992E-18</v>
      </c>
      <c r="Z210" s="11">
        <f t="shared" si="55"/>
        <v>4.6799999999999999E-4</v>
      </c>
      <c r="AA210" s="16">
        <f t="shared" si="56"/>
        <v>4.0294093606126888E-2</v>
      </c>
      <c r="AB210" s="9">
        <f t="shared" si="57"/>
        <v>0.47545100402451235</v>
      </c>
      <c r="AC210" s="9">
        <f t="shared" si="58"/>
        <v>0.9597059063938731</v>
      </c>
      <c r="AD210" s="15">
        <f t="shared" si="59"/>
        <v>86.098490611382232</v>
      </c>
      <c r="AE210" s="3">
        <f t="shared" si="60"/>
        <v>757.07519999999965</v>
      </c>
      <c r="AF210" s="2">
        <f t="shared" si="61"/>
        <v>0.25</v>
      </c>
      <c r="AG210" s="9">
        <f t="shared" si="62"/>
        <v>2.779965213894928E-2</v>
      </c>
      <c r="AH210" s="2">
        <f t="shared" si="63"/>
        <v>1.345210699361624</v>
      </c>
    </row>
    <row r="211" spans="1:34">
      <c r="A211" s="1">
        <f>Raw!A211</f>
        <v>198</v>
      </c>
      <c r="B211" s="14">
        <f>Raw!B211</f>
        <v>0.94975694444444436</v>
      </c>
      <c r="C211" s="15">
        <f>Raw!C211</f>
        <v>48.6</v>
      </c>
      <c r="D211" s="15">
        <f>IF(C211&gt;0.5,Raw!D211*D$11,-999)</f>
        <v>22.9</v>
      </c>
      <c r="E211" s="9">
        <f>IF(Raw!$G211&gt;$C$8,IF(Raw!$Q211&gt;$C$8,IF(Raw!$N211&gt;$C$9,IF(Raw!$N211&lt;$A$9,IF(Raw!$X211&gt;$C$9,IF(Raw!$X211&lt;$A$9,Raw!H211,-999),-999),-999),-999),-999),-999)</f>
        <v>0.50948000000000004</v>
      </c>
      <c r="F211" s="9">
        <f>IF(Raw!$G211&gt;$C$8,IF(Raw!$Q211&gt;$C$8,IF(Raw!$N211&gt;$C$9,IF(Raw!$N211&lt;$A$9,IF(Raw!$X211&gt;$C$9,IF(Raw!$X211&lt;$A$9,Raw!I211,-999),-999),-999),-999),-999),-999)</f>
        <v>0.86264600000000002</v>
      </c>
      <c r="G211" s="9">
        <f>Raw!G211</f>
        <v>0.98898399999999997</v>
      </c>
      <c r="H211" s="9">
        <f>IF(Raw!$G211&gt;$C$8,IF(Raw!$Q211&gt;$C$8,IF(Raw!$N211&gt;$C$9,IF(Raw!$N211&lt;$A$9,IF(Raw!$X211&gt;$C$9,IF(Raw!$X211&lt;$A$9,Raw!L211,-999),-999),-999),-999),-999),-999)</f>
        <v>610.5</v>
      </c>
      <c r="I211" s="9">
        <f>IF(Raw!$G211&gt;$C$8,IF(Raw!$Q211&gt;$C$8,IF(Raw!$N211&gt;$C$9,IF(Raw!$N211&lt;$A$9,IF(Raw!$X211&gt;$C$9,IF(Raw!$X211&lt;$A$9,Raw!M211,-999),-999),-999),-999),-999),-999)</f>
        <v>3.6193000000000003E-2</v>
      </c>
      <c r="J211" s="9">
        <f>IF(Raw!$G211&gt;$C$8,IF(Raw!$Q211&gt;$C$8,IF(Raw!$N211&gt;$C$9,IF(Raw!$N211&lt;$A$9,IF(Raw!$X211&gt;$C$9,IF(Raw!$X211&lt;$A$9,Raw!N211,-999),-999),-999),-999),-999),-999)</f>
        <v>551</v>
      </c>
      <c r="K211" s="9">
        <f>IF(Raw!$G211&gt;$C$8,IF(Raw!$Q211&gt;$C$8,IF(Raw!$N211&gt;$C$9,IF(Raw!$N211&lt;$A$9,IF(Raw!$X211&gt;$C$9,IF(Raw!$X211&lt;$A$9,Raw!R211,-999),-999),-999),-999),-999),-999)</f>
        <v>0.504108</v>
      </c>
      <c r="L211" s="9">
        <f>IF(Raw!$G211&gt;$C$8,IF(Raw!$Q211&gt;$C$8,IF(Raw!$N211&gt;$C$9,IF(Raw!$N211&lt;$A$9,IF(Raw!$X211&gt;$C$9,IF(Raw!$X211&lt;$A$9,Raw!S211,-999),-999),-999),-999),-999),-999)</f>
        <v>0.848858</v>
      </c>
      <c r="M211" s="9">
        <f>Raw!Q211</f>
        <v>0.98959900000000001</v>
      </c>
      <c r="N211" s="9">
        <f>IF(Raw!$G211&gt;$C$8,IF(Raw!$Q211&gt;$C$8,IF(Raw!$N211&gt;$C$9,IF(Raw!$N211&lt;$A$9,IF(Raw!$X211&gt;$C$9,IF(Raw!$X211&lt;$A$9,Raw!V211,-999),-999),-999),-999),-999),-999)</f>
        <v>735.3</v>
      </c>
      <c r="O211" s="9">
        <f>IF(Raw!$G211&gt;$C$8,IF(Raw!$Q211&gt;$C$8,IF(Raw!$N211&gt;$C$9,IF(Raw!$N211&lt;$A$9,IF(Raw!$X211&gt;$C$9,IF(Raw!$X211&lt;$A$9,Raw!W211,-999),-999),-999),-999),-999),-999)</f>
        <v>0.192079</v>
      </c>
      <c r="P211" s="9">
        <f>IF(Raw!$G211&gt;$C$8,IF(Raw!$Q211&gt;$C$8,IF(Raw!$N211&gt;$C$9,IF(Raw!$N211&lt;$A$9,IF(Raw!$X211&gt;$C$9,IF(Raw!$X211&lt;$A$9,Raw!X211,-999),-999),-999),-999),-999),-999)</f>
        <v>538</v>
      </c>
      <c r="R211" s="9">
        <f t="shared" si="48"/>
        <v>0.35316599999999998</v>
      </c>
      <c r="S211" s="9">
        <f t="shared" si="49"/>
        <v>0.40939852500330376</v>
      </c>
      <c r="T211" s="9">
        <f t="shared" si="50"/>
        <v>0.34475</v>
      </c>
      <c r="U211" s="9">
        <f t="shared" si="51"/>
        <v>0.40613388811791845</v>
      </c>
      <c r="V211" s="15">
        <f t="shared" si="52"/>
        <v>0.40575412399999999</v>
      </c>
      <c r="X211" s="11">
        <f t="shared" si="53"/>
        <v>1.3785799999999996E+19</v>
      </c>
      <c r="Y211" s="11">
        <f t="shared" si="54"/>
        <v>6.1049999999999995E-18</v>
      </c>
      <c r="Z211" s="11">
        <f t="shared" si="55"/>
        <v>5.5099999999999995E-4</v>
      </c>
      <c r="AA211" s="16">
        <f t="shared" si="56"/>
        <v>4.4318243209678081E-2</v>
      </c>
      <c r="AB211" s="9">
        <f t="shared" si="57"/>
        <v>0.51938671434653649</v>
      </c>
      <c r="AC211" s="9">
        <f t="shared" si="58"/>
        <v>0.95568175679032197</v>
      </c>
      <c r="AD211" s="15">
        <f t="shared" si="59"/>
        <v>80.43238332064989</v>
      </c>
      <c r="AE211" s="3">
        <f t="shared" si="60"/>
        <v>735.04199999999969</v>
      </c>
      <c r="AF211" s="2">
        <f t="shared" si="61"/>
        <v>0.25</v>
      </c>
      <c r="AG211" s="9">
        <f t="shared" si="62"/>
        <v>2.5127935822004885E-2</v>
      </c>
      <c r="AH211" s="2">
        <f t="shared" si="63"/>
        <v>1.2159277372134338</v>
      </c>
    </row>
    <row r="212" spans="1:34">
      <c r="A212" s="1">
        <f>Raw!A212</f>
        <v>199</v>
      </c>
      <c r="B212" s="14">
        <f>Raw!B212</f>
        <v>0.94980324074074074</v>
      </c>
      <c r="C212" s="15">
        <f>Raw!C212</f>
        <v>47.4</v>
      </c>
      <c r="D212" s="15">
        <f>IF(C212&gt;0.5,Raw!D212*D$11,-999)</f>
        <v>25.5</v>
      </c>
      <c r="E212" s="9">
        <f>IF(Raw!$G212&gt;$C$8,IF(Raw!$Q212&gt;$C$8,IF(Raw!$N212&gt;$C$9,IF(Raw!$N212&lt;$A$9,IF(Raw!$X212&gt;$C$9,IF(Raw!$X212&lt;$A$9,Raw!H212,-999),-999),-999),-999),-999),-999)</f>
        <v>0.51357200000000003</v>
      </c>
      <c r="F212" s="9">
        <f>IF(Raw!$G212&gt;$C$8,IF(Raw!$Q212&gt;$C$8,IF(Raw!$N212&gt;$C$9,IF(Raw!$N212&lt;$A$9,IF(Raw!$X212&gt;$C$9,IF(Raw!$X212&lt;$A$9,Raw!I212,-999),-999),-999),-999),-999),-999)</f>
        <v>0.84526400000000002</v>
      </c>
      <c r="G212" s="9">
        <f>Raw!G212</f>
        <v>0.98966799999999999</v>
      </c>
      <c r="H212" s="9">
        <f>IF(Raw!$G212&gt;$C$8,IF(Raw!$Q212&gt;$C$8,IF(Raw!$N212&gt;$C$9,IF(Raw!$N212&lt;$A$9,IF(Raw!$X212&gt;$C$9,IF(Raw!$X212&lt;$A$9,Raw!L212,-999),-999),-999),-999),-999),-999)</f>
        <v>620.9</v>
      </c>
      <c r="I212" s="9">
        <f>IF(Raw!$G212&gt;$C$8,IF(Raw!$Q212&gt;$C$8,IF(Raw!$N212&gt;$C$9,IF(Raw!$N212&lt;$A$9,IF(Raw!$X212&gt;$C$9,IF(Raw!$X212&lt;$A$9,Raw!M212,-999),-999),-999),-999),-999),-999)</f>
        <v>0.22659099999999999</v>
      </c>
      <c r="J212" s="9">
        <f>IF(Raw!$G212&gt;$C$8,IF(Raw!$Q212&gt;$C$8,IF(Raw!$N212&gt;$C$9,IF(Raw!$N212&lt;$A$9,IF(Raw!$X212&gt;$C$9,IF(Raw!$X212&lt;$A$9,Raw!N212,-999),-999),-999),-999),-999),-999)</f>
        <v>563</v>
      </c>
      <c r="K212" s="9">
        <f>IF(Raw!$G212&gt;$C$8,IF(Raw!$Q212&gt;$C$8,IF(Raw!$N212&gt;$C$9,IF(Raw!$N212&lt;$A$9,IF(Raw!$X212&gt;$C$9,IF(Raw!$X212&lt;$A$9,Raw!R212,-999),-999),-999),-999),-999),-999)</f>
        <v>0.49252800000000002</v>
      </c>
      <c r="L212" s="9">
        <f>IF(Raw!$G212&gt;$C$8,IF(Raw!$Q212&gt;$C$8,IF(Raw!$N212&gt;$C$9,IF(Raw!$N212&lt;$A$9,IF(Raw!$X212&gt;$C$9,IF(Raw!$X212&lt;$A$9,Raw!S212,-999),-999),-999),-999),-999),-999)</f>
        <v>0.84184000000000003</v>
      </c>
      <c r="M212" s="9">
        <f>Raw!Q212</f>
        <v>0.98942399999999997</v>
      </c>
      <c r="N212" s="9">
        <f>IF(Raw!$G212&gt;$C$8,IF(Raw!$Q212&gt;$C$8,IF(Raw!$N212&gt;$C$9,IF(Raw!$N212&lt;$A$9,IF(Raw!$X212&gt;$C$9,IF(Raw!$X212&lt;$A$9,Raw!V212,-999),-999),-999),-999),-999),-999)</f>
        <v>720.4</v>
      </c>
      <c r="O212" s="9">
        <f>IF(Raw!$G212&gt;$C$8,IF(Raw!$Q212&gt;$C$8,IF(Raw!$N212&gt;$C$9,IF(Raw!$N212&lt;$A$9,IF(Raw!$X212&gt;$C$9,IF(Raw!$X212&lt;$A$9,Raw!W212,-999),-999),-999),-999),-999),-999)</f>
        <v>0.26102500000000001</v>
      </c>
      <c r="P212" s="9">
        <f>IF(Raw!$G212&gt;$C$8,IF(Raw!$Q212&gt;$C$8,IF(Raw!$N212&gt;$C$9,IF(Raw!$N212&lt;$A$9,IF(Raw!$X212&gt;$C$9,IF(Raw!$X212&lt;$A$9,Raw!X212,-999),-999),-999),-999),-999),-999)</f>
        <v>603</v>
      </c>
      <c r="R212" s="9">
        <f t="shared" si="48"/>
        <v>0.33169199999999999</v>
      </c>
      <c r="S212" s="9">
        <f t="shared" si="49"/>
        <v>0.39241231141986405</v>
      </c>
      <c r="T212" s="9">
        <f t="shared" si="50"/>
        <v>0.34931200000000001</v>
      </c>
      <c r="U212" s="9">
        <f t="shared" si="51"/>
        <v>0.41493870569229307</v>
      </c>
      <c r="V212" s="15">
        <f t="shared" si="52"/>
        <v>0.40239952000000001</v>
      </c>
      <c r="X212" s="11">
        <f t="shared" si="53"/>
        <v>1.5350999999999996E+19</v>
      </c>
      <c r="Y212" s="11">
        <f t="shared" si="54"/>
        <v>6.2089999999999991E-18</v>
      </c>
      <c r="Z212" s="11">
        <f t="shared" si="55"/>
        <v>5.6300000000000002E-4</v>
      </c>
      <c r="AA212" s="16">
        <f t="shared" si="56"/>
        <v>5.0929031250918973E-2</v>
      </c>
      <c r="AB212" s="9">
        <f t="shared" si="57"/>
        <v>0.51031812176432101</v>
      </c>
      <c r="AC212" s="9">
        <f t="shared" si="58"/>
        <v>0.94907096874908103</v>
      </c>
      <c r="AD212" s="15">
        <f t="shared" si="59"/>
        <v>90.460091031827659</v>
      </c>
      <c r="AE212" s="3">
        <f t="shared" si="60"/>
        <v>747.56359999999972</v>
      </c>
      <c r="AF212" s="2">
        <f t="shared" si="61"/>
        <v>0.25</v>
      </c>
      <c r="AG212" s="9">
        <f t="shared" si="62"/>
        <v>2.8873379299656599E-2</v>
      </c>
      <c r="AH212" s="2">
        <f t="shared" si="63"/>
        <v>1.3971677978734782</v>
      </c>
    </row>
    <row r="213" spans="1:34">
      <c r="A213" s="1">
        <f>Raw!A213</f>
        <v>200</v>
      </c>
      <c r="B213" s="14">
        <f>Raw!B213</f>
        <v>0.94986111111111116</v>
      </c>
      <c r="C213" s="15">
        <f>Raw!C213</f>
        <v>46.8</v>
      </c>
      <c r="D213" s="15">
        <f>IF(C213&gt;0.5,Raw!D213*D$11,-999)</f>
        <v>26.4</v>
      </c>
      <c r="E213" s="9">
        <f>IF(Raw!$G213&gt;$C$8,IF(Raw!$Q213&gt;$C$8,IF(Raw!$N213&gt;$C$9,IF(Raw!$N213&lt;$A$9,IF(Raw!$X213&gt;$C$9,IF(Raw!$X213&lt;$A$9,Raw!H213,-999),-999),-999),-999),-999),-999)</f>
        <v>0.50112900000000005</v>
      </c>
      <c r="F213" s="9">
        <f>IF(Raw!$G213&gt;$C$8,IF(Raw!$Q213&gt;$C$8,IF(Raw!$N213&gt;$C$9,IF(Raw!$N213&lt;$A$9,IF(Raw!$X213&gt;$C$9,IF(Raw!$X213&lt;$A$9,Raw!I213,-999),-999),-999),-999),-999),-999)</f>
        <v>0.84445899999999996</v>
      </c>
      <c r="G213" s="9">
        <f>Raw!G213</f>
        <v>0.99187599999999998</v>
      </c>
      <c r="H213" s="9">
        <f>IF(Raw!$G213&gt;$C$8,IF(Raw!$Q213&gt;$C$8,IF(Raw!$N213&gt;$C$9,IF(Raw!$N213&lt;$A$9,IF(Raw!$X213&gt;$C$9,IF(Raw!$X213&lt;$A$9,Raw!L213,-999),-999),-999),-999),-999),-999)</f>
        <v>658.9</v>
      </c>
      <c r="I213" s="9">
        <f>IF(Raw!$G213&gt;$C$8,IF(Raw!$Q213&gt;$C$8,IF(Raw!$N213&gt;$C$9,IF(Raw!$N213&lt;$A$9,IF(Raw!$X213&gt;$C$9,IF(Raw!$X213&lt;$A$9,Raw!M213,-999),-999),-999),-999),-999),-999)</f>
        <v>0.26788600000000001</v>
      </c>
      <c r="J213" s="9">
        <f>IF(Raw!$G213&gt;$C$8,IF(Raw!$Q213&gt;$C$8,IF(Raw!$N213&gt;$C$9,IF(Raw!$N213&lt;$A$9,IF(Raw!$X213&gt;$C$9,IF(Raw!$X213&lt;$A$9,Raw!N213,-999),-999),-999),-999),-999),-999)</f>
        <v>471</v>
      </c>
      <c r="K213" s="9">
        <f>IF(Raw!$G213&gt;$C$8,IF(Raw!$Q213&gt;$C$8,IF(Raw!$N213&gt;$C$9,IF(Raw!$N213&lt;$A$9,IF(Raw!$X213&gt;$C$9,IF(Raw!$X213&lt;$A$9,Raw!R213,-999),-999),-999),-999),-999),-999)</f>
        <v>0.50700199999999995</v>
      </c>
      <c r="L213" s="9">
        <f>IF(Raw!$G213&gt;$C$8,IF(Raw!$Q213&gt;$C$8,IF(Raw!$N213&gt;$C$9,IF(Raw!$N213&lt;$A$9,IF(Raw!$X213&gt;$C$9,IF(Raw!$X213&lt;$A$9,Raw!S213,-999),-999),-999),-999),-999),-999)</f>
        <v>0.84332300000000004</v>
      </c>
      <c r="M213" s="9">
        <f>Raw!Q213</f>
        <v>0.98972000000000004</v>
      </c>
      <c r="N213" s="9">
        <f>IF(Raw!$G213&gt;$C$8,IF(Raw!$Q213&gt;$C$8,IF(Raw!$N213&gt;$C$9,IF(Raw!$N213&lt;$A$9,IF(Raw!$X213&gt;$C$9,IF(Raw!$X213&lt;$A$9,Raw!V213,-999),-999),-999),-999),-999),-999)</f>
        <v>728.5</v>
      </c>
      <c r="O213" s="9">
        <f>IF(Raw!$G213&gt;$C$8,IF(Raw!$Q213&gt;$C$8,IF(Raw!$N213&gt;$C$9,IF(Raw!$N213&lt;$A$9,IF(Raw!$X213&gt;$C$9,IF(Raw!$X213&lt;$A$9,Raw!W213,-999),-999),-999),-999),-999),-999)</f>
        <v>0.2989</v>
      </c>
      <c r="P213" s="9">
        <f>IF(Raw!$G213&gt;$C$8,IF(Raw!$Q213&gt;$C$8,IF(Raw!$N213&gt;$C$9,IF(Raw!$N213&lt;$A$9,IF(Raw!$X213&gt;$C$9,IF(Raw!$X213&lt;$A$9,Raw!X213,-999),-999),-999),-999),-999),-999)</f>
        <v>501</v>
      </c>
      <c r="R213" s="9">
        <f t="shared" si="48"/>
        <v>0.34332999999999991</v>
      </c>
      <c r="S213" s="9">
        <f t="shared" si="49"/>
        <v>0.40656799205171584</v>
      </c>
      <c r="T213" s="9">
        <f t="shared" si="50"/>
        <v>0.33632100000000009</v>
      </c>
      <c r="U213" s="9">
        <f t="shared" si="51"/>
        <v>0.39880449128032802</v>
      </c>
      <c r="V213" s="15">
        <f t="shared" si="52"/>
        <v>0.40310839399999998</v>
      </c>
      <c r="X213" s="11">
        <f t="shared" si="53"/>
        <v>1.5892799999999994E+19</v>
      </c>
      <c r="Y213" s="11">
        <f t="shared" si="54"/>
        <v>6.5889999999999994E-18</v>
      </c>
      <c r="Z213" s="11">
        <f t="shared" si="55"/>
        <v>4.7099999999999996E-4</v>
      </c>
      <c r="AA213" s="16">
        <f t="shared" si="56"/>
        <v>4.7003700162033077E-2</v>
      </c>
      <c r="AB213" s="9">
        <f t="shared" si="57"/>
        <v>0.52281033144219513</v>
      </c>
      <c r="AC213" s="9">
        <f t="shared" si="58"/>
        <v>0.95299629983796674</v>
      </c>
      <c r="AD213" s="15">
        <f t="shared" si="59"/>
        <v>99.795541745293164</v>
      </c>
      <c r="AE213" s="3">
        <f t="shared" si="60"/>
        <v>793.31559999999968</v>
      </c>
      <c r="AF213" s="2">
        <f t="shared" si="61"/>
        <v>0.25</v>
      </c>
      <c r="AG213" s="9">
        <f t="shared" si="62"/>
        <v>3.0614546352135674E-2</v>
      </c>
      <c r="AH213" s="2">
        <f t="shared" si="63"/>
        <v>1.4814219653955658</v>
      </c>
    </row>
    <row r="214" spans="1:34">
      <c r="A214" s="1">
        <f>Raw!A214</f>
        <v>201</v>
      </c>
      <c r="B214" s="14">
        <f>Raw!B214</f>
        <v>0.94991898148148157</v>
      </c>
      <c r="C214" s="15">
        <f>Raw!C214</f>
        <v>46.1</v>
      </c>
      <c r="D214" s="15">
        <f>IF(C214&gt;0.5,Raw!D214*D$11,-999)</f>
        <v>26.4</v>
      </c>
      <c r="E214" s="9">
        <f>IF(Raw!$G214&gt;$C$8,IF(Raw!$Q214&gt;$C$8,IF(Raw!$N214&gt;$C$9,IF(Raw!$N214&lt;$A$9,IF(Raw!$X214&gt;$C$9,IF(Raw!$X214&lt;$A$9,Raw!H214,-999),-999),-999),-999),-999),-999)</f>
        <v>0.48524699999999998</v>
      </c>
      <c r="F214" s="9">
        <f>IF(Raw!$G214&gt;$C$8,IF(Raw!$Q214&gt;$C$8,IF(Raw!$N214&gt;$C$9,IF(Raw!$N214&lt;$A$9,IF(Raw!$X214&gt;$C$9,IF(Raw!$X214&lt;$A$9,Raw!I214,-999),-999),-999),-999),-999),-999)</f>
        <v>0.82538500000000004</v>
      </c>
      <c r="G214" s="9">
        <f>Raw!G214</f>
        <v>0.98818399999999995</v>
      </c>
      <c r="H214" s="9">
        <f>IF(Raw!$G214&gt;$C$8,IF(Raw!$Q214&gt;$C$8,IF(Raw!$N214&gt;$C$9,IF(Raw!$N214&lt;$A$9,IF(Raw!$X214&gt;$C$9,IF(Raw!$X214&lt;$A$9,Raw!L214,-999),-999),-999),-999),-999),-999)</f>
        <v>628.20000000000005</v>
      </c>
      <c r="I214" s="9">
        <f>IF(Raw!$G214&gt;$C$8,IF(Raw!$Q214&gt;$C$8,IF(Raw!$N214&gt;$C$9,IF(Raw!$N214&lt;$A$9,IF(Raw!$X214&gt;$C$9,IF(Raw!$X214&lt;$A$9,Raw!M214,-999),-999),-999),-999),-999),-999)</f>
        <v>0.239535</v>
      </c>
      <c r="J214" s="9">
        <f>IF(Raw!$G214&gt;$C$8,IF(Raw!$Q214&gt;$C$8,IF(Raw!$N214&gt;$C$9,IF(Raw!$N214&lt;$A$9,IF(Raw!$X214&gt;$C$9,IF(Raw!$X214&lt;$A$9,Raw!N214,-999),-999),-999),-999),-999),-999)</f>
        <v>452</v>
      </c>
      <c r="K214" s="9">
        <f>IF(Raw!$G214&gt;$C$8,IF(Raw!$Q214&gt;$C$8,IF(Raw!$N214&gt;$C$9,IF(Raw!$N214&lt;$A$9,IF(Raw!$X214&gt;$C$9,IF(Raw!$X214&lt;$A$9,Raw!R214,-999),-999),-999),-999),-999),-999)</f>
        <v>0.48599399999999998</v>
      </c>
      <c r="L214" s="9">
        <f>IF(Raw!$G214&gt;$C$8,IF(Raw!$Q214&gt;$C$8,IF(Raw!$N214&gt;$C$9,IF(Raw!$N214&lt;$A$9,IF(Raw!$X214&gt;$C$9,IF(Raw!$X214&lt;$A$9,Raw!S214,-999),-999),-999),-999),-999),-999)</f>
        <v>0.83175200000000005</v>
      </c>
      <c r="M214" s="9">
        <f>Raw!Q214</f>
        <v>0.987734</v>
      </c>
      <c r="N214" s="9">
        <f>IF(Raw!$G214&gt;$C$8,IF(Raw!$Q214&gt;$C$8,IF(Raw!$N214&gt;$C$9,IF(Raw!$N214&lt;$A$9,IF(Raw!$X214&gt;$C$9,IF(Raw!$X214&lt;$A$9,Raw!V214,-999),-999),-999),-999),-999),-999)</f>
        <v>722.4</v>
      </c>
      <c r="O214" s="9">
        <f>IF(Raw!$G214&gt;$C$8,IF(Raw!$Q214&gt;$C$8,IF(Raw!$N214&gt;$C$9,IF(Raw!$N214&lt;$A$9,IF(Raw!$X214&gt;$C$9,IF(Raw!$X214&lt;$A$9,Raw!W214,-999),-999),-999),-999),-999),-999)</f>
        <v>0.15350800000000001</v>
      </c>
      <c r="P214" s="9">
        <f>IF(Raw!$G214&gt;$C$8,IF(Raw!$Q214&gt;$C$8,IF(Raw!$N214&gt;$C$9,IF(Raw!$N214&lt;$A$9,IF(Raw!$X214&gt;$C$9,IF(Raw!$X214&lt;$A$9,Raw!X214,-999),-999),-999),-999),-999),-999)</f>
        <v>704</v>
      </c>
      <c r="R214" s="9">
        <f t="shared" ref="R214:R270" si="64">F214-E214</f>
        <v>0.34013800000000005</v>
      </c>
      <c r="S214" s="9">
        <f t="shared" ref="S214:S270" si="65">R214/F214</f>
        <v>0.41209617330094445</v>
      </c>
      <c r="T214" s="9">
        <f t="shared" ref="T214:T270" si="66">L214-K214</f>
        <v>0.34575800000000007</v>
      </c>
      <c r="U214" s="9">
        <f t="shared" ref="U214:U270" si="67">T214/L214</f>
        <v>0.41569842933951473</v>
      </c>
      <c r="V214" s="15">
        <f t="shared" ref="V214:V270" si="68">IF(L214&gt;0,L214*V$8+V$10,-999)</f>
        <v>0.397577456</v>
      </c>
      <c r="X214" s="11">
        <f t="shared" ref="X214:X270" si="69">D214*6.02*10^23*10^(-6)</f>
        <v>1.5892799999999994E+19</v>
      </c>
      <c r="Y214" s="11">
        <f t="shared" ref="Y214:Y270" si="70">H214*10^(-20)</f>
        <v>6.2820000000000002E-18</v>
      </c>
      <c r="Z214" s="11">
        <f t="shared" ref="Z214:Z270" si="71">J214*10^(-6)</f>
        <v>4.5199999999999998E-4</v>
      </c>
      <c r="AA214" s="16">
        <f t="shared" ref="AA214:AA270" si="72">IF(Z214&gt;0,(X214*Y214/(X214*Y214+1/Z214)),1)</f>
        <v>4.3178515160819123E-2</v>
      </c>
      <c r="AB214" s="9">
        <f t="shared" ref="AB214:AB270" si="73">K214+T214*AA214</f>
        <v>0.5009233170449745</v>
      </c>
      <c r="AC214" s="9">
        <f t="shared" ref="AC214:AC270" si="74">IF(T214&gt;0,(L214-AB214)/T214,-999)</f>
        <v>0.95682148483918084</v>
      </c>
      <c r="AD214" s="15">
        <f t="shared" ref="AD214:AD270" si="75">IF(AC214&gt;0,X214*Y214*AC214,-999)</f>
        <v>95.527688408891862</v>
      </c>
      <c r="AE214" s="3">
        <f t="shared" ref="AE214:AE270" si="76">AE$9*Y214</f>
        <v>756.35279999999977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3.0546700023085318E-2</v>
      </c>
      <c r="AH214" s="2">
        <f t="shared" si="63"/>
        <v>1.4781389168417647</v>
      </c>
    </row>
    <row r="215" spans="1:34">
      <c r="A215" s="1">
        <f>Raw!A215</f>
        <v>202</v>
      </c>
      <c r="B215" s="14">
        <f>Raw!B215</f>
        <v>0.94996527777777784</v>
      </c>
      <c r="C215" s="15">
        <f>Raw!C215</f>
        <v>44.8</v>
      </c>
      <c r="D215" s="15">
        <f>IF(C215&gt;0.5,Raw!D215*D$11,-999)</f>
        <v>27.3</v>
      </c>
      <c r="E215" s="9">
        <f>IF(Raw!$G215&gt;$C$8,IF(Raw!$Q215&gt;$C$8,IF(Raw!$N215&gt;$C$9,IF(Raw!$N215&lt;$A$9,IF(Raw!$X215&gt;$C$9,IF(Raw!$X215&lt;$A$9,Raw!H215,-999),-999),-999),-999),-999),-999)</f>
        <v>0.50862099999999999</v>
      </c>
      <c r="F215" s="9">
        <f>IF(Raw!$G215&gt;$C$8,IF(Raw!$Q215&gt;$C$8,IF(Raw!$N215&gt;$C$9,IF(Raw!$N215&lt;$A$9,IF(Raw!$X215&gt;$C$9,IF(Raw!$X215&lt;$A$9,Raw!I215,-999),-999),-999),-999),-999),-999)</f>
        <v>0.870425</v>
      </c>
      <c r="G215" s="9">
        <f>Raw!G215</f>
        <v>0.99316300000000002</v>
      </c>
      <c r="H215" s="9">
        <f>IF(Raw!$G215&gt;$C$8,IF(Raw!$Q215&gt;$C$8,IF(Raw!$N215&gt;$C$9,IF(Raw!$N215&lt;$A$9,IF(Raw!$X215&gt;$C$9,IF(Raw!$X215&lt;$A$9,Raw!L215,-999),-999),-999),-999),-999),-999)</f>
        <v>628.1</v>
      </c>
      <c r="I215" s="9">
        <f>IF(Raw!$G215&gt;$C$8,IF(Raw!$Q215&gt;$C$8,IF(Raw!$N215&gt;$C$9,IF(Raw!$N215&lt;$A$9,IF(Raw!$X215&gt;$C$9,IF(Raw!$X215&lt;$A$9,Raw!M215,-999),-999),-999),-999),-999),-999)</f>
        <v>9.0254000000000001E-2</v>
      </c>
      <c r="J215" s="9">
        <f>IF(Raw!$G215&gt;$C$8,IF(Raw!$Q215&gt;$C$8,IF(Raw!$N215&gt;$C$9,IF(Raw!$N215&lt;$A$9,IF(Raw!$X215&gt;$C$9,IF(Raw!$X215&lt;$A$9,Raw!N215,-999),-999),-999),-999),-999),-999)</f>
        <v>549</v>
      </c>
      <c r="K215" s="9">
        <f>IF(Raw!$G215&gt;$C$8,IF(Raw!$Q215&gt;$C$8,IF(Raw!$N215&gt;$C$9,IF(Raw!$N215&lt;$A$9,IF(Raw!$X215&gt;$C$9,IF(Raw!$X215&lt;$A$9,Raw!R215,-999),-999),-999),-999),-999),-999)</f>
        <v>0.488124</v>
      </c>
      <c r="L215" s="9">
        <f>IF(Raw!$G215&gt;$C$8,IF(Raw!$Q215&gt;$C$8,IF(Raw!$N215&gt;$C$9,IF(Raw!$N215&lt;$A$9,IF(Raw!$X215&gt;$C$9,IF(Raw!$X215&lt;$A$9,Raw!S215,-999),-999),-999),-999),-999),-999)</f>
        <v>0.85390500000000003</v>
      </c>
      <c r="M215" s="9">
        <f>Raw!Q215</f>
        <v>0.98894300000000002</v>
      </c>
      <c r="N215" s="9">
        <f>IF(Raw!$G215&gt;$C$8,IF(Raw!$Q215&gt;$C$8,IF(Raw!$N215&gt;$C$9,IF(Raw!$N215&lt;$A$9,IF(Raw!$X215&gt;$C$9,IF(Raw!$X215&lt;$A$9,Raw!V215,-999),-999),-999),-999),-999),-999)</f>
        <v>747.6</v>
      </c>
      <c r="O215" s="9">
        <f>IF(Raw!$G215&gt;$C$8,IF(Raw!$Q215&gt;$C$8,IF(Raw!$N215&gt;$C$9,IF(Raw!$N215&lt;$A$9,IF(Raw!$X215&gt;$C$9,IF(Raw!$X215&lt;$A$9,Raw!W215,-999),-999),-999),-999),-999),-999)</f>
        <v>0.202232</v>
      </c>
      <c r="P215" s="9">
        <f>IF(Raw!$G215&gt;$C$8,IF(Raw!$Q215&gt;$C$8,IF(Raw!$N215&gt;$C$9,IF(Raw!$N215&lt;$A$9,IF(Raw!$X215&gt;$C$9,IF(Raw!$X215&lt;$A$9,Raw!X215,-999),-999),-999),-999),-999),-999)</f>
        <v>454</v>
      </c>
      <c r="R215" s="9">
        <f t="shared" si="64"/>
        <v>0.36180400000000001</v>
      </c>
      <c r="S215" s="9">
        <f t="shared" si="65"/>
        <v>0.41566361260303875</v>
      </c>
      <c r="T215" s="9">
        <f t="shared" si="66"/>
        <v>0.36578100000000002</v>
      </c>
      <c r="U215" s="9">
        <f t="shared" si="67"/>
        <v>0.42836263987211692</v>
      </c>
      <c r="V215" s="15">
        <f t="shared" si="68"/>
        <v>0.40816659</v>
      </c>
      <c r="X215" s="11">
        <f t="shared" si="69"/>
        <v>1.6434599999999998E+19</v>
      </c>
      <c r="Y215" s="11">
        <f t="shared" si="70"/>
        <v>6.2809999999999999E-18</v>
      </c>
      <c r="Z215" s="11">
        <f t="shared" si="71"/>
        <v>5.4900000000000001E-4</v>
      </c>
      <c r="AA215" s="16">
        <f t="shared" si="72"/>
        <v>5.3631571138372434E-2</v>
      </c>
      <c r="AB215" s="9">
        <f t="shared" si="73"/>
        <v>0.50774140972256498</v>
      </c>
      <c r="AC215" s="9">
        <f t="shared" si="74"/>
        <v>0.94636842886162764</v>
      </c>
      <c r="AD215" s="15">
        <f t="shared" si="75"/>
        <v>97.689564915068189</v>
      </c>
      <c r="AE215" s="3">
        <f t="shared" si="76"/>
        <v>756.23239999999976</v>
      </c>
      <c r="AF215" s="2">
        <f t="shared" si="77"/>
        <v>0.25</v>
      </c>
      <c r="AG215" s="9">
        <f t="shared" si="78"/>
        <v>3.2189661473059343E-2</v>
      </c>
      <c r="AH215" s="2">
        <f t="shared" si="63"/>
        <v>1.5576409663673125</v>
      </c>
    </row>
    <row r="216" spans="1:34">
      <c r="A216" s="1">
        <f>Raw!A216</f>
        <v>203</v>
      </c>
      <c r="B216" s="14">
        <f>Raw!B216</f>
        <v>0.95002314814814814</v>
      </c>
      <c r="C216" s="15">
        <f>Raw!C216</f>
        <v>44.3</v>
      </c>
      <c r="D216" s="15">
        <f>IF(C216&gt;0.5,Raw!D216*D$11,-999)</f>
        <v>27.3</v>
      </c>
      <c r="E216" s="9">
        <f>IF(Raw!$G216&gt;$C$8,IF(Raw!$Q216&gt;$C$8,IF(Raw!$N216&gt;$C$9,IF(Raw!$N216&lt;$A$9,IF(Raw!$X216&gt;$C$9,IF(Raw!$X216&lt;$A$9,Raw!H216,-999),-999),-999),-999),-999),-999)</f>
        <v>0.53589500000000001</v>
      </c>
      <c r="F216" s="9">
        <f>IF(Raw!$G216&gt;$C$8,IF(Raw!$Q216&gt;$C$8,IF(Raw!$N216&gt;$C$9,IF(Raw!$N216&lt;$A$9,IF(Raw!$X216&gt;$C$9,IF(Raw!$X216&lt;$A$9,Raw!I216,-999),-999),-999),-999),-999),-999)</f>
        <v>0.90336799999999995</v>
      </c>
      <c r="G216" s="9">
        <f>Raw!G216</f>
        <v>0.98649100000000001</v>
      </c>
      <c r="H216" s="9">
        <f>IF(Raw!$G216&gt;$C$8,IF(Raw!$Q216&gt;$C$8,IF(Raw!$N216&gt;$C$9,IF(Raw!$N216&lt;$A$9,IF(Raw!$X216&gt;$C$9,IF(Raw!$X216&lt;$A$9,Raw!L216,-999),-999),-999),-999),-999),-999)</f>
        <v>631.4</v>
      </c>
      <c r="I216" s="9">
        <f>IF(Raw!$G216&gt;$C$8,IF(Raw!$Q216&gt;$C$8,IF(Raw!$N216&gt;$C$9,IF(Raw!$N216&lt;$A$9,IF(Raw!$X216&gt;$C$9,IF(Raw!$X216&lt;$A$9,Raw!M216,-999),-999),-999),-999),-999),-999)</f>
        <v>0.191995</v>
      </c>
      <c r="J216" s="9">
        <f>IF(Raw!$G216&gt;$C$8,IF(Raw!$Q216&gt;$C$8,IF(Raw!$N216&gt;$C$9,IF(Raw!$N216&lt;$A$9,IF(Raw!$X216&gt;$C$9,IF(Raw!$X216&lt;$A$9,Raw!N216,-999),-999),-999),-999),-999),-999)</f>
        <v>510</v>
      </c>
      <c r="K216" s="9">
        <f>IF(Raw!$G216&gt;$C$8,IF(Raw!$Q216&gt;$C$8,IF(Raw!$N216&gt;$C$9,IF(Raw!$N216&lt;$A$9,IF(Raw!$X216&gt;$C$9,IF(Raw!$X216&lt;$A$9,Raw!R216,-999),-999),-999),-999),-999),-999)</f>
        <v>0.513428</v>
      </c>
      <c r="L216" s="9">
        <f>IF(Raw!$G216&gt;$C$8,IF(Raw!$Q216&gt;$C$8,IF(Raw!$N216&gt;$C$9,IF(Raw!$N216&lt;$A$9,IF(Raw!$X216&gt;$C$9,IF(Raw!$X216&lt;$A$9,Raw!S216,-999),-999),-999),-999),-999),-999)</f>
        <v>0.89022199999999996</v>
      </c>
      <c r="M216" s="9">
        <f>Raw!Q216</f>
        <v>0.99118099999999998</v>
      </c>
      <c r="N216" s="9">
        <f>IF(Raw!$G216&gt;$C$8,IF(Raw!$Q216&gt;$C$8,IF(Raw!$N216&gt;$C$9,IF(Raw!$N216&lt;$A$9,IF(Raw!$X216&gt;$C$9,IF(Raw!$X216&lt;$A$9,Raw!V216,-999),-999),-999),-999),-999),-999)</f>
        <v>699.9</v>
      </c>
      <c r="O216" s="9">
        <f>IF(Raw!$G216&gt;$C$8,IF(Raw!$Q216&gt;$C$8,IF(Raw!$N216&gt;$C$9,IF(Raw!$N216&lt;$A$9,IF(Raw!$X216&gt;$C$9,IF(Raw!$X216&lt;$A$9,Raw!W216,-999),-999),-999),-999),-999),-999)</f>
        <v>9.6201999999999996E-2</v>
      </c>
      <c r="P216" s="9">
        <f>IF(Raw!$G216&gt;$C$8,IF(Raw!$Q216&gt;$C$8,IF(Raw!$N216&gt;$C$9,IF(Raw!$N216&lt;$A$9,IF(Raw!$X216&gt;$C$9,IF(Raw!$X216&lt;$A$9,Raw!X216,-999),-999),-999),-999),-999),-999)</f>
        <v>438</v>
      </c>
      <c r="R216" s="9">
        <f t="shared" si="64"/>
        <v>0.36747299999999994</v>
      </c>
      <c r="S216" s="9">
        <f t="shared" si="65"/>
        <v>0.40678106818040927</v>
      </c>
      <c r="T216" s="9">
        <f t="shared" si="66"/>
        <v>0.37679399999999996</v>
      </c>
      <c r="U216" s="9">
        <f t="shared" si="67"/>
        <v>0.42325846811244833</v>
      </c>
      <c r="V216" s="15">
        <f t="shared" si="68"/>
        <v>0.42552611599999995</v>
      </c>
      <c r="X216" s="11">
        <f t="shared" si="69"/>
        <v>1.6434599999999998E+19</v>
      </c>
      <c r="Y216" s="11">
        <f t="shared" si="70"/>
        <v>6.3139999999999997E-18</v>
      </c>
      <c r="Z216" s="11">
        <f t="shared" si="71"/>
        <v>5.0999999999999993E-4</v>
      </c>
      <c r="AA216" s="16">
        <f t="shared" si="72"/>
        <v>5.026177368976037E-2</v>
      </c>
      <c r="AB216" s="9">
        <f t="shared" si="73"/>
        <v>0.53236633475565953</v>
      </c>
      <c r="AC216" s="9">
        <f t="shared" si="74"/>
        <v>0.94973822631023974</v>
      </c>
      <c r="AD216" s="15">
        <f t="shared" si="75"/>
        <v>98.552497430902719</v>
      </c>
      <c r="AE216" s="3">
        <f t="shared" si="76"/>
        <v>760.20559999999978</v>
      </c>
      <c r="AF216" s="2">
        <f t="shared" si="77"/>
        <v>0.25</v>
      </c>
      <c r="AG216" s="9">
        <f t="shared" si="78"/>
        <v>3.2087060839430678E-2</v>
      </c>
      <c r="AH216" s="2">
        <f t="shared" si="63"/>
        <v>1.5526761751019864</v>
      </c>
    </row>
    <row r="217" spans="1:34">
      <c r="A217" s="1">
        <f>Raw!A217</f>
        <v>204</v>
      </c>
      <c r="B217" s="14">
        <f>Raw!B217</f>
        <v>0.95008101851851856</v>
      </c>
      <c r="C217" s="15">
        <f>Raw!C217</f>
        <v>43.7</v>
      </c>
      <c r="D217" s="15">
        <f>IF(C217&gt;0.5,Raw!D217*D$11,-999)</f>
        <v>27.3</v>
      </c>
      <c r="E217" s="9">
        <f>IF(Raw!$G217&gt;$C$8,IF(Raw!$Q217&gt;$C$8,IF(Raw!$N217&gt;$C$9,IF(Raw!$N217&lt;$A$9,IF(Raw!$X217&gt;$C$9,IF(Raw!$X217&lt;$A$9,Raw!H217,-999),-999),-999),-999),-999),-999)</f>
        <v>0.64052399999999998</v>
      </c>
      <c r="F217" s="9">
        <f>IF(Raw!$G217&gt;$C$8,IF(Raw!$Q217&gt;$C$8,IF(Raw!$N217&gt;$C$9,IF(Raw!$N217&lt;$A$9,IF(Raw!$X217&gt;$C$9,IF(Raw!$X217&lt;$A$9,Raw!I217,-999),-999),-999),-999),-999),-999)</f>
        <v>1.071115</v>
      </c>
      <c r="G217" s="9">
        <f>Raw!G217</f>
        <v>0.99189499999999997</v>
      </c>
      <c r="H217" s="9">
        <f>IF(Raw!$G217&gt;$C$8,IF(Raw!$Q217&gt;$C$8,IF(Raw!$N217&gt;$C$9,IF(Raw!$N217&lt;$A$9,IF(Raw!$X217&gt;$C$9,IF(Raw!$X217&lt;$A$9,Raw!L217,-999),-999),-999),-999),-999),-999)</f>
        <v>612</v>
      </c>
      <c r="I217" s="9">
        <f>IF(Raw!$G217&gt;$C$8,IF(Raw!$Q217&gt;$C$8,IF(Raw!$N217&gt;$C$9,IF(Raw!$N217&lt;$A$9,IF(Raw!$X217&gt;$C$9,IF(Raw!$X217&lt;$A$9,Raw!M217,-999),-999),-999),-999),-999),-999)</f>
        <v>0.16745299999999999</v>
      </c>
      <c r="J217" s="9">
        <f>IF(Raw!$G217&gt;$C$8,IF(Raw!$Q217&gt;$C$8,IF(Raw!$N217&gt;$C$9,IF(Raw!$N217&lt;$A$9,IF(Raw!$X217&gt;$C$9,IF(Raw!$X217&lt;$A$9,Raw!N217,-999),-999),-999),-999),-999),-999)</f>
        <v>503</v>
      </c>
      <c r="K217" s="9">
        <f>IF(Raw!$G217&gt;$C$8,IF(Raw!$Q217&gt;$C$8,IF(Raw!$N217&gt;$C$9,IF(Raw!$N217&lt;$A$9,IF(Raw!$X217&gt;$C$9,IF(Raw!$X217&lt;$A$9,Raw!R217,-999),-999),-999),-999),-999),-999)</f>
        <v>0.63085899999999995</v>
      </c>
      <c r="L217" s="9">
        <f>IF(Raw!$G217&gt;$C$8,IF(Raw!$Q217&gt;$C$8,IF(Raw!$N217&gt;$C$9,IF(Raw!$N217&lt;$A$9,IF(Raw!$X217&gt;$C$9,IF(Raw!$X217&lt;$A$9,Raw!S217,-999),-999),-999),-999),-999),-999)</f>
        <v>1.075423</v>
      </c>
      <c r="M217" s="9">
        <f>Raw!Q217</f>
        <v>0.99183299999999996</v>
      </c>
      <c r="N217" s="9">
        <f>IF(Raw!$G217&gt;$C$8,IF(Raw!$Q217&gt;$C$8,IF(Raw!$N217&gt;$C$9,IF(Raw!$N217&lt;$A$9,IF(Raw!$X217&gt;$C$9,IF(Raw!$X217&lt;$A$9,Raw!V217,-999),-999),-999),-999),-999),-999)</f>
        <v>716.8</v>
      </c>
      <c r="O217" s="9">
        <f>IF(Raw!$G217&gt;$C$8,IF(Raw!$Q217&gt;$C$8,IF(Raw!$N217&gt;$C$9,IF(Raw!$N217&lt;$A$9,IF(Raw!$X217&gt;$C$9,IF(Raw!$X217&lt;$A$9,Raw!W217,-999),-999),-999),-999),-999),-999)</f>
        <v>0.19397200000000001</v>
      </c>
      <c r="P217" s="9">
        <f>IF(Raw!$G217&gt;$C$8,IF(Raw!$Q217&gt;$C$8,IF(Raw!$N217&gt;$C$9,IF(Raw!$N217&lt;$A$9,IF(Raw!$X217&gt;$C$9,IF(Raw!$X217&lt;$A$9,Raw!X217,-999),-999),-999),-999),-999),-999)</f>
        <v>538</v>
      </c>
      <c r="R217" s="9">
        <f t="shared" si="64"/>
        <v>0.43059100000000006</v>
      </c>
      <c r="S217" s="9">
        <f t="shared" si="65"/>
        <v>0.40200258609019579</v>
      </c>
      <c r="T217" s="9">
        <f t="shared" si="66"/>
        <v>0.44456400000000007</v>
      </c>
      <c r="U217" s="9">
        <f t="shared" si="67"/>
        <v>0.41338524468976401</v>
      </c>
      <c r="V217" s="15">
        <f t="shared" si="68"/>
        <v>0.51405219400000002</v>
      </c>
      <c r="X217" s="11">
        <f t="shared" si="69"/>
        <v>1.6434599999999998E+19</v>
      </c>
      <c r="Y217" s="11">
        <f t="shared" si="70"/>
        <v>6.1199999999999998E-18</v>
      </c>
      <c r="Z217" s="11">
        <f t="shared" si="71"/>
        <v>5.0299999999999997E-4</v>
      </c>
      <c r="AA217" s="16">
        <f t="shared" si="72"/>
        <v>4.8155357915808439E-2</v>
      </c>
      <c r="AB217" s="9">
        <f t="shared" si="73"/>
        <v>0.65226713853648344</v>
      </c>
      <c r="AC217" s="9">
        <f t="shared" si="74"/>
        <v>0.95184464208419151</v>
      </c>
      <c r="AD217" s="15">
        <f t="shared" si="75"/>
        <v>95.736298043356726</v>
      </c>
      <c r="AE217" s="3">
        <f t="shared" si="76"/>
        <v>736.84799999999973</v>
      </c>
      <c r="AF217" s="2">
        <f t="shared" si="77"/>
        <v>0.25</v>
      </c>
      <c r="AG217" s="9">
        <f t="shared" si="78"/>
        <v>3.0443056147957843E-2</v>
      </c>
      <c r="AH217" s="2">
        <f t="shared" si="63"/>
        <v>1.4731236436632404</v>
      </c>
    </row>
    <row r="218" spans="1:34">
      <c r="A218" s="1">
        <f>Raw!A218</f>
        <v>205</v>
      </c>
      <c r="B218" s="14">
        <f>Raw!B218</f>
        <v>0.95013888888888898</v>
      </c>
      <c r="C218" s="15">
        <f>Raw!C218</f>
        <v>42.8</v>
      </c>
      <c r="D218" s="15">
        <f>IF(C218&gt;0.5,Raw!D218*D$11,-999)</f>
        <v>27.3</v>
      </c>
      <c r="E218" s="9">
        <f>IF(Raw!$G218&gt;$C$8,IF(Raw!$Q218&gt;$C$8,IF(Raw!$N218&gt;$C$9,IF(Raw!$N218&lt;$A$9,IF(Raw!$X218&gt;$C$9,IF(Raw!$X218&lt;$A$9,Raw!H218,-999),-999),-999),-999),-999),-999)</f>
        <v>0.68976800000000005</v>
      </c>
      <c r="F218" s="9">
        <f>IF(Raw!$G218&gt;$C$8,IF(Raw!$Q218&gt;$C$8,IF(Raw!$N218&gt;$C$9,IF(Raw!$N218&lt;$A$9,IF(Raw!$X218&gt;$C$9,IF(Raw!$X218&lt;$A$9,Raw!I218,-999),-999),-999),-999),-999),-999)</f>
        <v>1.141462</v>
      </c>
      <c r="G218" s="9">
        <f>Raw!G218</f>
        <v>0.99452300000000005</v>
      </c>
      <c r="H218" s="9">
        <f>IF(Raw!$G218&gt;$C$8,IF(Raw!$Q218&gt;$C$8,IF(Raw!$N218&gt;$C$9,IF(Raw!$N218&lt;$A$9,IF(Raw!$X218&gt;$C$9,IF(Raw!$X218&lt;$A$9,Raw!L218,-999),-999),-999),-999),-999),-999)</f>
        <v>631.5</v>
      </c>
      <c r="I218" s="9">
        <f>IF(Raw!$G218&gt;$C$8,IF(Raw!$Q218&gt;$C$8,IF(Raw!$N218&gt;$C$9,IF(Raw!$N218&lt;$A$9,IF(Raw!$X218&gt;$C$9,IF(Raw!$X218&lt;$A$9,Raw!M218,-999),-999),-999),-999),-999),-999)</f>
        <v>0.24074999999999999</v>
      </c>
      <c r="J218" s="9">
        <f>IF(Raw!$G218&gt;$C$8,IF(Raw!$Q218&gt;$C$8,IF(Raw!$N218&gt;$C$9,IF(Raw!$N218&lt;$A$9,IF(Raw!$X218&gt;$C$9,IF(Raw!$X218&lt;$A$9,Raw!N218,-999),-999),-999),-999),-999),-999)</f>
        <v>473</v>
      </c>
      <c r="K218" s="9">
        <f>IF(Raw!$G218&gt;$C$8,IF(Raw!$Q218&gt;$C$8,IF(Raw!$N218&gt;$C$9,IF(Raw!$N218&lt;$A$9,IF(Raw!$X218&gt;$C$9,IF(Raw!$X218&lt;$A$9,Raw!R218,-999),-999),-999),-999),-999),-999)</f>
        <v>0.68058099999999999</v>
      </c>
      <c r="L218" s="9">
        <f>IF(Raw!$G218&gt;$C$8,IF(Raw!$Q218&gt;$C$8,IF(Raw!$N218&gt;$C$9,IF(Raw!$N218&lt;$A$9,IF(Raw!$X218&gt;$C$9,IF(Raw!$X218&lt;$A$9,Raw!S218,-999),-999),-999),-999),-999),-999)</f>
        <v>1.1427799999999999</v>
      </c>
      <c r="M218" s="9">
        <f>Raw!Q218</f>
        <v>0.99349799999999999</v>
      </c>
      <c r="N218" s="9">
        <f>IF(Raw!$G218&gt;$C$8,IF(Raw!$Q218&gt;$C$8,IF(Raw!$N218&gt;$C$9,IF(Raw!$N218&lt;$A$9,IF(Raw!$X218&gt;$C$9,IF(Raw!$X218&lt;$A$9,Raw!V218,-999),-999),-999),-999),-999),-999)</f>
        <v>698.1</v>
      </c>
      <c r="O218" s="9">
        <f>IF(Raw!$G218&gt;$C$8,IF(Raw!$Q218&gt;$C$8,IF(Raw!$N218&gt;$C$9,IF(Raw!$N218&lt;$A$9,IF(Raw!$X218&gt;$C$9,IF(Raw!$X218&lt;$A$9,Raw!W218,-999),-999),-999),-999),-999),-999)</f>
        <v>0.29161500000000001</v>
      </c>
      <c r="P218" s="9">
        <f>IF(Raw!$G218&gt;$C$8,IF(Raw!$Q218&gt;$C$8,IF(Raw!$N218&gt;$C$9,IF(Raw!$N218&lt;$A$9,IF(Raw!$X218&gt;$C$9,IF(Raw!$X218&lt;$A$9,Raw!X218,-999),-999),-999),-999),-999),-999)</f>
        <v>671</v>
      </c>
      <c r="R218" s="9">
        <f t="shared" si="64"/>
        <v>0.45169399999999993</v>
      </c>
      <c r="S218" s="9">
        <f t="shared" si="65"/>
        <v>0.3957153194762506</v>
      </c>
      <c r="T218" s="9">
        <f t="shared" si="66"/>
        <v>0.46219899999999992</v>
      </c>
      <c r="U218" s="9">
        <f t="shared" si="67"/>
        <v>0.40445142547121926</v>
      </c>
      <c r="V218" s="15">
        <f t="shared" si="68"/>
        <v>0.54624883999999996</v>
      </c>
      <c r="X218" s="11">
        <f t="shared" si="69"/>
        <v>1.6434599999999998E+19</v>
      </c>
      <c r="Y218" s="11">
        <f t="shared" si="70"/>
        <v>6.3149999999999999E-18</v>
      </c>
      <c r="Z218" s="11">
        <f t="shared" si="71"/>
        <v>4.73E-4</v>
      </c>
      <c r="AA218" s="16">
        <f t="shared" si="72"/>
        <v>4.6792996638813464E-2</v>
      </c>
      <c r="AB218" s="9">
        <f t="shared" si="73"/>
        <v>0.70220867625346295</v>
      </c>
      <c r="AC218" s="9">
        <f t="shared" si="74"/>
        <v>0.95320700336118647</v>
      </c>
      <c r="AD218" s="15">
        <f t="shared" si="75"/>
        <v>98.92811128713204</v>
      </c>
      <c r="AE218" s="3">
        <f t="shared" si="76"/>
        <v>760.32599999999979</v>
      </c>
      <c r="AF218" s="2">
        <f t="shared" si="77"/>
        <v>0.25</v>
      </c>
      <c r="AG218" s="9">
        <f t="shared" si="78"/>
        <v>3.0778165868658437E-2</v>
      </c>
      <c r="AH218" s="2">
        <f t="shared" si="63"/>
        <v>1.4893394286483672</v>
      </c>
    </row>
    <row r="219" spans="1:34">
      <c r="A219" s="1">
        <f>Raw!A219</f>
        <v>206</v>
      </c>
      <c r="B219" s="14">
        <f>Raw!B219</f>
        <v>0.95018518518518524</v>
      </c>
      <c r="C219" s="15">
        <f>Raw!C219</f>
        <v>40.799999999999997</v>
      </c>
      <c r="D219" s="15">
        <f>IF(C219&gt;0.5,Raw!D219*D$11,-999)</f>
        <v>27.3</v>
      </c>
      <c r="E219" s="9">
        <f>IF(Raw!$G219&gt;$C$8,IF(Raw!$Q219&gt;$C$8,IF(Raw!$N219&gt;$C$9,IF(Raw!$N219&lt;$A$9,IF(Raw!$X219&gt;$C$9,IF(Raw!$X219&lt;$A$9,Raw!H219,-999),-999),-999),-999),-999),-999)</f>
        <v>0.70894199999999996</v>
      </c>
      <c r="F219" s="9">
        <f>IF(Raw!$G219&gt;$C$8,IF(Raw!$Q219&gt;$C$8,IF(Raw!$N219&gt;$C$9,IF(Raw!$N219&lt;$A$9,IF(Raw!$X219&gt;$C$9,IF(Raw!$X219&lt;$A$9,Raw!I219,-999),-999),-999),-999),-999),-999)</f>
        <v>1.1974670000000001</v>
      </c>
      <c r="G219" s="9">
        <f>Raw!G219</f>
        <v>0.99323700000000004</v>
      </c>
      <c r="H219" s="9">
        <f>IF(Raw!$G219&gt;$C$8,IF(Raw!$Q219&gt;$C$8,IF(Raw!$N219&gt;$C$9,IF(Raw!$N219&lt;$A$9,IF(Raw!$X219&gt;$C$9,IF(Raw!$X219&lt;$A$9,Raw!L219,-999),-999),-999),-999),-999),-999)</f>
        <v>621.5</v>
      </c>
      <c r="I219" s="9">
        <f>IF(Raw!$G219&gt;$C$8,IF(Raw!$Q219&gt;$C$8,IF(Raw!$N219&gt;$C$9,IF(Raw!$N219&lt;$A$9,IF(Raw!$X219&gt;$C$9,IF(Raw!$X219&lt;$A$9,Raw!M219,-999),-999),-999),-999),-999),-999)</f>
        <v>0.16964000000000001</v>
      </c>
      <c r="J219" s="9">
        <f>IF(Raw!$G219&gt;$C$8,IF(Raw!$Q219&gt;$C$8,IF(Raw!$N219&gt;$C$9,IF(Raw!$N219&lt;$A$9,IF(Raw!$X219&gt;$C$9,IF(Raw!$X219&lt;$A$9,Raw!N219,-999),-999),-999),-999),-999),-999)</f>
        <v>495</v>
      </c>
      <c r="K219" s="9">
        <f>IF(Raw!$G219&gt;$C$8,IF(Raw!$Q219&gt;$C$8,IF(Raw!$N219&gt;$C$9,IF(Raw!$N219&lt;$A$9,IF(Raw!$X219&gt;$C$9,IF(Raw!$X219&lt;$A$9,Raw!R219,-999),-999),-999),-999),-999),-999)</f>
        <v>0.70701999999999998</v>
      </c>
      <c r="L219" s="9">
        <f>IF(Raw!$G219&gt;$C$8,IF(Raw!$Q219&gt;$C$8,IF(Raw!$N219&gt;$C$9,IF(Raw!$N219&lt;$A$9,IF(Raw!$X219&gt;$C$9,IF(Raw!$X219&lt;$A$9,Raw!S219,-999),-999),-999),-999),-999),-999)</f>
        <v>1.2186049999999999</v>
      </c>
      <c r="M219" s="9">
        <f>Raw!Q219</f>
        <v>0.99326499999999995</v>
      </c>
      <c r="N219" s="9">
        <f>IF(Raw!$G219&gt;$C$8,IF(Raw!$Q219&gt;$C$8,IF(Raw!$N219&gt;$C$9,IF(Raw!$N219&lt;$A$9,IF(Raw!$X219&gt;$C$9,IF(Raw!$X219&lt;$A$9,Raw!V219,-999),-999),-999),-999),-999),-999)</f>
        <v>712.9</v>
      </c>
      <c r="O219" s="9">
        <f>IF(Raw!$G219&gt;$C$8,IF(Raw!$Q219&gt;$C$8,IF(Raw!$N219&gt;$C$9,IF(Raw!$N219&lt;$A$9,IF(Raw!$X219&gt;$C$9,IF(Raw!$X219&lt;$A$9,Raw!W219,-999),-999),-999),-999),-999),-999)</f>
        <v>0.15371499999999999</v>
      </c>
      <c r="P219" s="9">
        <f>IF(Raw!$G219&gt;$C$8,IF(Raw!$Q219&gt;$C$8,IF(Raw!$N219&gt;$C$9,IF(Raw!$N219&lt;$A$9,IF(Raw!$X219&gt;$C$9,IF(Raw!$X219&lt;$A$9,Raw!X219,-999),-999),-999),-999),-999),-999)</f>
        <v>568</v>
      </c>
      <c r="R219" s="9">
        <f t="shared" si="64"/>
        <v>0.4885250000000001</v>
      </c>
      <c r="S219" s="9">
        <f t="shared" si="65"/>
        <v>0.40796531344913894</v>
      </c>
      <c r="T219" s="9">
        <f t="shared" si="66"/>
        <v>0.51158499999999996</v>
      </c>
      <c r="U219" s="9">
        <f t="shared" si="67"/>
        <v>0.41981199814542036</v>
      </c>
      <c r="V219" s="15">
        <f t="shared" si="68"/>
        <v>0.58249318999999999</v>
      </c>
      <c r="X219" s="11">
        <f t="shared" si="69"/>
        <v>1.6434599999999998E+19</v>
      </c>
      <c r="Y219" s="11">
        <f t="shared" si="70"/>
        <v>6.2149999999999997E-18</v>
      </c>
      <c r="Z219" s="11">
        <f t="shared" si="71"/>
        <v>4.95E-4</v>
      </c>
      <c r="AA219" s="16">
        <f t="shared" si="72"/>
        <v>4.8126545120563108E-2</v>
      </c>
      <c r="AB219" s="9">
        <f t="shared" si="73"/>
        <v>0.73164081858550323</v>
      </c>
      <c r="AC219" s="9">
        <f t="shared" si="74"/>
        <v>0.95187345487943698</v>
      </c>
      <c r="AD219" s="15">
        <f t="shared" si="75"/>
        <v>97.225343677905286</v>
      </c>
      <c r="AE219" s="3">
        <f t="shared" si="76"/>
        <v>748.28599999999972</v>
      </c>
      <c r="AF219" s="2">
        <f t="shared" si="77"/>
        <v>0.25</v>
      </c>
      <c r="AG219" s="9">
        <f t="shared" si="78"/>
        <v>3.1397204461382021E-2</v>
      </c>
      <c r="AH219" s="2">
        <f t="shared" si="63"/>
        <v>1.51929438398692</v>
      </c>
    </row>
    <row r="220" spans="1:34">
      <c r="A220" s="1">
        <f>Raw!A220</f>
        <v>207</v>
      </c>
      <c r="B220" s="14">
        <f>Raw!B220</f>
        <v>0.95024305555555555</v>
      </c>
      <c r="C220" s="15">
        <f>Raw!C220</f>
        <v>42.1</v>
      </c>
      <c r="D220" s="15">
        <f>IF(C220&gt;0.5,Raw!D220*D$11,-999)</f>
        <v>24.6</v>
      </c>
      <c r="E220" s="9">
        <f>IF(Raw!$G220&gt;$C$8,IF(Raw!$Q220&gt;$C$8,IF(Raw!$N220&gt;$C$9,IF(Raw!$N220&lt;$A$9,IF(Raw!$X220&gt;$C$9,IF(Raw!$X220&lt;$A$9,Raw!H220,-999),-999),-999),-999),-999),-999)</f>
        <v>0.74456800000000001</v>
      </c>
      <c r="F220" s="9">
        <f>IF(Raw!$G220&gt;$C$8,IF(Raw!$Q220&gt;$C$8,IF(Raw!$N220&gt;$C$9,IF(Raw!$N220&lt;$A$9,IF(Raw!$X220&gt;$C$9,IF(Raw!$X220&lt;$A$9,Raw!I220,-999),-999),-999),-999),-999),-999)</f>
        <v>1.240631</v>
      </c>
      <c r="G220" s="9">
        <f>Raw!G220</f>
        <v>0.99444900000000003</v>
      </c>
      <c r="H220" s="9">
        <f>IF(Raw!$G220&gt;$C$8,IF(Raw!$Q220&gt;$C$8,IF(Raw!$N220&gt;$C$9,IF(Raw!$N220&lt;$A$9,IF(Raw!$X220&gt;$C$9,IF(Raw!$X220&lt;$A$9,Raw!L220,-999),-999),-999),-999),-999),-999)</f>
        <v>589.6</v>
      </c>
      <c r="I220" s="9">
        <f>IF(Raw!$G220&gt;$C$8,IF(Raw!$Q220&gt;$C$8,IF(Raw!$N220&gt;$C$9,IF(Raw!$N220&lt;$A$9,IF(Raw!$X220&gt;$C$9,IF(Raw!$X220&lt;$A$9,Raw!M220,-999),-999),-999),-999),-999),-999)</f>
        <v>0.158473</v>
      </c>
      <c r="J220" s="9">
        <f>IF(Raw!$G220&gt;$C$8,IF(Raw!$Q220&gt;$C$8,IF(Raw!$N220&gt;$C$9,IF(Raw!$N220&lt;$A$9,IF(Raw!$X220&gt;$C$9,IF(Raw!$X220&lt;$A$9,Raw!N220,-999),-999),-999),-999),-999),-999)</f>
        <v>421</v>
      </c>
      <c r="K220" s="9">
        <f>IF(Raw!$G220&gt;$C$8,IF(Raw!$Q220&gt;$C$8,IF(Raw!$N220&gt;$C$9,IF(Raw!$N220&lt;$A$9,IF(Raw!$X220&gt;$C$9,IF(Raw!$X220&lt;$A$9,Raw!R220,-999),-999),-999),-999),-999),-999)</f>
        <v>0.738537</v>
      </c>
      <c r="L220" s="9">
        <f>IF(Raw!$G220&gt;$C$8,IF(Raw!$Q220&gt;$C$8,IF(Raw!$N220&gt;$C$9,IF(Raw!$N220&lt;$A$9,IF(Raw!$X220&gt;$C$9,IF(Raw!$X220&lt;$A$9,Raw!S220,-999),-999),-999),-999),-999),-999)</f>
        <v>1.23488</v>
      </c>
      <c r="M220" s="9">
        <f>Raw!Q220</f>
        <v>0.99286700000000006</v>
      </c>
      <c r="N220" s="9">
        <f>IF(Raw!$G220&gt;$C$8,IF(Raw!$Q220&gt;$C$8,IF(Raw!$N220&gt;$C$9,IF(Raw!$N220&lt;$A$9,IF(Raw!$X220&gt;$C$9,IF(Raw!$X220&lt;$A$9,Raw!V220,-999),-999),-999),-999),-999),-999)</f>
        <v>694.2</v>
      </c>
      <c r="O220" s="9">
        <f>IF(Raw!$G220&gt;$C$8,IF(Raw!$Q220&gt;$C$8,IF(Raw!$N220&gt;$C$9,IF(Raw!$N220&lt;$A$9,IF(Raw!$X220&gt;$C$9,IF(Raw!$X220&lt;$A$9,Raw!W220,-999),-999),-999),-999),-999),-999)</f>
        <v>0.21820500000000001</v>
      </c>
      <c r="P220" s="9">
        <f>IF(Raw!$G220&gt;$C$8,IF(Raw!$Q220&gt;$C$8,IF(Raw!$N220&gt;$C$9,IF(Raw!$N220&lt;$A$9,IF(Raw!$X220&gt;$C$9,IF(Raw!$X220&lt;$A$9,Raw!X220,-999),-999),-999),-999),-999),-999)</f>
        <v>473</v>
      </c>
      <c r="R220" s="9">
        <f t="shared" si="64"/>
        <v>0.49606300000000003</v>
      </c>
      <c r="S220" s="9">
        <f t="shared" si="65"/>
        <v>0.3998473357509203</v>
      </c>
      <c r="T220" s="9">
        <f t="shared" si="66"/>
        <v>0.49634299999999998</v>
      </c>
      <c r="U220" s="9">
        <f t="shared" si="67"/>
        <v>0.40193622052345168</v>
      </c>
      <c r="V220" s="15">
        <f t="shared" si="68"/>
        <v>0.59027264000000002</v>
      </c>
      <c r="X220" s="11">
        <f t="shared" si="69"/>
        <v>1.4809199999999996E+19</v>
      </c>
      <c r="Y220" s="11">
        <f t="shared" si="70"/>
        <v>5.8960000000000001E-18</v>
      </c>
      <c r="Z220" s="11">
        <f t="shared" si="71"/>
        <v>4.2099999999999999E-4</v>
      </c>
      <c r="AA220" s="16">
        <f t="shared" si="72"/>
        <v>3.545627357634841E-2</v>
      </c>
      <c r="AB220" s="9">
        <f t="shared" si="73"/>
        <v>0.75613547319570551</v>
      </c>
      <c r="AC220" s="9">
        <f t="shared" si="74"/>
        <v>0.9645437264236516</v>
      </c>
      <c r="AD220" s="15">
        <f t="shared" si="75"/>
        <v>84.219177140970103</v>
      </c>
      <c r="AE220" s="3">
        <f t="shared" si="76"/>
        <v>709.87839999999983</v>
      </c>
      <c r="AF220" s="2">
        <f t="shared" si="77"/>
        <v>0.25</v>
      </c>
      <c r="AG220" s="9">
        <f t="shared" si="78"/>
        <v>2.6039029042797385E-2</v>
      </c>
      <c r="AH220" s="2">
        <f t="shared" si="63"/>
        <v>1.2600150640116259</v>
      </c>
    </row>
    <row r="221" spans="1:34">
      <c r="A221" s="1">
        <f>Raw!A221</f>
        <v>208</v>
      </c>
      <c r="B221" s="14">
        <f>Raw!B221</f>
        <v>0.95030092592592597</v>
      </c>
      <c r="C221" s="15">
        <f>Raw!C221</f>
        <v>38.6</v>
      </c>
      <c r="D221" s="15">
        <f>IF(C221&gt;0.5,Raw!D221*D$11,-999)</f>
        <v>20.2</v>
      </c>
      <c r="E221" s="9">
        <f>IF(Raw!$G221&gt;$C$8,IF(Raw!$Q221&gt;$C$8,IF(Raw!$N221&gt;$C$9,IF(Raw!$N221&lt;$A$9,IF(Raw!$X221&gt;$C$9,IF(Raw!$X221&lt;$A$9,Raw!H221,-999),-999),-999),-999),-999),-999)</f>
        <v>0.74158599999999997</v>
      </c>
      <c r="F221" s="9">
        <f>IF(Raw!$G221&gt;$C$8,IF(Raw!$Q221&gt;$C$8,IF(Raw!$N221&gt;$C$9,IF(Raw!$N221&lt;$A$9,IF(Raw!$X221&gt;$C$9,IF(Raw!$X221&lt;$A$9,Raw!I221,-999),-999),-999),-999),-999),-999)</f>
        <v>1.250599</v>
      </c>
      <c r="G221" s="9">
        <f>Raw!G221</f>
        <v>0.99170700000000001</v>
      </c>
      <c r="H221" s="9">
        <f>IF(Raw!$G221&gt;$C$8,IF(Raw!$Q221&gt;$C$8,IF(Raw!$N221&gt;$C$9,IF(Raw!$N221&lt;$A$9,IF(Raw!$X221&gt;$C$9,IF(Raw!$X221&lt;$A$9,Raw!L221,-999),-999),-999),-999),-999),-999)</f>
        <v>597.6</v>
      </c>
      <c r="I221" s="9">
        <f>IF(Raw!$G221&gt;$C$8,IF(Raw!$Q221&gt;$C$8,IF(Raw!$N221&gt;$C$9,IF(Raw!$N221&lt;$A$9,IF(Raw!$X221&gt;$C$9,IF(Raw!$X221&lt;$A$9,Raw!M221,-999),-999),-999),-999),-999),-999)</f>
        <v>0.16353000000000001</v>
      </c>
      <c r="J221" s="9">
        <f>IF(Raw!$G221&gt;$C$8,IF(Raw!$Q221&gt;$C$8,IF(Raw!$N221&gt;$C$9,IF(Raw!$N221&lt;$A$9,IF(Raw!$X221&gt;$C$9,IF(Raw!$X221&lt;$A$9,Raw!N221,-999),-999),-999),-999),-999),-999)</f>
        <v>399</v>
      </c>
      <c r="K221" s="9">
        <f>IF(Raw!$G221&gt;$C$8,IF(Raw!$Q221&gt;$C$8,IF(Raw!$N221&gt;$C$9,IF(Raw!$N221&lt;$A$9,IF(Raw!$X221&gt;$C$9,IF(Raw!$X221&lt;$A$9,Raw!R221,-999),-999),-999),-999),-999),-999)</f>
        <v>0.73134999999999994</v>
      </c>
      <c r="L221" s="9">
        <f>IF(Raw!$G221&gt;$C$8,IF(Raw!$Q221&gt;$C$8,IF(Raw!$N221&gt;$C$9,IF(Raw!$N221&lt;$A$9,IF(Raw!$X221&gt;$C$9,IF(Raw!$X221&lt;$A$9,Raw!S221,-999),-999),-999),-999),-999),-999)</f>
        <v>1.258834</v>
      </c>
      <c r="M221" s="9">
        <f>Raw!Q221</f>
        <v>0.995564</v>
      </c>
      <c r="N221" s="9">
        <f>IF(Raw!$G221&gt;$C$8,IF(Raw!$Q221&gt;$C$8,IF(Raw!$N221&gt;$C$9,IF(Raw!$N221&lt;$A$9,IF(Raw!$X221&gt;$C$9,IF(Raw!$X221&lt;$A$9,Raw!V221,-999),-999),-999),-999),-999),-999)</f>
        <v>717</v>
      </c>
      <c r="O221" s="9">
        <f>IF(Raw!$G221&gt;$C$8,IF(Raw!$Q221&gt;$C$8,IF(Raw!$N221&gt;$C$9,IF(Raw!$N221&lt;$A$9,IF(Raw!$X221&gt;$C$9,IF(Raw!$X221&lt;$A$9,Raw!W221,-999),-999),-999),-999),-999),-999)</f>
        <v>0.21452199999999999</v>
      </c>
      <c r="P221" s="9">
        <f>IF(Raw!$G221&gt;$C$8,IF(Raw!$Q221&gt;$C$8,IF(Raw!$N221&gt;$C$9,IF(Raw!$N221&lt;$A$9,IF(Raw!$X221&gt;$C$9,IF(Raw!$X221&lt;$A$9,Raw!X221,-999),-999),-999),-999),-999),-999)</f>
        <v>409</v>
      </c>
      <c r="R221" s="9">
        <f t="shared" si="64"/>
        <v>0.50901300000000005</v>
      </c>
      <c r="S221" s="9">
        <f t="shared" si="65"/>
        <v>0.40701535824033125</v>
      </c>
      <c r="T221" s="9">
        <f t="shared" si="66"/>
        <v>0.52748400000000006</v>
      </c>
      <c r="U221" s="9">
        <f t="shared" si="67"/>
        <v>0.41902586043910478</v>
      </c>
      <c r="V221" s="15">
        <f t="shared" si="68"/>
        <v>0.60172265199999997</v>
      </c>
      <c r="X221" s="11">
        <f t="shared" si="69"/>
        <v>1.2160399999999996E+19</v>
      </c>
      <c r="Y221" s="11">
        <f t="shared" si="70"/>
        <v>5.9759999999999996E-18</v>
      </c>
      <c r="Z221" s="11">
        <f t="shared" si="71"/>
        <v>3.9899999999999999E-4</v>
      </c>
      <c r="AA221" s="16">
        <f t="shared" si="72"/>
        <v>2.817849855677303E-2</v>
      </c>
      <c r="AB221" s="9">
        <f t="shared" si="73"/>
        <v>0.74621370713272084</v>
      </c>
      <c r="AC221" s="9">
        <f t="shared" si="74"/>
        <v>0.97182150144322688</v>
      </c>
      <c r="AD221" s="15">
        <f t="shared" si="75"/>
        <v>70.622803400433654</v>
      </c>
      <c r="AE221" s="3">
        <f t="shared" si="76"/>
        <v>719.51039999999978</v>
      </c>
      <c r="AF221" s="2">
        <f t="shared" si="77"/>
        <v>0.25</v>
      </c>
      <c r="AG221" s="9">
        <f t="shared" si="78"/>
        <v>2.2763677662683422E-2</v>
      </c>
      <c r="AH221" s="2">
        <f t="shared" si="63"/>
        <v>1.1015225153036152</v>
      </c>
    </row>
    <row r="222" spans="1:34">
      <c r="A222" s="1">
        <f>Raw!A222</f>
        <v>209</v>
      </c>
      <c r="B222" s="14">
        <f>Raw!B222</f>
        <v>0.95034722222222223</v>
      </c>
      <c r="C222" s="15">
        <f>Raw!C222</f>
        <v>39.9</v>
      </c>
      <c r="D222" s="15">
        <f>IF(C222&gt;0.5,Raw!D222*D$11,-999)</f>
        <v>18.5</v>
      </c>
      <c r="E222" s="9">
        <f>IF(Raw!$G222&gt;$C$8,IF(Raw!$Q222&gt;$C$8,IF(Raw!$N222&gt;$C$9,IF(Raw!$N222&lt;$A$9,IF(Raw!$X222&gt;$C$9,IF(Raw!$X222&lt;$A$9,Raw!H222,-999),-999),-999),-999),-999),-999)</f>
        <v>0.76543499999999998</v>
      </c>
      <c r="F222" s="9">
        <f>IF(Raw!$G222&gt;$C$8,IF(Raw!$Q222&gt;$C$8,IF(Raw!$N222&gt;$C$9,IF(Raw!$N222&lt;$A$9,IF(Raw!$X222&gt;$C$9,IF(Raw!$X222&lt;$A$9,Raw!I222,-999),-999),-999),-999),-999),-999)</f>
        <v>1.284753</v>
      </c>
      <c r="G222" s="9">
        <f>Raw!G222</f>
        <v>0.993645</v>
      </c>
      <c r="H222" s="9">
        <f>IF(Raw!$G222&gt;$C$8,IF(Raw!$Q222&gt;$C$8,IF(Raw!$N222&gt;$C$9,IF(Raw!$N222&lt;$A$9,IF(Raw!$X222&gt;$C$9,IF(Raw!$X222&lt;$A$9,Raw!L222,-999),-999),-999),-999),-999),-999)</f>
        <v>602.1</v>
      </c>
      <c r="I222" s="9">
        <f>IF(Raw!$G222&gt;$C$8,IF(Raw!$Q222&gt;$C$8,IF(Raw!$N222&gt;$C$9,IF(Raw!$N222&lt;$A$9,IF(Raw!$X222&gt;$C$9,IF(Raw!$X222&lt;$A$9,Raw!M222,-999),-999),-999),-999),-999),-999)</f>
        <v>0.107318</v>
      </c>
      <c r="J222" s="9">
        <f>IF(Raw!$G222&gt;$C$8,IF(Raw!$Q222&gt;$C$8,IF(Raw!$N222&gt;$C$9,IF(Raw!$N222&lt;$A$9,IF(Raw!$X222&gt;$C$9,IF(Raw!$X222&lt;$A$9,Raw!N222,-999),-999),-999),-999),-999),-999)</f>
        <v>497</v>
      </c>
      <c r="K222" s="9">
        <f>IF(Raw!$G222&gt;$C$8,IF(Raw!$Q222&gt;$C$8,IF(Raw!$N222&gt;$C$9,IF(Raw!$N222&lt;$A$9,IF(Raw!$X222&gt;$C$9,IF(Raw!$X222&lt;$A$9,Raw!R222,-999),-999),-999),-999),-999),-999)</f>
        <v>0.75249500000000002</v>
      </c>
      <c r="L222" s="9">
        <f>IF(Raw!$G222&gt;$C$8,IF(Raw!$Q222&gt;$C$8,IF(Raw!$N222&gt;$C$9,IF(Raw!$N222&lt;$A$9,IF(Raw!$X222&gt;$C$9,IF(Raw!$X222&lt;$A$9,Raw!S222,-999),-999),-999),-999),-999),-999)</f>
        <v>1.275631</v>
      </c>
      <c r="M222" s="9">
        <f>Raw!Q222</f>
        <v>0.99542699999999995</v>
      </c>
      <c r="N222" s="9">
        <f>IF(Raw!$G222&gt;$C$8,IF(Raw!$Q222&gt;$C$8,IF(Raw!$N222&gt;$C$9,IF(Raw!$N222&lt;$A$9,IF(Raw!$X222&gt;$C$9,IF(Raw!$X222&lt;$A$9,Raw!V222,-999),-999),-999),-999),-999),-999)</f>
        <v>700.2</v>
      </c>
      <c r="O222" s="9">
        <f>IF(Raw!$G222&gt;$C$8,IF(Raw!$Q222&gt;$C$8,IF(Raw!$N222&gt;$C$9,IF(Raw!$N222&lt;$A$9,IF(Raw!$X222&gt;$C$9,IF(Raw!$X222&lt;$A$9,Raw!W222,-999),-999),-999),-999),-999),-999)</f>
        <v>0.232402</v>
      </c>
      <c r="P222" s="9">
        <f>IF(Raw!$G222&gt;$C$8,IF(Raw!$Q222&gt;$C$8,IF(Raw!$N222&gt;$C$9,IF(Raw!$N222&lt;$A$9,IF(Raw!$X222&gt;$C$9,IF(Raw!$X222&lt;$A$9,Raw!X222,-999),-999),-999),-999),-999),-999)</f>
        <v>610</v>
      </c>
      <c r="R222" s="9">
        <f t="shared" si="64"/>
        <v>0.51931800000000006</v>
      </c>
      <c r="S222" s="9">
        <f t="shared" si="65"/>
        <v>0.4042162189930672</v>
      </c>
      <c r="T222" s="9">
        <f t="shared" si="66"/>
        <v>0.52313599999999993</v>
      </c>
      <c r="U222" s="9">
        <f t="shared" si="67"/>
        <v>0.41009978590987517</v>
      </c>
      <c r="V222" s="15">
        <f t="shared" si="68"/>
        <v>0.609751618</v>
      </c>
      <c r="X222" s="11">
        <f t="shared" si="69"/>
        <v>1.1136999999999998E+19</v>
      </c>
      <c r="Y222" s="11">
        <f t="shared" si="70"/>
        <v>6.0209999999999998E-18</v>
      </c>
      <c r="Z222" s="11">
        <f t="shared" si="71"/>
        <v>4.9699999999999994E-4</v>
      </c>
      <c r="AA222" s="16">
        <f t="shared" si="72"/>
        <v>3.2251918568772846E-2</v>
      </c>
      <c r="AB222" s="9">
        <f t="shared" si="73"/>
        <v>0.76936713967239356</v>
      </c>
      <c r="AC222" s="9">
        <f t="shared" si="74"/>
        <v>0.96774808143122715</v>
      </c>
      <c r="AD222" s="15">
        <f t="shared" si="75"/>
        <v>64.893196315438331</v>
      </c>
      <c r="AE222" s="3">
        <f t="shared" si="76"/>
        <v>724.92839999999978</v>
      </c>
      <c r="AF222" s="2">
        <f t="shared" si="77"/>
        <v>0.25</v>
      </c>
      <c r="AG222" s="9">
        <f t="shared" si="78"/>
        <v>2.0471296858437505E-2</v>
      </c>
      <c r="AH222" s="2">
        <f t="shared" si="63"/>
        <v>0.99059540119910894</v>
      </c>
    </row>
    <row r="223" spans="1:34">
      <c r="A223" s="1">
        <f>Raw!A223</f>
        <v>210</v>
      </c>
      <c r="B223" s="14">
        <f>Raw!B223</f>
        <v>0.95040509259259265</v>
      </c>
      <c r="C223" s="15">
        <f>Raw!C223</f>
        <v>37</v>
      </c>
      <c r="D223" s="15">
        <f>IF(C223&gt;0.5,Raw!D223*D$11,-999)</f>
        <v>21.1</v>
      </c>
      <c r="E223" s="9">
        <f>IF(Raw!$G223&gt;$C$8,IF(Raw!$Q223&gt;$C$8,IF(Raw!$N223&gt;$C$9,IF(Raw!$N223&lt;$A$9,IF(Raw!$X223&gt;$C$9,IF(Raw!$X223&lt;$A$9,Raw!H223,-999),-999),-999),-999),-999),-999)</f>
        <v>0.73542600000000002</v>
      </c>
      <c r="F223" s="9">
        <f>IF(Raw!$G223&gt;$C$8,IF(Raw!$Q223&gt;$C$8,IF(Raw!$N223&gt;$C$9,IF(Raw!$N223&lt;$A$9,IF(Raw!$X223&gt;$C$9,IF(Raw!$X223&lt;$A$9,Raw!I223,-999),-999),-999),-999),-999),-999)</f>
        <v>1.2739100000000001</v>
      </c>
      <c r="G223" s="9">
        <f>Raw!G223</f>
        <v>0.99273500000000003</v>
      </c>
      <c r="H223" s="9">
        <f>IF(Raw!$G223&gt;$C$8,IF(Raw!$Q223&gt;$C$8,IF(Raw!$N223&gt;$C$9,IF(Raw!$N223&lt;$A$9,IF(Raw!$X223&gt;$C$9,IF(Raw!$X223&lt;$A$9,Raw!L223,-999),-999),-999),-999),-999),-999)</f>
        <v>610.70000000000005</v>
      </c>
      <c r="I223" s="9">
        <f>IF(Raw!$G223&gt;$C$8,IF(Raw!$Q223&gt;$C$8,IF(Raw!$N223&gt;$C$9,IF(Raw!$N223&lt;$A$9,IF(Raw!$X223&gt;$C$9,IF(Raw!$X223&lt;$A$9,Raw!M223,-999),-999),-999),-999),-999),-999)</f>
        <v>1.3794000000000001E-2</v>
      </c>
      <c r="J223" s="9">
        <f>IF(Raw!$G223&gt;$C$8,IF(Raw!$Q223&gt;$C$8,IF(Raw!$N223&gt;$C$9,IF(Raw!$N223&lt;$A$9,IF(Raw!$X223&gt;$C$9,IF(Raw!$X223&lt;$A$9,Raw!N223,-999),-999),-999),-999),-999),-999)</f>
        <v>417</v>
      </c>
      <c r="K223" s="9">
        <f>IF(Raw!$G223&gt;$C$8,IF(Raw!$Q223&gt;$C$8,IF(Raw!$N223&gt;$C$9,IF(Raw!$N223&lt;$A$9,IF(Raw!$X223&gt;$C$9,IF(Raw!$X223&lt;$A$9,Raw!R223,-999),-999),-999),-999),-999),-999)</f>
        <v>0.74970199999999998</v>
      </c>
      <c r="L223" s="9">
        <f>IF(Raw!$G223&gt;$C$8,IF(Raw!$Q223&gt;$C$8,IF(Raw!$N223&gt;$C$9,IF(Raw!$N223&lt;$A$9,IF(Raw!$X223&gt;$C$9,IF(Raw!$X223&lt;$A$9,Raw!S223,-999),-999),-999),-999),-999),-999)</f>
        <v>1.283404</v>
      </c>
      <c r="M223" s="9">
        <f>Raw!Q223</f>
        <v>0.99340099999999998</v>
      </c>
      <c r="N223" s="9">
        <f>IF(Raw!$G223&gt;$C$8,IF(Raw!$Q223&gt;$C$8,IF(Raw!$N223&gt;$C$9,IF(Raw!$N223&lt;$A$9,IF(Raw!$X223&gt;$C$9,IF(Raw!$X223&lt;$A$9,Raw!V223,-999),-999),-999),-999),-999),-999)</f>
        <v>718.9</v>
      </c>
      <c r="O223" s="9">
        <f>IF(Raw!$G223&gt;$C$8,IF(Raw!$Q223&gt;$C$8,IF(Raw!$N223&gt;$C$9,IF(Raw!$N223&lt;$A$9,IF(Raw!$X223&gt;$C$9,IF(Raw!$X223&lt;$A$9,Raw!W223,-999),-999),-999),-999),-999),-999)</f>
        <v>0.21251100000000001</v>
      </c>
      <c r="P223" s="9">
        <f>IF(Raw!$G223&gt;$C$8,IF(Raw!$Q223&gt;$C$8,IF(Raw!$N223&gt;$C$9,IF(Raw!$N223&lt;$A$9,IF(Raw!$X223&gt;$C$9,IF(Raw!$X223&lt;$A$9,Raw!X223,-999),-999),-999),-999),-999),-999)</f>
        <v>521</v>
      </c>
      <c r="R223" s="9">
        <f t="shared" si="64"/>
        <v>0.53848400000000007</v>
      </c>
      <c r="S223" s="9">
        <f t="shared" si="65"/>
        <v>0.42270176072093008</v>
      </c>
      <c r="T223" s="9">
        <f t="shared" si="66"/>
        <v>0.53370200000000001</v>
      </c>
      <c r="U223" s="9">
        <f t="shared" si="67"/>
        <v>0.41584878962509081</v>
      </c>
      <c r="V223" s="15">
        <f t="shared" si="68"/>
        <v>0.61346711199999993</v>
      </c>
      <c r="X223" s="11">
        <f t="shared" si="69"/>
        <v>1.2702199999999998E+19</v>
      </c>
      <c r="Y223" s="11">
        <f t="shared" si="70"/>
        <v>6.1069999999999999E-18</v>
      </c>
      <c r="Z223" s="11">
        <f t="shared" si="71"/>
        <v>4.17E-4</v>
      </c>
      <c r="AA223" s="16">
        <f t="shared" si="72"/>
        <v>3.1334079587872599E-2</v>
      </c>
      <c r="AB223" s="9">
        <f t="shared" si="73"/>
        <v>0.76642506094420682</v>
      </c>
      <c r="AC223" s="9">
        <f t="shared" si="74"/>
        <v>0.96866592041212729</v>
      </c>
      <c r="AD223" s="15">
        <f t="shared" si="75"/>
        <v>75.141677668759229</v>
      </c>
      <c r="AE223" s="3">
        <f t="shared" si="76"/>
        <v>735.28279999999984</v>
      </c>
      <c r="AF223" s="2">
        <f t="shared" si="77"/>
        <v>0.25</v>
      </c>
      <c r="AG223" s="9">
        <f t="shared" si="78"/>
        <v>2.4036596699194029E-2</v>
      </c>
      <c r="AH223" s="2">
        <f t="shared" si="63"/>
        <v>1.1631184050211003</v>
      </c>
    </row>
    <row r="224" spans="1:34">
      <c r="A224" s="1">
        <f>Raw!A224</f>
        <v>211</v>
      </c>
      <c r="B224" s="14">
        <f>Raw!B224</f>
        <v>0.95046296296296295</v>
      </c>
      <c r="C224" s="15">
        <f>Raw!C224</f>
        <v>38.1</v>
      </c>
      <c r="D224" s="15">
        <f>IF(C224&gt;0.5,Raw!D224*D$11,-999)</f>
        <v>20.2</v>
      </c>
      <c r="E224" s="9">
        <f>IF(Raw!$G224&gt;$C$8,IF(Raw!$Q224&gt;$C$8,IF(Raw!$N224&gt;$C$9,IF(Raw!$N224&lt;$A$9,IF(Raw!$X224&gt;$C$9,IF(Raw!$X224&lt;$A$9,Raw!H224,-999),-999),-999),-999),-999),-999)</f>
        <v>0.77820100000000003</v>
      </c>
      <c r="F224" s="9">
        <f>IF(Raw!$G224&gt;$C$8,IF(Raw!$Q224&gt;$C$8,IF(Raw!$N224&gt;$C$9,IF(Raw!$N224&lt;$A$9,IF(Raw!$X224&gt;$C$9,IF(Raw!$X224&lt;$A$9,Raw!I224,-999),-999),-999),-999),-999),-999)</f>
        <v>1.2984659999999999</v>
      </c>
      <c r="G224" s="9">
        <f>Raw!G224</f>
        <v>0.98997299999999999</v>
      </c>
      <c r="H224" s="9">
        <f>IF(Raw!$G224&gt;$C$8,IF(Raw!$Q224&gt;$C$8,IF(Raw!$N224&gt;$C$9,IF(Raw!$N224&lt;$A$9,IF(Raw!$X224&gt;$C$9,IF(Raw!$X224&lt;$A$9,Raw!L224,-999),-999),-999),-999),-999),-999)</f>
        <v>604.79999999999995</v>
      </c>
      <c r="I224" s="9">
        <f>IF(Raw!$G224&gt;$C$8,IF(Raw!$Q224&gt;$C$8,IF(Raw!$N224&gt;$C$9,IF(Raw!$N224&lt;$A$9,IF(Raw!$X224&gt;$C$9,IF(Raw!$X224&lt;$A$9,Raw!M224,-999),-999),-999),-999),-999),-999)</f>
        <v>0.12338300000000001</v>
      </c>
      <c r="J224" s="9">
        <f>IF(Raw!$G224&gt;$C$8,IF(Raw!$Q224&gt;$C$8,IF(Raw!$N224&gt;$C$9,IF(Raw!$N224&lt;$A$9,IF(Raw!$X224&gt;$C$9,IF(Raw!$X224&lt;$A$9,Raw!N224,-999),-999),-999),-999),-999),-999)</f>
        <v>427</v>
      </c>
      <c r="K224" s="9">
        <f>IF(Raw!$G224&gt;$C$8,IF(Raw!$Q224&gt;$C$8,IF(Raw!$N224&gt;$C$9,IF(Raw!$N224&lt;$A$9,IF(Raw!$X224&gt;$C$9,IF(Raw!$X224&lt;$A$9,Raw!R224,-999),-999),-999),-999),-999),-999)</f>
        <v>0.76216399999999995</v>
      </c>
      <c r="L224" s="9">
        <f>IF(Raw!$G224&gt;$C$8,IF(Raw!$Q224&gt;$C$8,IF(Raw!$N224&gt;$C$9,IF(Raw!$N224&lt;$A$9,IF(Raw!$X224&gt;$C$9,IF(Raw!$X224&lt;$A$9,Raw!S224,-999),-999),-999),-999),-999),-999)</f>
        <v>1.306602</v>
      </c>
      <c r="M224" s="9">
        <f>Raw!Q224</f>
        <v>0.99532500000000002</v>
      </c>
      <c r="N224" s="9">
        <f>IF(Raw!$G224&gt;$C$8,IF(Raw!$Q224&gt;$C$8,IF(Raw!$N224&gt;$C$9,IF(Raw!$N224&lt;$A$9,IF(Raw!$X224&gt;$C$9,IF(Raw!$X224&lt;$A$9,Raw!V224,-999),-999),-999),-999),-999),-999)</f>
        <v>694.2</v>
      </c>
      <c r="O224" s="9">
        <f>IF(Raw!$G224&gt;$C$8,IF(Raw!$Q224&gt;$C$8,IF(Raw!$N224&gt;$C$9,IF(Raw!$N224&lt;$A$9,IF(Raw!$X224&gt;$C$9,IF(Raw!$X224&lt;$A$9,Raw!W224,-999),-999),-999),-999),-999),-999)</f>
        <v>0.18510599999999999</v>
      </c>
      <c r="P224" s="9">
        <f>IF(Raw!$G224&gt;$C$8,IF(Raw!$Q224&gt;$C$8,IF(Raw!$N224&gt;$C$9,IF(Raw!$N224&lt;$A$9,IF(Raw!$X224&gt;$C$9,IF(Raw!$X224&lt;$A$9,Raw!X224,-999),-999),-999),-999),-999),-999)</f>
        <v>537</v>
      </c>
      <c r="R224" s="9">
        <f t="shared" si="64"/>
        <v>0.52026499999999987</v>
      </c>
      <c r="S224" s="9">
        <f t="shared" si="65"/>
        <v>0.40067664459446756</v>
      </c>
      <c r="T224" s="9">
        <f t="shared" si="66"/>
        <v>0.54443800000000009</v>
      </c>
      <c r="U224" s="9">
        <f t="shared" si="67"/>
        <v>0.41668235621864963</v>
      </c>
      <c r="V224" s="15">
        <f t="shared" si="68"/>
        <v>0.62455575600000002</v>
      </c>
      <c r="X224" s="11">
        <f t="shared" si="69"/>
        <v>1.2160399999999996E+19</v>
      </c>
      <c r="Y224" s="11">
        <f t="shared" si="70"/>
        <v>6.0479999999999989E-18</v>
      </c>
      <c r="Z224" s="11">
        <f t="shared" si="71"/>
        <v>4.2699999999999997E-4</v>
      </c>
      <c r="AA224" s="16">
        <f t="shared" si="72"/>
        <v>3.0447990065054286E-2</v>
      </c>
      <c r="AB224" s="9">
        <f t="shared" si="73"/>
        <v>0.77874104281503798</v>
      </c>
      <c r="AC224" s="9">
        <f t="shared" si="74"/>
        <v>0.96955200993494572</v>
      </c>
      <c r="AD224" s="15">
        <f t="shared" si="75"/>
        <v>71.306768302234858</v>
      </c>
      <c r="AE224" s="3">
        <f t="shared" si="76"/>
        <v>728.1791999999997</v>
      </c>
      <c r="AF224" s="2">
        <f t="shared" si="77"/>
        <v>0.25</v>
      </c>
      <c r="AG224" s="9">
        <f t="shared" si="78"/>
        <v>2.2855594023471183E-2</v>
      </c>
      <c r="AH224" s="2">
        <f t="shared" si="63"/>
        <v>1.1059703001665362</v>
      </c>
    </row>
    <row r="225" spans="1:34">
      <c r="A225" s="1">
        <f>Raw!A225</f>
        <v>212</v>
      </c>
      <c r="B225" s="14">
        <f>Raw!B225</f>
        <v>0.95050925925925922</v>
      </c>
      <c r="C225" s="15">
        <f>Raw!C225</f>
        <v>35.9</v>
      </c>
      <c r="D225" s="15">
        <f>IF(C225&gt;0.5,Raw!D225*D$11,-999)</f>
        <v>22</v>
      </c>
      <c r="E225" s="9">
        <f>IF(Raw!$G225&gt;$C$8,IF(Raw!$Q225&gt;$C$8,IF(Raw!$N225&gt;$C$9,IF(Raw!$N225&lt;$A$9,IF(Raw!$X225&gt;$C$9,IF(Raw!$X225&lt;$A$9,Raw!H225,-999),-999),-999),-999),-999),-999)</f>
        <v>0.79083599999999998</v>
      </c>
      <c r="F225" s="9">
        <f>IF(Raw!$G225&gt;$C$8,IF(Raw!$Q225&gt;$C$8,IF(Raw!$N225&gt;$C$9,IF(Raw!$N225&lt;$A$9,IF(Raw!$X225&gt;$C$9,IF(Raw!$X225&lt;$A$9,Raw!I225,-999),-999),-999),-999),-999),-999)</f>
        <v>1.3054939999999999</v>
      </c>
      <c r="G225" s="9">
        <f>Raw!G225</f>
        <v>0.99194800000000005</v>
      </c>
      <c r="H225" s="9">
        <f>IF(Raw!$G225&gt;$C$8,IF(Raw!$Q225&gt;$C$8,IF(Raw!$N225&gt;$C$9,IF(Raw!$N225&lt;$A$9,IF(Raw!$X225&gt;$C$9,IF(Raw!$X225&lt;$A$9,Raw!L225,-999),-999),-999),-999),-999),-999)</f>
        <v>587.29999999999995</v>
      </c>
      <c r="I225" s="9">
        <f>IF(Raw!$G225&gt;$C$8,IF(Raw!$Q225&gt;$C$8,IF(Raw!$N225&gt;$C$9,IF(Raw!$N225&lt;$A$9,IF(Raw!$X225&gt;$C$9,IF(Raw!$X225&lt;$A$9,Raw!M225,-999),-999),-999),-999),-999),-999)</f>
        <v>0.162804</v>
      </c>
      <c r="J225" s="9">
        <f>IF(Raw!$G225&gt;$C$8,IF(Raw!$Q225&gt;$C$8,IF(Raw!$N225&gt;$C$9,IF(Raw!$N225&lt;$A$9,IF(Raw!$X225&gt;$C$9,IF(Raw!$X225&lt;$A$9,Raw!N225,-999),-999),-999),-999),-999),-999)</f>
        <v>515</v>
      </c>
      <c r="K225" s="9">
        <f>IF(Raw!$G225&gt;$C$8,IF(Raw!$Q225&gt;$C$8,IF(Raw!$N225&gt;$C$9,IF(Raw!$N225&lt;$A$9,IF(Raw!$X225&gt;$C$9,IF(Raw!$X225&lt;$A$9,Raw!R225,-999),-999),-999),-999),-999),-999)</f>
        <v>0.75954200000000005</v>
      </c>
      <c r="L225" s="9">
        <f>IF(Raw!$G225&gt;$C$8,IF(Raw!$Q225&gt;$C$8,IF(Raw!$N225&gt;$C$9,IF(Raw!$N225&lt;$A$9,IF(Raw!$X225&gt;$C$9,IF(Raw!$X225&lt;$A$9,Raw!S225,-999),-999),-999),-999),-999),-999)</f>
        <v>1.299431</v>
      </c>
      <c r="M225" s="9">
        <f>Raw!Q225</f>
        <v>0.99504899999999996</v>
      </c>
      <c r="N225" s="9">
        <f>IF(Raw!$G225&gt;$C$8,IF(Raw!$Q225&gt;$C$8,IF(Raw!$N225&gt;$C$9,IF(Raw!$N225&lt;$A$9,IF(Raw!$X225&gt;$C$9,IF(Raw!$X225&lt;$A$9,Raw!V225,-999),-999),-999),-999),-999),-999)</f>
        <v>693.7</v>
      </c>
      <c r="O225" s="9">
        <f>IF(Raw!$G225&gt;$C$8,IF(Raw!$Q225&gt;$C$8,IF(Raw!$N225&gt;$C$9,IF(Raw!$N225&lt;$A$9,IF(Raw!$X225&gt;$C$9,IF(Raw!$X225&lt;$A$9,Raw!W225,-999),-999),-999),-999),-999),-999)</f>
        <v>0.201769</v>
      </c>
      <c r="P225" s="9">
        <f>IF(Raw!$G225&gt;$C$8,IF(Raw!$Q225&gt;$C$8,IF(Raw!$N225&gt;$C$9,IF(Raw!$N225&lt;$A$9,IF(Raw!$X225&gt;$C$9,IF(Raw!$X225&lt;$A$9,Raw!X225,-999),-999),-999),-999),-999),-999)</f>
        <v>471</v>
      </c>
      <c r="R225" s="9">
        <f t="shared" si="64"/>
        <v>0.51465799999999995</v>
      </c>
      <c r="S225" s="9">
        <f t="shared" si="65"/>
        <v>0.39422471493549566</v>
      </c>
      <c r="T225" s="9">
        <f t="shared" si="66"/>
        <v>0.53988899999999995</v>
      </c>
      <c r="U225" s="9">
        <f t="shared" si="67"/>
        <v>0.41548108364353314</v>
      </c>
      <c r="V225" s="15">
        <f t="shared" si="68"/>
        <v>0.62112801799999995</v>
      </c>
      <c r="X225" s="11">
        <f t="shared" si="69"/>
        <v>1.3243999999999998E+19</v>
      </c>
      <c r="Y225" s="11">
        <f t="shared" si="70"/>
        <v>5.8729999999999995E-18</v>
      </c>
      <c r="Z225" s="11">
        <f t="shared" si="71"/>
        <v>5.1499999999999994E-4</v>
      </c>
      <c r="AA225" s="16">
        <f t="shared" si="72"/>
        <v>3.8514915842198308E-2</v>
      </c>
      <c r="AB225" s="9">
        <f t="shared" si="73"/>
        <v>0.78033577939912868</v>
      </c>
      <c r="AC225" s="9">
        <f t="shared" si="74"/>
        <v>0.96148508415780165</v>
      </c>
      <c r="AD225" s="15">
        <f t="shared" si="75"/>
        <v>74.786244353783118</v>
      </c>
      <c r="AE225" s="3">
        <f t="shared" si="76"/>
        <v>707.10919999999976</v>
      </c>
      <c r="AF225" s="2">
        <f t="shared" si="77"/>
        <v>0.25</v>
      </c>
      <c r="AG225" s="9">
        <f t="shared" si="78"/>
        <v>2.3901746035184513E-2</v>
      </c>
      <c r="AH225" s="2">
        <f t="shared" si="63"/>
        <v>1.1565930515693761</v>
      </c>
    </row>
    <row r="226" spans="1:34">
      <c r="A226" s="1">
        <f>Raw!A226</f>
        <v>213</v>
      </c>
      <c r="B226" s="14">
        <f>Raw!B226</f>
        <v>0.95056712962962964</v>
      </c>
      <c r="C226" s="15">
        <f>Raw!C226</f>
        <v>35.9</v>
      </c>
      <c r="D226" s="15">
        <f>IF(C226&gt;0.5,Raw!D226*D$11,-999)</f>
        <v>22</v>
      </c>
      <c r="E226" s="9">
        <f>IF(Raw!$G226&gt;$C$8,IF(Raw!$Q226&gt;$C$8,IF(Raw!$N226&gt;$C$9,IF(Raw!$N226&lt;$A$9,IF(Raw!$X226&gt;$C$9,IF(Raw!$X226&lt;$A$9,Raw!H226,-999),-999),-999),-999),-999),-999)</f>
        <v>0.79877900000000002</v>
      </c>
      <c r="F226" s="9">
        <f>IF(Raw!$G226&gt;$C$8,IF(Raw!$Q226&gt;$C$8,IF(Raw!$N226&gt;$C$9,IF(Raw!$N226&lt;$A$9,IF(Raw!$X226&gt;$C$9,IF(Raw!$X226&lt;$A$9,Raw!I226,-999),-999),-999),-999),-999),-999)</f>
        <v>1.315491</v>
      </c>
      <c r="G226" s="9">
        <f>Raw!G226</f>
        <v>0.99414599999999997</v>
      </c>
      <c r="H226" s="9">
        <f>IF(Raw!$G226&gt;$C$8,IF(Raw!$Q226&gt;$C$8,IF(Raw!$N226&gt;$C$9,IF(Raw!$N226&lt;$A$9,IF(Raw!$X226&gt;$C$9,IF(Raw!$X226&lt;$A$9,Raw!L226,-999),-999),-999),-999),-999),-999)</f>
        <v>576.6</v>
      </c>
      <c r="I226" s="9">
        <f>IF(Raw!$G226&gt;$C$8,IF(Raw!$Q226&gt;$C$8,IF(Raw!$N226&gt;$C$9,IF(Raw!$N226&lt;$A$9,IF(Raw!$X226&gt;$C$9,IF(Raw!$X226&lt;$A$9,Raw!M226,-999),-999),-999),-999),-999),-999)</f>
        <v>0.15440799999999999</v>
      </c>
      <c r="J226" s="9">
        <f>IF(Raw!$G226&gt;$C$8,IF(Raw!$Q226&gt;$C$8,IF(Raw!$N226&gt;$C$9,IF(Raw!$N226&lt;$A$9,IF(Raw!$X226&gt;$C$9,IF(Raw!$X226&lt;$A$9,Raw!N226,-999),-999),-999),-999),-999),-999)</f>
        <v>611</v>
      </c>
      <c r="K226" s="9">
        <f>IF(Raw!$G226&gt;$C$8,IF(Raw!$Q226&gt;$C$8,IF(Raw!$N226&gt;$C$9,IF(Raw!$N226&lt;$A$9,IF(Raw!$X226&gt;$C$9,IF(Raw!$X226&lt;$A$9,Raw!R226,-999),-999),-999),-999),-999),-999)</f>
        <v>0.76992099999999997</v>
      </c>
      <c r="L226" s="9">
        <f>IF(Raw!$G226&gt;$C$8,IF(Raw!$Q226&gt;$C$8,IF(Raw!$N226&gt;$C$9,IF(Raw!$N226&lt;$A$9,IF(Raw!$X226&gt;$C$9,IF(Raw!$X226&lt;$A$9,Raw!S226,-999),-999),-999),-999),-999),-999)</f>
        <v>1.320225</v>
      </c>
      <c r="M226" s="9">
        <f>Raw!Q226</f>
        <v>0.99316099999999996</v>
      </c>
      <c r="N226" s="9">
        <f>IF(Raw!$G226&gt;$C$8,IF(Raw!$Q226&gt;$C$8,IF(Raw!$N226&gt;$C$9,IF(Raw!$N226&lt;$A$9,IF(Raw!$X226&gt;$C$9,IF(Raw!$X226&lt;$A$9,Raw!V226,-999),-999),-999),-999),-999),-999)</f>
        <v>675.9</v>
      </c>
      <c r="O226" s="9">
        <f>IF(Raw!$G226&gt;$C$8,IF(Raw!$Q226&gt;$C$8,IF(Raw!$N226&gt;$C$9,IF(Raw!$N226&lt;$A$9,IF(Raw!$X226&gt;$C$9,IF(Raw!$X226&lt;$A$9,Raw!W226,-999),-999),-999),-999),-999),-999)</f>
        <v>8.5077E-2</v>
      </c>
      <c r="P226" s="9">
        <f>IF(Raw!$G226&gt;$C$8,IF(Raw!$Q226&gt;$C$8,IF(Raw!$N226&gt;$C$9,IF(Raw!$N226&lt;$A$9,IF(Raw!$X226&gt;$C$9,IF(Raw!$X226&lt;$A$9,Raw!X226,-999),-999),-999),-999),-999),-999)</f>
        <v>715</v>
      </c>
      <c r="R226" s="9">
        <f t="shared" si="64"/>
        <v>0.51671199999999995</v>
      </c>
      <c r="S226" s="9">
        <f t="shared" si="65"/>
        <v>0.39279022053362583</v>
      </c>
      <c r="T226" s="9">
        <f t="shared" si="66"/>
        <v>0.55030400000000002</v>
      </c>
      <c r="U226" s="9">
        <f t="shared" si="67"/>
        <v>0.41682591982427242</v>
      </c>
      <c r="V226" s="15">
        <f t="shared" si="68"/>
        <v>0.63106754999999992</v>
      </c>
      <c r="X226" s="11">
        <f t="shared" si="69"/>
        <v>1.3243999999999998E+19</v>
      </c>
      <c r="Y226" s="11">
        <f t="shared" si="70"/>
        <v>5.766E-18</v>
      </c>
      <c r="Z226" s="11">
        <f t="shared" si="71"/>
        <v>6.11E-4</v>
      </c>
      <c r="AA226" s="16">
        <f t="shared" si="72"/>
        <v>4.4578949103899736E-2</v>
      </c>
      <c r="AB226" s="9">
        <f t="shared" si="73"/>
        <v>0.79445297400767245</v>
      </c>
      <c r="AC226" s="9">
        <f t="shared" si="74"/>
        <v>0.95542105089610019</v>
      </c>
      <c r="AD226" s="15">
        <f t="shared" si="75"/>
        <v>72.960636831259791</v>
      </c>
      <c r="AE226" s="3">
        <f t="shared" si="76"/>
        <v>694.22639999999978</v>
      </c>
      <c r="AF226" s="2">
        <f t="shared" si="77"/>
        <v>0.25</v>
      </c>
      <c r="AG226" s="9">
        <f t="shared" si="78"/>
        <v>2.3393757352426575E-2</v>
      </c>
      <c r="AH226" s="2">
        <f t="shared" si="63"/>
        <v>1.1320117435808787</v>
      </c>
    </row>
    <row r="227" spans="1:34">
      <c r="A227" s="1">
        <f>Raw!A227</f>
        <v>214</v>
      </c>
      <c r="B227" s="14">
        <f>Raw!B227</f>
        <v>0.95062500000000005</v>
      </c>
      <c r="C227" s="15">
        <f>Raw!C227</f>
        <v>34.1</v>
      </c>
      <c r="D227" s="15">
        <f>IF(C227&gt;0.5,Raw!D227*D$11,-999)</f>
        <v>23.7</v>
      </c>
      <c r="E227" s="9">
        <f>IF(Raw!$G227&gt;$C$8,IF(Raw!$Q227&gt;$C$8,IF(Raw!$N227&gt;$C$9,IF(Raw!$N227&lt;$A$9,IF(Raw!$X227&gt;$C$9,IF(Raw!$X227&lt;$A$9,Raw!H227,-999),-999),-999),-999),-999),-999)</f>
        <v>0.77470799999999995</v>
      </c>
      <c r="F227" s="9">
        <f>IF(Raw!$G227&gt;$C$8,IF(Raw!$Q227&gt;$C$8,IF(Raw!$N227&gt;$C$9,IF(Raw!$N227&lt;$A$9,IF(Raw!$X227&gt;$C$9,IF(Raw!$X227&lt;$A$9,Raw!I227,-999),-999),-999),-999),-999),-999)</f>
        <v>1.317412</v>
      </c>
      <c r="G227" s="9">
        <f>Raw!G227</f>
        <v>0.99219800000000002</v>
      </c>
      <c r="H227" s="9">
        <f>IF(Raw!$G227&gt;$C$8,IF(Raw!$Q227&gt;$C$8,IF(Raw!$N227&gt;$C$9,IF(Raw!$N227&lt;$A$9,IF(Raw!$X227&gt;$C$9,IF(Raw!$X227&lt;$A$9,Raw!L227,-999),-999),-999),-999),-999),-999)</f>
        <v>586.20000000000005</v>
      </c>
      <c r="I227" s="9">
        <f>IF(Raw!$G227&gt;$C$8,IF(Raw!$Q227&gt;$C$8,IF(Raw!$N227&gt;$C$9,IF(Raw!$N227&lt;$A$9,IF(Raw!$X227&gt;$C$9,IF(Raw!$X227&lt;$A$9,Raw!M227,-999),-999),-999),-999),-999),-999)</f>
        <v>5.5590000000000001E-2</v>
      </c>
      <c r="J227" s="9">
        <f>IF(Raw!$G227&gt;$C$8,IF(Raw!$Q227&gt;$C$8,IF(Raw!$N227&gt;$C$9,IF(Raw!$N227&lt;$A$9,IF(Raw!$X227&gt;$C$9,IF(Raw!$X227&lt;$A$9,Raw!N227,-999),-999),-999),-999),-999),-999)</f>
        <v>350</v>
      </c>
      <c r="K227" s="9">
        <f>IF(Raw!$G227&gt;$C$8,IF(Raw!$Q227&gt;$C$8,IF(Raw!$N227&gt;$C$9,IF(Raw!$N227&lt;$A$9,IF(Raw!$X227&gt;$C$9,IF(Raw!$X227&lt;$A$9,Raw!R227,-999),-999),-999),-999),-999),-999)</f>
        <v>0.77462399999999998</v>
      </c>
      <c r="L227" s="9">
        <f>IF(Raw!$G227&gt;$C$8,IF(Raw!$Q227&gt;$C$8,IF(Raw!$N227&gt;$C$9,IF(Raw!$N227&lt;$A$9,IF(Raw!$X227&gt;$C$9,IF(Raw!$X227&lt;$A$9,Raw!S227,-999),-999),-999),-999),-999),-999)</f>
        <v>1.3273109999999999</v>
      </c>
      <c r="M227" s="9">
        <f>Raw!Q227</f>
        <v>0.99548999999999999</v>
      </c>
      <c r="N227" s="9">
        <f>IF(Raw!$G227&gt;$C$8,IF(Raw!$Q227&gt;$C$8,IF(Raw!$N227&gt;$C$9,IF(Raw!$N227&lt;$A$9,IF(Raw!$X227&gt;$C$9,IF(Raw!$X227&lt;$A$9,Raw!V227,-999),-999),-999),-999),-999),-999)</f>
        <v>679.3</v>
      </c>
      <c r="O227" s="9">
        <f>IF(Raw!$G227&gt;$C$8,IF(Raw!$Q227&gt;$C$8,IF(Raw!$N227&gt;$C$9,IF(Raw!$N227&lt;$A$9,IF(Raw!$X227&gt;$C$9,IF(Raw!$X227&lt;$A$9,Raw!W227,-999),-999),-999),-999),-999),-999)</f>
        <v>0.10402</v>
      </c>
      <c r="P227" s="9">
        <f>IF(Raw!$G227&gt;$C$8,IF(Raw!$Q227&gt;$C$8,IF(Raw!$N227&gt;$C$9,IF(Raw!$N227&lt;$A$9,IF(Raw!$X227&gt;$C$9,IF(Raw!$X227&lt;$A$9,Raw!X227,-999),-999),-999),-999),-999),-999)</f>
        <v>415</v>
      </c>
      <c r="R227" s="9">
        <f t="shared" si="64"/>
        <v>0.54270400000000008</v>
      </c>
      <c r="S227" s="9">
        <f t="shared" si="65"/>
        <v>0.41194705984156821</v>
      </c>
      <c r="T227" s="9">
        <f t="shared" si="66"/>
        <v>0.55268699999999993</v>
      </c>
      <c r="U227" s="9">
        <f t="shared" si="67"/>
        <v>0.41639600666309551</v>
      </c>
      <c r="V227" s="15">
        <f t="shared" si="68"/>
        <v>0.63445465799999989</v>
      </c>
      <c r="X227" s="11">
        <f t="shared" si="69"/>
        <v>1.4267399999999998E+19</v>
      </c>
      <c r="Y227" s="11">
        <f t="shared" si="70"/>
        <v>5.8620000000000001E-18</v>
      </c>
      <c r="Z227" s="11">
        <f t="shared" si="71"/>
        <v>3.5E-4</v>
      </c>
      <c r="AA227" s="16">
        <f t="shared" si="72"/>
        <v>2.8439919190436647E-2</v>
      </c>
      <c r="AB227" s="9">
        <f t="shared" si="73"/>
        <v>0.79034237361760484</v>
      </c>
      <c r="AC227" s="9">
        <f t="shared" si="74"/>
        <v>0.97156008080956335</v>
      </c>
      <c r="AD227" s="15">
        <f t="shared" si="75"/>
        <v>81.256911972676136</v>
      </c>
      <c r="AE227" s="3">
        <f t="shared" si="76"/>
        <v>705.78479999999979</v>
      </c>
      <c r="AF227" s="2">
        <f t="shared" si="77"/>
        <v>0.25</v>
      </c>
      <c r="AG227" s="9">
        <f t="shared" si="78"/>
        <v>2.6026964353228477E-2</v>
      </c>
      <c r="AH227" s="2">
        <f t="shared" si="63"/>
        <v>1.259431259962156</v>
      </c>
    </row>
    <row r="228" spans="1:34">
      <c r="A228" s="1">
        <f>Raw!A228</f>
        <v>215</v>
      </c>
      <c r="B228" s="14">
        <f>Raw!B228</f>
        <v>0.95067129629629632</v>
      </c>
      <c r="C228" s="15">
        <f>Raw!C228</f>
        <v>33.299999999999997</v>
      </c>
      <c r="D228" s="15">
        <f>IF(C228&gt;0.5,Raw!D228*D$11,-999)</f>
        <v>25.5</v>
      </c>
      <c r="E228" s="9">
        <f>IF(Raw!$G228&gt;$C$8,IF(Raw!$Q228&gt;$C$8,IF(Raw!$N228&gt;$C$9,IF(Raw!$N228&lt;$A$9,IF(Raw!$X228&gt;$C$9,IF(Raw!$X228&lt;$A$9,Raw!H228,-999),-999),-999),-999),-999),-999)</f>
        <v>0.77792499999999998</v>
      </c>
      <c r="F228" s="9">
        <f>IF(Raw!$G228&gt;$C$8,IF(Raw!$Q228&gt;$C$8,IF(Raw!$N228&gt;$C$9,IF(Raw!$N228&lt;$A$9,IF(Raw!$X228&gt;$C$9,IF(Raw!$X228&lt;$A$9,Raw!I228,-999),-999),-999),-999),-999),-999)</f>
        <v>1.333545</v>
      </c>
      <c r="G228" s="9">
        <f>Raw!G228</f>
        <v>0.99517299999999997</v>
      </c>
      <c r="H228" s="9">
        <f>IF(Raw!$G228&gt;$C$8,IF(Raw!$Q228&gt;$C$8,IF(Raw!$N228&gt;$C$9,IF(Raw!$N228&lt;$A$9,IF(Raw!$X228&gt;$C$9,IF(Raw!$X228&lt;$A$9,Raw!L228,-999),-999),-999),-999),-999),-999)</f>
        <v>591.4</v>
      </c>
      <c r="I228" s="9">
        <f>IF(Raw!$G228&gt;$C$8,IF(Raw!$Q228&gt;$C$8,IF(Raw!$N228&gt;$C$9,IF(Raw!$N228&lt;$A$9,IF(Raw!$X228&gt;$C$9,IF(Raw!$X228&lt;$A$9,Raw!M228,-999),-999),-999),-999),-999),-999)</f>
        <v>1.1165E-2</v>
      </c>
      <c r="J228" s="9">
        <f>IF(Raw!$G228&gt;$C$8,IF(Raw!$Q228&gt;$C$8,IF(Raw!$N228&gt;$C$9,IF(Raw!$N228&lt;$A$9,IF(Raw!$X228&gt;$C$9,IF(Raw!$X228&lt;$A$9,Raw!N228,-999),-999),-999),-999),-999),-999)</f>
        <v>356</v>
      </c>
      <c r="K228" s="9">
        <f>IF(Raw!$G228&gt;$C$8,IF(Raw!$Q228&gt;$C$8,IF(Raw!$N228&gt;$C$9,IF(Raw!$N228&lt;$A$9,IF(Raw!$X228&gt;$C$9,IF(Raw!$X228&lt;$A$9,Raw!R228,-999),-999),-999),-999),-999),-999)</f>
        <v>0.76667300000000005</v>
      </c>
      <c r="L228" s="9">
        <f>IF(Raw!$G228&gt;$C$8,IF(Raw!$Q228&gt;$C$8,IF(Raw!$N228&gt;$C$9,IF(Raw!$N228&lt;$A$9,IF(Raw!$X228&gt;$C$9,IF(Raw!$X228&lt;$A$9,Raw!S228,-999),-999),-999),-999),-999),-999)</f>
        <v>1.321564</v>
      </c>
      <c r="M228" s="9">
        <f>Raw!Q228</f>
        <v>0.99336599999999997</v>
      </c>
      <c r="N228" s="9">
        <f>IF(Raw!$G228&gt;$C$8,IF(Raw!$Q228&gt;$C$8,IF(Raw!$N228&gt;$C$9,IF(Raw!$N228&lt;$A$9,IF(Raw!$X228&gt;$C$9,IF(Raw!$X228&lt;$A$9,Raw!V228,-999),-999),-999),-999),-999),-999)</f>
        <v>673.2</v>
      </c>
      <c r="O228" s="9">
        <f>IF(Raw!$G228&gt;$C$8,IF(Raw!$Q228&gt;$C$8,IF(Raw!$N228&gt;$C$9,IF(Raw!$N228&lt;$A$9,IF(Raw!$X228&gt;$C$9,IF(Raw!$X228&lt;$A$9,Raw!W228,-999),-999),-999),-999),-999),-999)</f>
        <v>0.13877500000000001</v>
      </c>
      <c r="P228" s="9">
        <f>IF(Raw!$G228&gt;$C$8,IF(Raw!$Q228&gt;$C$8,IF(Raw!$N228&gt;$C$9,IF(Raw!$N228&lt;$A$9,IF(Raw!$X228&gt;$C$9,IF(Raw!$X228&lt;$A$9,Raw!X228,-999),-999),-999),-999),-999),-999)</f>
        <v>479</v>
      </c>
      <c r="R228" s="9">
        <f t="shared" si="64"/>
        <v>0.55562</v>
      </c>
      <c r="S228" s="9">
        <f t="shared" si="65"/>
        <v>0.41664885699395221</v>
      </c>
      <c r="T228" s="9">
        <f t="shared" si="66"/>
        <v>0.55489099999999991</v>
      </c>
      <c r="U228" s="9">
        <f t="shared" si="67"/>
        <v>0.41987448205308253</v>
      </c>
      <c r="V228" s="15">
        <f t="shared" si="68"/>
        <v>0.63170759199999993</v>
      </c>
      <c r="X228" s="11">
        <f t="shared" si="69"/>
        <v>1.5350999999999996E+19</v>
      </c>
      <c r="Y228" s="11">
        <f t="shared" si="70"/>
        <v>5.9139999999999995E-18</v>
      </c>
      <c r="Z228" s="11">
        <f t="shared" si="71"/>
        <v>3.5599999999999998E-4</v>
      </c>
      <c r="AA228" s="16">
        <f t="shared" si="72"/>
        <v>3.1307886718976843E-2</v>
      </c>
      <c r="AB228" s="9">
        <f t="shared" si="73"/>
        <v>0.78404546456937985</v>
      </c>
      <c r="AC228" s="9">
        <f t="shared" si="74"/>
        <v>0.96869211328102311</v>
      </c>
      <c r="AD228" s="15">
        <f t="shared" si="75"/>
        <v>87.943502019597872</v>
      </c>
      <c r="AE228" s="3">
        <f t="shared" si="76"/>
        <v>712.04559999999969</v>
      </c>
      <c r="AF228" s="2">
        <f t="shared" si="77"/>
        <v>0.25</v>
      </c>
      <c r="AG228" s="9">
        <f t="shared" si="78"/>
        <v>2.8404024892625286E-2</v>
      </c>
      <c r="AH228" s="2">
        <f t="shared" si="63"/>
        <v>1.374455982381138</v>
      </c>
    </row>
    <row r="229" spans="1:34">
      <c r="A229" s="1">
        <f>Raw!A229</f>
        <v>216</v>
      </c>
      <c r="B229" s="14">
        <f>Raw!B229</f>
        <v>0.95072916666666663</v>
      </c>
      <c r="C229" s="15">
        <f>Raw!C229</f>
        <v>32.1</v>
      </c>
      <c r="D229" s="15">
        <f>IF(C229&gt;0.5,Raw!D229*D$11,-999)</f>
        <v>27.3</v>
      </c>
      <c r="E229" s="9">
        <f>IF(Raw!$G229&gt;$C$8,IF(Raw!$Q229&gt;$C$8,IF(Raw!$N229&gt;$C$9,IF(Raw!$N229&lt;$A$9,IF(Raw!$X229&gt;$C$9,IF(Raw!$X229&lt;$A$9,Raw!H229,-999),-999),-999),-999),-999),-999)</f>
        <v>0.77859</v>
      </c>
      <c r="F229" s="9">
        <f>IF(Raw!$G229&gt;$C$8,IF(Raw!$Q229&gt;$C$8,IF(Raw!$N229&gt;$C$9,IF(Raw!$N229&lt;$A$9,IF(Raw!$X229&gt;$C$9,IF(Raw!$X229&lt;$A$9,Raw!I229,-999),-999),-999),-999),-999),-999)</f>
        <v>1.310236</v>
      </c>
      <c r="G229" s="9">
        <f>Raw!G229</f>
        <v>0.99467099999999997</v>
      </c>
      <c r="H229" s="9">
        <f>IF(Raw!$G229&gt;$C$8,IF(Raw!$Q229&gt;$C$8,IF(Raw!$N229&gt;$C$9,IF(Raw!$N229&lt;$A$9,IF(Raw!$X229&gt;$C$9,IF(Raw!$X229&lt;$A$9,Raw!L229,-999),-999),-999),-999),-999),-999)</f>
        <v>581.6</v>
      </c>
      <c r="I229" s="9">
        <f>IF(Raw!$G229&gt;$C$8,IF(Raw!$Q229&gt;$C$8,IF(Raw!$N229&gt;$C$9,IF(Raw!$N229&lt;$A$9,IF(Raw!$X229&gt;$C$9,IF(Raw!$X229&lt;$A$9,Raw!M229,-999),-999),-999),-999),-999),-999)</f>
        <v>0.177341</v>
      </c>
      <c r="J229" s="9">
        <f>IF(Raw!$G229&gt;$C$8,IF(Raw!$Q229&gt;$C$8,IF(Raw!$N229&gt;$C$9,IF(Raw!$N229&lt;$A$9,IF(Raw!$X229&gt;$C$9,IF(Raw!$X229&lt;$A$9,Raw!N229,-999),-999),-999),-999),-999),-999)</f>
        <v>472</v>
      </c>
      <c r="K229" s="9">
        <f>IF(Raw!$G229&gt;$C$8,IF(Raw!$Q229&gt;$C$8,IF(Raw!$N229&gt;$C$9,IF(Raw!$N229&lt;$A$9,IF(Raw!$X229&gt;$C$9,IF(Raw!$X229&lt;$A$9,Raw!R229,-999),-999),-999),-999),-999),-999)</f>
        <v>0.78453600000000001</v>
      </c>
      <c r="L229" s="9">
        <f>IF(Raw!$G229&gt;$C$8,IF(Raw!$Q229&gt;$C$8,IF(Raw!$N229&gt;$C$9,IF(Raw!$N229&lt;$A$9,IF(Raw!$X229&gt;$C$9,IF(Raw!$X229&lt;$A$9,Raw!S229,-999),-999),-999),-999),-999),-999)</f>
        <v>1.3284400000000001</v>
      </c>
      <c r="M229" s="9">
        <f>Raw!Q229</f>
        <v>0.99549200000000004</v>
      </c>
      <c r="N229" s="9">
        <f>IF(Raw!$G229&gt;$C$8,IF(Raw!$Q229&gt;$C$8,IF(Raw!$N229&gt;$C$9,IF(Raw!$N229&lt;$A$9,IF(Raw!$X229&gt;$C$9,IF(Raw!$X229&lt;$A$9,Raw!V229,-999),-999),-999),-999),-999),-999)</f>
        <v>683.7</v>
      </c>
      <c r="O229" s="9">
        <f>IF(Raw!$G229&gt;$C$8,IF(Raw!$Q229&gt;$C$8,IF(Raw!$N229&gt;$C$9,IF(Raw!$N229&lt;$A$9,IF(Raw!$X229&gt;$C$9,IF(Raw!$X229&lt;$A$9,Raw!W229,-999),-999),-999),-999),-999),-999)</f>
        <v>0.18213399999999999</v>
      </c>
      <c r="P229" s="9">
        <f>IF(Raw!$G229&gt;$C$8,IF(Raw!$Q229&gt;$C$8,IF(Raw!$N229&gt;$C$9,IF(Raw!$N229&lt;$A$9,IF(Raw!$X229&gt;$C$9,IF(Raw!$X229&lt;$A$9,Raw!X229,-999),-999),-999),-999),-999),-999)</f>
        <v>469</v>
      </c>
      <c r="R229" s="9">
        <f t="shared" si="64"/>
        <v>0.53164599999999995</v>
      </c>
      <c r="S229" s="9">
        <f t="shared" si="65"/>
        <v>0.40576354183521135</v>
      </c>
      <c r="T229" s="9">
        <f t="shared" si="66"/>
        <v>0.54390400000000005</v>
      </c>
      <c r="U229" s="9">
        <f t="shared" si="67"/>
        <v>0.40943061033994765</v>
      </c>
      <c r="V229" s="15">
        <f t="shared" si="68"/>
        <v>0.63499432</v>
      </c>
      <c r="X229" s="11">
        <f t="shared" si="69"/>
        <v>1.6434599999999998E+19</v>
      </c>
      <c r="Y229" s="11">
        <f t="shared" si="70"/>
        <v>5.8159999999999997E-18</v>
      </c>
      <c r="Z229" s="11">
        <f t="shared" si="71"/>
        <v>4.7199999999999998E-4</v>
      </c>
      <c r="AA229" s="16">
        <f t="shared" si="72"/>
        <v>4.3167933243591521E-2</v>
      </c>
      <c r="AB229" s="9">
        <f t="shared" si="73"/>
        <v>0.80801521156292244</v>
      </c>
      <c r="AC229" s="9">
        <f t="shared" si="74"/>
        <v>0.95683206675640842</v>
      </c>
      <c r="AD229" s="15">
        <f t="shared" si="75"/>
        <v>91.457485685575264</v>
      </c>
      <c r="AE229" s="3">
        <f t="shared" si="76"/>
        <v>700.24639999999977</v>
      </c>
      <c r="AF229" s="2">
        <f t="shared" si="77"/>
        <v>0.25</v>
      </c>
      <c r="AG229" s="9">
        <f t="shared" si="78"/>
        <v>2.8804226295693926E-2</v>
      </c>
      <c r="AH229" s="2">
        <f t="shared" si="63"/>
        <v>1.3938215200006967</v>
      </c>
    </row>
    <row r="230" spans="1:34">
      <c r="A230" s="1">
        <f>Raw!A230</f>
        <v>217</v>
      </c>
      <c r="B230" s="14">
        <f>Raw!B230</f>
        <v>0.95078703703703704</v>
      </c>
      <c r="C230" s="15">
        <f>Raw!C230</f>
        <v>32.1</v>
      </c>
      <c r="D230" s="15">
        <f>IF(C230&gt;0.5,Raw!D230*D$11,-999)</f>
        <v>28.1</v>
      </c>
      <c r="E230" s="9">
        <f>IF(Raw!$G230&gt;$C$8,IF(Raw!$Q230&gt;$C$8,IF(Raw!$N230&gt;$C$9,IF(Raw!$N230&lt;$A$9,IF(Raw!$X230&gt;$C$9,IF(Raw!$X230&lt;$A$9,Raw!H230,-999),-999),-999),-999),-999),-999)</f>
        <v>0.79269400000000001</v>
      </c>
      <c r="F230" s="9">
        <f>IF(Raw!$G230&gt;$C$8,IF(Raw!$Q230&gt;$C$8,IF(Raw!$N230&gt;$C$9,IF(Raw!$N230&lt;$A$9,IF(Raw!$X230&gt;$C$9,IF(Raw!$X230&lt;$A$9,Raw!I230,-999),-999),-999),-999),-999),-999)</f>
        <v>1.326651</v>
      </c>
      <c r="G230" s="9">
        <f>Raw!G230</f>
        <v>0.99252899999999999</v>
      </c>
      <c r="H230" s="9">
        <f>IF(Raw!$G230&gt;$C$8,IF(Raw!$Q230&gt;$C$8,IF(Raw!$N230&gt;$C$9,IF(Raw!$N230&lt;$A$9,IF(Raw!$X230&gt;$C$9,IF(Raw!$X230&lt;$A$9,Raw!L230,-999),-999),-999),-999),-999),-999)</f>
        <v>585.20000000000005</v>
      </c>
      <c r="I230" s="9">
        <f>IF(Raw!$G230&gt;$C$8,IF(Raw!$Q230&gt;$C$8,IF(Raw!$N230&gt;$C$9,IF(Raw!$N230&lt;$A$9,IF(Raw!$X230&gt;$C$9,IF(Raw!$X230&lt;$A$9,Raw!M230,-999),-999),-999),-999),-999),-999)</f>
        <v>9.9846000000000004E-2</v>
      </c>
      <c r="J230" s="9">
        <f>IF(Raw!$G230&gt;$C$8,IF(Raw!$Q230&gt;$C$8,IF(Raw!$N230&gt;$C$9,IF(Raw!$N230&lt;$A$9,IF(Raw!$X230&gt;$C$9,IF(Raw!$X230&lt;$A$9,Raw!N230,-999),-999),-999),-999),-999),-999)</f>
        <v>437</v>
      </c>
      <c r="K230" s="9">
        <f>IF(Raw!$G230&gt;$C$8,IF(Raw!$Q230&gt;$C$8,IF(Raw!$N230&gt;$C$9,IF(Raw!$N230&lt;$A$9,IF(Raw!$X230&gt;$C$9,IF(Raw!$X230&lt;$A$9,Raw!R230,-999),-999),-999),-999),-999),-999)</f>
        <v>0.77483299999999999</v>
      </c>
      <c r="L230" s="9">
        <f>IF(Raw!$G230&gt;$C$8,IF(Raw!$Q230&gt;$C$8,IF(Raw!$N230&gt;$C$9,IF(Raw!$N230&lt;$A$9,IF(Raw!$X230&gt;$C$9,IF(Raw!$X230&lt;$A$9,Raw!S230,-999),-999),-999),-999),-999),-999)</f>
        <v>1.3328070000000001</v>
      </c>
      <c r="M230" s="9">
        <f>Raw!Q230</f>
        <v>0.99535600000000002</v>
      </c>
      <c r="N230" s="9">
        <f>IF(Raw!$G230&gt;$C$8,IF(Raw!$Q230&gt;$C$8,IF(Raw!$N230&gt;$C$9,IF(Raw!$N230&lt;$A$9,IF(Raw!$X230&gt;$C$9,IF(Raw!$X230&lt;$A$9,Raw!V230,-999),-999),-999),-999),-999),-999)</f>
        <v>683.6</v>
      </c>
      <c r="O230" s="9">
        <f>IF(Raw!$G230&gt;$C$8,IF(Raw!$Q230&gt;$C$8,IF(Raw!$N230&gt;$C$9,IF(Raw!$N230&lt;$A$9,IF(Raw!$X230&gt;$C$9,IF(Raw!$X230&lt;$A$9,Raw!W230,-999),-999),-999),-999),-999),-999)</f>
        <v>2.2051000000000001E-2</v>
      </c>
      <c r="P230" s="9">
        <f>IF(Raw!$G230&gt;$C$8,IF(Raw!$Q230&gt;$C$8,IF(Raw!$N230&gt;$C$9,IF(Raw!$N230&lt;$A$9,IF(Raw!$X230&gt;$C$9,IF(Raw!$X230&lt;$A$9,Raw!X230,-999),-999),-999),-999),-999),-999)</f>
        <v>526</v>
      </c>
      <c r="R230" s="9">
        <f t="shared" si="64"/>
        <v>0.53395700000000001</v>
      </c>
      <c r="S230" s="9">
        <f t="shared" si="65"/>
        <v>0.40248490371619966</v>
      </c>
      <c r="T230" s="9">
        <f t="shared" si="66"/>
        <v>0.55797400000000008</v>
      </c>
      <c r="U230" s="9">
        <f t="shared" si="67"/>
        <v>0.41864576041392343</v>
      </c>
      <c r="V230" s="15">
        <f t="shared" si="68"/>
        <v>0.637081746</v>
      </c>
      <c r="X230" s="11">
        <f t="shared" si="69"/>
        <v>1.6916199999999998E+19</v>
      </c>
      <c r="Y230" s="11">
        <f t="shared" si="70"/>
        <v>5.8520000000000001E-18</v>
      </c>
      <c r="Z230" s="11">
        <f t="shared" si="71"/>
        <v>4.37E-4</v>
      </c>
      <c r="AA230" s="16">
        <f t="shared" si="72"/>
        <v>4.1466361002382456E-2</v>
      </c>
      <c r="AB230" s="9">
        <f t="shared" si="73"/>
        <v>0.79797015131394333</v>
      </c>
      <c r="AC230" s="9">
        <f t="shared" si="74"/>
        <v>0.95853363899761757</v>
      </c>
      <c r="AD230" s="15">
        <f t="shared" si="75"/>
        <v>94.888697945955272</v>
      </c>
      <c r="AE230" s="3">
        <f t="shared" si="76"/>
        <v>704.58079999999984</v>
      </c>
      <c r="AF230" s="2">
        <f t="shared" si="77"/>
        <v>0.25</v>
      </c>
      <c r="AG230" s="9">
        <f t="shared" si="78"/>
        <v>3.0557500850978109E-2</v>
      </c>
      <c r="AH230" s="2">
        <f t="shared" si="63"/>
        <v>1.4786615632824729</v>
      </c>
    </row>
    <row r="231" spans="1:34">
      <c r="A231" s="1">
        <f>Raw!A231</f>
        <v>218</v>
      </c>
      <c r="B231" s="14">
        <f>Raw!B231</f>
        <v>0.95084490740740746</v>
      </c>
      <c r="C231" s="15">
        <f>Raw!C231</f>
        <v>31</v>
      </c>
      <c r="D231" s="15">
        <f>IF(C231&gt;0.5,Raw!D231*D$11,-999)</f>
        <v>29</v>
      </c>
      <c r="E231" s="9">
        <f>IF(Raw!$G231&gt;$C$8,IF(Raw!$Q231&gt;$C$8,IF(Raw!$N231&gt;$C$9,IF(Raw!$N231&lt;$A$9,IF(Raw!$X231&gt;$C$9,IF(Raw!$X231&lt;$A$9,Raw!H231,-999),-999),-999),-999),-999),-999)</f>
        <v>0.79605099999999995</v>
      </c>
      <c r="F231" s="9">
        <f>IF(Raw!$G231&gt;$C$8,IF(Raw!$Q231&gt;$C$8,IF(Raw!$N231&gt;$C$9,IF(Raw!$N231&lt;$A$9,IF(Raw!$X231&gt;$C$9,IF(Raw!$X231&lt;$A$9,Raw!I231,-999),-999),-999),-999),-999),-999)</f>
        <v>1.3331500000000001</v>
      </c>
      <c r="G231" s="9">
        <f>Raw!G231</f>
        <v>0.99290900000000004</v>
      </c>
      <c r="H231" s="9">
        <f>IF(Raw!$G231&gt;$C$8,IF(Raw!$Q231&gt;$C$8,IF(Raw!$N231&gt;$C$9,IF(Raw!$N231&lt;$A$9,IF(Raw!$X231&gt;$C$9,IF(Raw!$X231&lt;$A$9,Raw!L231,-999),-999),-999),-999),-999),-999)</f>
        <v>582.9</v>
      </c>
      <c r="I231" s="9">
        <f>IF(Raw!$G231&gt;$C$8,IF(Raw!$Q231&gt;$C$8,IF(Raw!$N231&gt;$C$9,IF(Raw!$N231&lt;$A$9,IF(Raw!$X231&gt;$C$9,IF(Raw!$X231&lt;$A$9,Raw!M231,-999),-999),-999),-999),-999),-999)</f>
        <v>7.6125999999999999E-2</v>
      </c>
      <c r="J231" s="9">
        <f>IF(Raw!$G231&gt;$C$8,IF(Raw!$Q231&gt;$C$8,IF(Raw!$N231&gt;$C$9,IF(Raw!$N231&lt;$A$9,IF(Raw!$X231&gt;$C$9,IF(Raw!$X231&lt;$A$9,Raw!N231,-999),-999),-999),-999),-999),-999)</f>
        <v>447</v>
      </c>
      <c r="K231" s="9">
        <f>IF(Raw!$G231&gt;$C$8,IF(Raw!$Q231&gt;$C$8,IF(Raw!$N231&gt;$C$9,IF(Raw!$N231&lt;$A$9,IF(Raw!$X231&gt;$C$9,IF(Raw!$X231&lt;$A$9,Raw!R231,-999),-999),-999),-999),-999),-999)</f>
        <v>0.77867200000000003</v>
      </c>
      <c r="L231" s="9">
        <f>IF(Raw!$G231&gt;$C$8,IF(Raw!$Q231&gt;$C$8,IF(Raw!$N231&gt;$C$9,IF(Raw!$N231&lt;$A$9,IF(Raw!$X231&gt;$C$9,IF(Raw!$X231&lt;$A$9,Raw!S231,-999),-999),-999),-999),-999),-999)</f>
        <v>1.345593</v>
      </c>
      <c r="M231" s="9">
        <f>Raw!Q231</f>
        <v>0.99354399999999998</v>
      </c>
      <c r="N231" s="9">
        <f>IF(Raw!$G231&gt;$C$8,IF(Raw!$Q231&gt;$C$8,IF(Raw!$N231&gt;$C$9,IF(Raw!$N231&lt;$A$9,IF(Raw!$X231&gt;$C$9,IF(Raw!$X231&lt;$A$9,Raw!V231,-999),-999),-999),-999),-999),-999)</f>
        <v>688.9</v>
      </c>
      <c r="O231" s="9">
        <f>IF(Raw!$G231&gt;$C$8,IF(Raw!$Q231&gt;$C$8,IF(Raw!$N231&gt;$C$9,IF(Raw!$N231&lt;$A$9,IF(Raw!$X231&gt;$C$9,IF(Raw!$X231&lt;$A$9,Raw!W231,-999),-999),-999),-999),-999),-999)</f>
        <v>0.11003300000000001</v>
      </c>
      <c r="P231" s="9">
        <f>IF(Raw!$G231&gt;$C$8,IF(Raw!$Q231&gt;$C$8,IF(Raw!$N231&gt;$C$9,IF(Raw!$N231&lt;$A$9,IF(Raw!$X231&gt;$C$9,IF(Raw!$X231&lt;$A$9,Raw!X231,-999),-999),-999),-999),-999),-999)</f>
        <v>543</v>
      </c>
      <c r="R231" s="9">
        <f t="shared" si="64"/>
        <v>0.5370990000000001</v>
      </c>
      <c r="S231" s="9">
        <f t="shared" si="65"/>
        <v>0.40287964595131837</v>
      </c>
      <c r="T231" s="9">
        <f t="shared" si="66"/>
        <v>0.56692100000000001</v>
      </c>
      <c r="U231" s="9">
        <f t="shared" si="67"/>
        <v>0.42131684692176607</v>
      </c>
      <c r="V231" s="15">
        <f t="shared" si="68"/>
        <v>0.64319345399999994</v>
      </c>
      <c r="X231" s="11">
        <f t="shared" si="69"/>
        <v>1.7457999999999998E+19</v>
      </c>
      <c r="Y231" s="11">
        <f t="shared" si="70"/>
        <v>5.8289999999999996E-18</v>
      </c>
      <c r="Z231" s="11">
        <f t="shared" si="71"/>
        <v>4.4699999999999997E-4</v>
      </c>
      <c r="AA231" s="16">
        <f t="shared" si="72"/>
        <v>4.3508794347294863E-2</v>
      </c>
      <c r="AB231" s="9">
        <f t="shared" si="73"/>
        <v>0.80333804920016283</v>
      </c>
      <c r="AC231" s="9">
        <f t="shared" si="74"/>
        <v>0.95649120565270507</v>
      </c>
      <c r="AD231" s="15">
        <f t="shared" si="75"/>
        <v>97.335110396632814</v>
      </c>
      <c r="AE231" s="3">
        <f t="shared" si="76"/>
        <v>701.81159999999977</v>
      </c>
      <c r="AF231" s="2">
        <f t="shared" si="77"/>
        <v>0.25</v>
      </c>
      <c r="AG231" s="9">
        <f t="shared" si="78"/>
        <v>3.1545324466993346E-2</v>
      </c>
      <c r="AH231" s="2">
        <f t="shared" si="63"/>
        <v>1.5264618339730545</v>
      </c>
    </row>
    <row r="232" spans="1:34">
      <c r="A232" s="1">
        <f>Raw!A232</f>
        <v>219</v>
      </c>
      <c r="B232" s="14">
        <f>Raw!B232</f>
        <v>0.95089120370370372</v>
      </c>
      <c r="C232" s="15">
        <f>Raw!C232</f>
        <v>29.9</v>
      </c>
      <c r="D232" s="15">
        <f>IF(C232&gt;0.5,Raw!D232*D$11,-999)</f>
        <v>29.9</v>
      </c>
      <c r="E232" s="9">
        <f>IF(Raw!$G232&gt;$C$8,IF(Raw!$Q232&gt;$C$8,IF(Raw!$N232&gt;$C$9,IF(Raw!$N232&lt;$A$9,IF(Raw!$X232&gt;$C$9,IF(Raw!$X232&lt;$A$9,Raw!H232,-999),-999),-999),-999),-999),-999)</f>
        <v>0.77009700000000003</v>
      </c>
      <c r="F232" s="9">
        <f>IF(Raw!$G232&gt;$C$8,IF(Raw!$Q232&gt;$C$8,IF(Raw!$N232&gt;$C$9,IF(Raw!$N232&lt;$A$9,IF(Raw!$X232&gt;$C$9,IF(Raw!$X232&lt;$A$9,Raw!I232,-999),-999),-999),-999),-999),-999)</f>
        <v>1.32273</v>
      </c>
      <c r="G232" s="9">
        <f>Raw!G232</f>
        <v>0.994475</v>
      </c>
      <c r="H232" s="9">
        <f>IF(Raw!$G232&gt;$C$8,IF(Raw!$Q232&gt;$C$8,IF(Raw!$N232&gt;$C$9,IF(Raw!$N232&lt;$A$9,IF(Raw!$X232&gt;$C$9,IF(Raw!$X232&lt;$A$9,Raw!L232,-999),-999),-999),-999),-999),-999)</f>
        <v>599.1</v>
      </c>
      <c r="I232" s="9">
        <f>IF(Raw!$G232&gt;$C$8,IF(Raw!$Q232&gt;$C$8,IF(Raw!$N232&gt;$C$9,IF(Raw!$N232&lt;$A$9,IF(Raw!$X232&gt;$C$9,IF(Raw!$X232&lt;$A$9,Raw!M232,-999),-999),-999),-999),-999),-999)</f>
        <v>6.7640000000000006E-2</v>
      </c>
      <c r="J232" s="9">
        <f>IF(Raw!$G232&gt;$C$8,IF(Raw!$Q232&gt;$C$8,IF(Raw!$N232&gt;$C$9,IF(Raw!$N232&lt;$A$9,IF(Raw!$X232&gt;$C$9,IF(Raw!$X232&lt;$A$9,Raw!N232,-999),-999),-999),-999),-999),-999)</f>
        <v>453</v>
      </c>
      <c r="K232" s="9">
        <f>IF(Raw!$G232&gt;$C$8,IF(Raw!$Q232&gt;$C$8,IF(Raw!$N232&gt;$C$9,IF(Raw!$N232&lt;$A$9,IF(Raw!$X232&gt;$C$9,IF(Raw!$X232&lt;$A$9,Raw!R232,-999),-999),-999),-999),-999),-999)</f>
        <v>0.77026399999999995</v>
      </c>
      <c r="L232" s="9">
        <f>IF(Raw!$G232&gt;$C$8,IF(Raw!$Q232&gt;$C$8,IF(Raw!$N232&gt;$C$9,IF(Raw!$N232&lt;$A$9,IF(Raw!$X232&gt;$C$9,IF(Raw!$X232&lt;$A$9,Raw!S232,-999),-999),-999),-999),-999),-999)</f>
        <v>1.312972</v>
      </c>
      <c r="M232" s="9">
        <f>Raw!Q232</f>
        <v>0.99448099999999995</v>
      </c>
      <c r="N232" s="9">
        <f>IF(Raw!$G232&gt;$C$8,IF(Raw!$Q232&gt;$C$8,IF(Raw!$N232&gt;$C$9,IF(Raw!$N232&lt;$A$9,IF(Raw!$X232&gt;$C$9,IF(Raw!$X232&lt;$A$9,Raw!V232,-999),-999),-999),-999),-999),-999)</f>
        <v>690.1</v>
      </c>
      <c r="O232" s="9">
        <f>IF(Raw!$G232&gt;$C$8,IF(Raw!$Q232&gt;$C$8,IF(Raw!$N232&gt;$C$9,IF(Raw!$N232&lt;$A$9,IF(Raw!$X232&gt;$C$9,IF(Raw!$X232&lt;$A$9,Raw!W232,-999),-999),-999),-999),-999),-999)</f>
        <v>0.18349799999999999</v>
      </c>
      <c r="P232" s="9">
        <f>IF(Raw!$G232&gt;$C$8,IF(Raw!$Q232&gt;$C$8,IF(Raw!$N232&gt;$C$9,IF(Raw!$N232&lt;$A$9,IF(Raw!$X232&gt;$C$9,IF(Raw!$X232&lt;$A$9,Raw!X232,-999),-999),-999),-999),-999),-999)</f>
        <v>542</v>
      </c>
      <c r="R232" s="9">
        <f t="shared" si="64"/>
        <v>0.55263299999999993</v>
      </c>
      <c r="S232" s="9">
        <f t="shared" si="65"/>
        <v>0.41779728289220019</v>
      </c>
      <c r="T232" s="9">
        <f t="shared" si="66"/>
        <v>0.54270800000000008</v>
      </c>
      <c r="U232" s="9">
        <f t="shared" si="67"/>
        <v>0.41334316344903022</v>
      </c>
      <c r="V232" s="15">
        <f t="shared" si="68"/>
        <v>0.62760061599999994</v>
      </c>
      <c r="X232" s="11">
        <f t="shared" si="69"/>
        <v>1.7999799999999996E+19</v>
      </c>
      <c r="Y232" s="11">
        <f t="shared" si="70"/>
        <v>5.9909999999999999E-18</v>
      </c>
      <c r="Z232" s="11">
        <f t="shared" si="71"/>
        <v>4.5300000000000001E-4</v>
      </c>
      <c r="AA232" s="16">
        <f t="shared" si="72"/>
        <v>4.6574884777185431E-2</v>
      </c>
      <c r="AB232" s="9">
        <f t="shared" si="73"/>
        <v>0.79554056256765671</v>
      </c>
      <c r="AC232" s="9">
        <f t="shared" si="74"/>
        <v>0.95342511522281459</v>
      </c>
      <c r="AD232" s="15">
        <f t="shared" si="75"/>
        <v>102.8143151814248</v>
      </c>
      <c r="AE232" s="3">
        <f t="shared" si="76"/>
        <v>721.31639999999982</v>
      </c>
      <c r="AF232" s="2">
        <f t="shared" si="77"/>
        <v>0.25</v>
      </c>
      <c r="AG232" s="9">
        <f t="shared" si="78"/>
        <v>3.2690457142258295E-2</v>
      </c>
      <c r="AH232" s="2">
        <f t="shared" si="63"/>
        <v>1.5818742081731165</v>
      </c>
    </row>
    <row r="233" spans="1:34">
      <c r="A233" s="1">
        <f>Raw!A233</f>
        <v>220</v>
      </c>
      <c r="B233" s="14">
        <f>Raw!B233</f>
        <v>0.95094907407407403</v>
      </c>
      <c r="C233" s="15">
        <f>Raw!C233</f>
        <v>30.1</v>
      </c>
      <c r="D233" s="15">
        <f>IF(C233&gt;0.5,Raw!D233*D$11,-999)</f>
        <v>29.9</v>
      </c>
      <c r="E233" s="9">
        <f>IF(Raw!$G233&gt;$C$8,IF(Raw!$Q233&gt;$C$8,IF(Raw!$N233&gt;$C$9,IF(Raw!$N233&lt;$A$9,IF(Raw!$X233&gt;$C$9,IF(Raw!$X233&lt;$A$9,Raw!H233,-999),-999),-999),-999),-999),-999)</f>
        <v>0.78615699999999999</v>
      </c>
      <c r="F233" s="9">
        <f>IF(Raw!$G233&gt;$C$8,IF(Raw!$Q233&gt;$C$8,IF(Raw!$N233&gt;$C$9,IF(Raw!$N233&lt;$A$9,IF(Raw!$X233&gt;$C$9,IF(Raw!$X233&lt;$A$9,Raw!I233,-999),-999),-999),-999),-999),-999)</f>
        <v>1.2994810000000001</v>
      </c>
      <c r="G233" s="9">
        <f>Raw!G233</f>
        <v>0.99356800000000001</v>
      </c>
      <c r="H233" s="9">
        <f>IF(Raw!$G233&gt;$C$8,IF(Raw!$Q233&gt;$C$8,IF(Raw!$N233&gt;$C$9,IF(Raw!$N233&lt;$A$9,IF(Raw!$X233&gt;$C$9,IF(Raw!$X233&lt;$A$9,Raw!L233,-999),-999),-999),-999),-999),-999)</f>
        <v>586.5</v>
      </c>
      <c r="I233" s="9">
        <f>IF(Raw!$G233&gt;$C$8,IF(Raw!$Q233&gt;$C$8,IF(Raw!$N233&gt;$C$9,IF(Raw!$N233&lt;$A$9,IF(Raw!$X233&gt;$C$9,IF(Raw!$X233&lt;$A$9,Raw!M233,-999),-999),-999),-999),-999),-999)</f>
        <v>0.13028500000000001</v>
      </c>
      <c r="J233" s="9">
        <f>IF(Raw!$G233&gt;$C$8,IF(Raw!$Q233&gt;$C$8,IF(Raw!$N233&gt;$C$9,IF(Raw!$N233&lt;$A$9,IF(Raw!$X233&gt;$C$9,IF(Raw!$X233&lt;$A$9,Raw!N233,-999),-999),-999),-999),-999),-999)</f>
        <v>458</v>
      </c>
      <c r="K233" s="9">
        <f>IF(Raw!$G233&gt;$C$8,IF(Raw!$Q233&gt;$C$8,IF(Raw!$N233&gt;$C$9,IF(Raw!$N233&lt;$A$9,IF(Raw!$X233&gt;$C$9,IF(Raw!$X233&lt;$A$9,Raw!R233,-999),-999),-999),-999),-999),-999)</f>
        <v>0.77175099999999996</v>
      </c>
      <c r="L233" s="9">
        <f>IF(Raw!$G233&gt;$C$8,IF(Raw!$Q233&gt;$C$8,IF(Raw!$N233&gt;$C$9,IF(Raw!$N233&lt;$A$9,IF(Raw!$X233&gt;$C$9,IF(Raw!$X233&lt;$A$9,Raw!S233,-999),-999),-999),-999),-999),-999)</f>
        <v>1.3100540000000001</v>
      </c>
      <c r="M233" s="9">
        <f>Raw!Q233</f>
        <v>0.99506000000000006</v>
      </c>
      <c r="N233" s="9">
        <f>IF(Raw!$G233&gt;$C$8,IF(Raw!$Q233&gt;$C$8,IF(Raw!$N233&gt;$C$9,IF(Raw!$N233&lt;$A$9,IF(Raw!$X233&gt;$C$9,IF(Raw!$X233&lt;$A$9,Raw!V233,-999),-999),-999),-999),-999),-999)</f>
        <v>677.1</v>
      </c>
      <c r="O233" s="9">
        <f>IF(Raw!$G233&gt;$C$8,IF(Raw!$Q233&gt;$C$8,IF(Raw!$N233&gt;$C$9,IF(Raw!$N233&lt;$A$9,IF(Raw!$X233&gt;$C$9,IF(Raw!$X233&lt;$A$9,Raw!W233,-999),-999),-999),-999),-999),-999)</f>
        <v>0.123986</v>
      </c>
      <c r="P233" s="9">
        <f>IF(Raw!$G233&gt;$C$8,IF(Raw!$Q233&gt;$C$8,IF(Raw!$N233&gt;$C$9,IF(Raw!$N233&lt;$A$9,IF(Raw!$X233&gt;$C$9,IF(Raw!$X233&lt;$A$9,Raw!X233,-999),-999),-999),-999),-999),-999)</f>
        <v>516</v>
      </c>
      <c r="R233" s="9">
        <f t="shared" si="64"/>
        <v>0.51332400000000011</v>
      </c>
      <c r="S233" s="9">
        <f t="shared" si="65"/>
        <v>0.39502232044947183</v>
      </c>
      <c r="T233" s="9">
        <f t="shared" si="66"/>
        <v>0.53830300000000009</v>
      </c>
      <c r="U233" s="9">
        <f t="shared" si="67"/>
        <v>0.41090138269109522</v>
      </c>
      <c r="V233" s="15">
        <f t="shared" si="68"/>
        <v>0.62620581200000003</v>
      </c>
      <c r="X233" s="11">
        <f t="shared" si="69"/>
        <v>1.7999799999999996E+19</v>
      </c>
      <c r="Y233" s="11">
        <f t="shared" si="70"/>
        <v>5.865E-18</v>
      </c>
      <c r="Z233" s="11">
        <f t="shared" si="71"/>
        <v>4.5799999999999997E-4</v>
      </c>
      <c r="AA233" s="16">
        <f t="shared" si="72"/>
        <v>4.6120569137916283E-2</v>
      </c>
      <c r="AB233" s="9">
        <f t="shared" si="73"/>
        <v>0.79657784072864768</v>
      </c>
      <c r="AC233" s="9">
        <f t="shared" si="74"/>
        <v>0.95387943086208382</v>
      </c>
      <c r="AD233" s="15">
        <f t="shared" si="75"/>
        <v>100.69993261553776</v>
      </c>
      <c r="AE233" s="3">
        <f t="shared" si="76"/>
        <v>706.14599999999984</v>
      </c>
      <c r="AF233" s="2">
        <f t="shared" si="77"/>
        <v>0.25</v>
      </c>
      <c r="AG233" s="9">
        <f t="shared" si="78"/>
        <v>3.1829031960480453E-2</v>
      </c>
      <c r="AH233" s="2">
        <f t="shared" si="63"/>
        <v>1.54019029193434</v>
      </c>
    </row>
    <row r="234" spans="1:34">
      <c r="A234" s="1">
        <f>Raw!A234</f>
        <v>221</v>
      </c>
      <c r="B234" s="14">
        <f>Raw!B234</f>
        <v>0.95100694444444445</v>
      </c>
      <c r="C234" s="15">
        <f>Raw!C234</f>
        <v>28.2</v>
      </c>
      <c r="D234" s="15">
        <f>IF(C234&gt;0.5,Raw!D234*D$11,-999)</f>
        <v>30.8</v>
      </c>
      <c r="E234" s="9">
        <f>IF(Raw!$G234&gt;$C$8,IF(Raw!$Q234&gt;$C$8,IF(Raw!$N234&gt;$C$9,IF(Raw!$N234&lt;$A$9,IF(Raw!$X234&gt;$C$9,IF(Raw!$X234&lt;$A$9,Raw!H234,-999),-999),-999),-999),-999),-999)</f>
        <v>0.78405000000000002</v>
      </c>
      <c r="F234" s="9">
        <f>IF(Raw!$G234&gt;$C$8,IF(Raw!$Q234&gt;$C$8,IF(Raw!$N234&gt;$C$9,IF(Raw!$N234&lt;$A$9,IF(Raw!$X234&gt;$C$9,IF(Raw!$X234&lt;$A$9,Raw!I234,-999),-999),-999),-999),-999),-999)</f>
        <v>1.3007660000000001</v>
      </c>
      <c r="G234" s="9">
        <f>Raw!G234</f>
        <v>0.99190999999999996</v>
      </c>
      <c r="H234" s="9">
        <f>IF(Raw!$G234&gt;$C$8,IF(Raw!$Q234&gt;$C$8,IF(Raw!$N234&gt;$C$9,IF(Raw!$N234&lt;$A$9,IF(Raw!$X234&gt;$C$9,IF(Raw!$X234&lt;$A$9,Raw!L234,-999),-999),-999),-999),-999),-999)</f>
        <v>607.5</v>
      </c>
      <c r="I234" s="9">
        <f>IF(Raw!$G234&gt;$C$8,IF(Raw!$Q234&gt;$C$8,IF(Raw!$N234&gt;$C$9,IF(Raw!$N234&lt;$A$9,IF(Raw!$X234&gt;$C$9,IF(Raw!$X234&lt;$A$9,Raw!M234,-999),-999),-999),-999),-999),-999)</f>
        <v>0.126886</v>
      </c>
      <c r="J234" s="9">
        <f>IF(Raw!$G234&gt;$C$8,IF(Raw!$Q234&gt;$C$8,IF(Raw!$N234&gt;$C$9,IF(Raw!$N234&lt;$A$9,IF(Raw!$X234&gt;$C$9,IF(Raw!$X234&lt;$A$9,Raw!N234,-999),-999),-999),-999),-999),-999)</f>
        <v>579</v>
      </c>
      <c r="K234" s="9">
        <f>IF(Raw!$G234&gt;$C$8,IF(Raw!$Q234&gt;$C$8,IF(Raw!$N234&gt;$C$9,IF(Raw!$N234&lt;$A$9,IF(Raw!$X234&gt;$C$9,IF(Raw!$X234&lt;$A$9,Raw!R234,-999),-999),-999),-999),-999),-999)</f>
        <v>0.773617</v>
      </c>
      <c r="L234" s="9">
        <f>IF(Raw!$G234&gt;$C$8,IF(Raw!$Q234&gt;$C$8,IF(Raw!$N234&gt;$C$9,IF(Raw!$N234&lt;$A$9,IF(Raw!$X234&gt;$C$9,IF(Raw!$X234&lt;$A$9,Raw!S234,-999),-999),-999),-999),-999),-999)</f>
        <v>1.3366420000000001</v>
      </c>
      <c r="M234" s="9">
        <f>Raw!Q234</f>
        <v>0.99579399999999996</v>
      </c>
      <c r="N234" s="9">
        <f>IF(Raw!$G234&gt;$C$8,IF(Raw!$Q234&gt;$C$8,IF(Raw!$N234&gt;$C$9,IF(Raw!$N234&lt;$A$9,IF(Raw!$X234&gt;$C$9,IF(Raw!$X234&lt;$A$9,Raw!V234,-999),-999),-999),-999),-999),-999)</f>
        <v>692.6</v>
      </c>
      <c r="O234" s="9">
        <f>IF(Raw!$G234&gt;$C$8,IF(Raw!$Q234&gt;$C$8,IF(Raw!$N234&gt;$C$9,IF(Raw!$N234&lt;$A$9,IF(Raw!$X234&gt;$C$9,IF(Raw!$X234&lt;$A$9,Raw!W234,-999),-999),-999),-999),-999),-999)</f>
        <v>0.15726299999999999</v>
      </c>
      <c r="P234" s="9">
        <f>IF(Raw!$G234&gt;$C$8,IF(Raw!$Q234&gt;$C$8,IF(Raw!$N234&gt;$C$9,IF(Raw!$N234&lt;$A$9,IF(Raw!$X234&gt;$C$9,IF(Raw!$X234&lt;$A$9,Raw!X234,-999),-999),-999),-999),-999),-999)</f>
        <v>263</v>
      </c>
      <c r="R234" s="9">
        <f t="shared" si="64"/>
        <v>0.51671600000000006</v>
      </c>
      <c r="S234" s="9">
        <f t="shared" si="65"/>
        <v>0.39723978025255891</v>
      </c>
      <c r="T234" s="9">
        <f t="shared" si="66"/>
        <v>0.56302500000000011</v>
      </c>
      <c r="U234" s="9">
        <f t="shared" si="67"/>
        <v>0.42122348392464104</v>
      </c>
      <c r="V234" s="15">
        <f t="shared" si="68"/>
        <v>0.63891487600000008</v>
      </c>
      <c r="X234" s="11">
        <f t="shared" si="69"/>
        <v>1.8541599999999996E+19</v>
      </c>
      <c r="Y234" s="11">
        <f t="shared" si="70"/>
        <v>6.0749999999999996E-18</v>
      </c>
      <c r="Z234" s="11">
        <f t="shared" si="71"/>
        <v>5.7899999999999998E-4</v>
      </c>
      <c r="AA234" s="16">
        <f t="shared" si="72"/>
        <v>6.1225632025299084E-2</v>
      </c>
      <c r="AB234" s="9">
        <f t="shared" si="73"/>
        <v>0.80808856147104402</v>
      </c>
      <c r="AC234" s="9">
        <f t="shared" si="74"/>
        <v>0.93877436797470093</v>
      </c>
      <c r="AD234" s="15">
        <f t="shared" si="75"/>
        <v>105.74375133903123</v>
      </c>
      <c r="AE234" s="3">
        <f t="shared" si="76"/>
        <v>731.42999999999972</v>
      </c>
      <c r="AF234" s="2">
        <f t="shared" si="77"/>
        <v>0.25</v>
      </c>
      <c r="AG234" s="9">
        <f t="shared" si="78"/>
        <v>3.4262885647913584E-2</v>
      </c>
      <c r="AH234" s="2">
        <f t="shared" si="63"/>
        <v>1.6579632052302091</v>
      </c>
    </row>
    <row r="235" spans="1:34">
      <c r="A235" s="1">
        <f>Raw!A235</f>
        <v>222</v>
      </c>
      <c r="B235" s="14">
        <f>Raw!B235</f>
        <v>0.95105324074074071</v>
      </c>
      <c r="C235" s="15">
        <f>Raw!C235</f>
        <v>27.9</v>
      </c>
      <c r="D235" s="15">
        <f>IF(C235&gt;0.5,Raw!D235*D$11,-999)</f>
        <v>32.5</v>
      </c>
      <c r="E235" s="9">
        <f>IF(Raw!$G235&gt;$C$8,IF(Raw!$Q235&gt;$C$8,IF(Raw!$N235&gt;$C$9,IF(Raw!$N235&lt;$A$9,IF(Raw!$X235&gt;$C$9,IF(Raw!$X235&lt;$A$9,Raw!H235,-999),-999),-999),-999),-999),-999)</f>
        <v>0.78831200000000001</v>
      </c>
      <c r="F235" s="9">
        <f>IF(Raw!$G235&gt;$C$8,IF(Raw!$Q235&gt;$C$8,IF(Raw!$N235&gt;$C$9,IF(Raw!$N235&lt;$A$9,IF(Raw!$X235&gt;$C$9,IF(Raw!$X235&lt;$A$9,Raw!I235,-999),-999),-999),-999),-999),-999)</f>
        <v>1.29898</v>
      </c>
      <c r="G235" s="9">
        <f>Raw!G235</f>
        <v>0.99517500000000003</v>
      </c>
      <c r="H235" s="9">
        <f>IF(Raw!$G235&gt;$C$8,IF(Raw!$Q235&gt;$C$8,IF(Raw!$N235&gt;$C$9,IF(Raw!$N235&lt;$A$9,IF(Raw!$X235&gt;$C$9,IF(Raw!$X235&lt;$A$9,Raw!L235,-999),-999),-999),-999),-999),-999)</f>
        <v>578.4</v>
      </c>
      <c r="I235" s="9">
        <f>IF(Raw!$G235&gt;$C$8,IF(Raw!$Q235&gt;$C$8,IF(Raw!$N235&gt;$C$9,IF(Raw!$N235&lt;$A$9,IF(Raw!$X235&gt;$C$9,IF(Raw!$X235&lt;$A$9,Raw!M235,-999),-999),-999),-999),-999),-999)</f>
        <v>0.11119</v>
      </c>
      <c r="J235" s="9">
        <f>IF(Raw!$G235&gt;$C$8,IF(Raw!$Q235&gt;$C$8,IF(Raw!$N235&gt;$C$9,IF(Raw!$N235&lt;$A$9,IF(Raw!$X235&gt;$C$9,IF(Raw!$X235&lt;$A$9,Raw!N235,-999),-999),-999),-999),-999),-999)</f>
        <v>507</v>
      </c>
      <c r="K235" s="9">
        <f>IF(Raw!$G235&gt;$C$8,IF(Raw!$Q235&gt;$C$8,IF(Raw!$N235&gt;$C$9,IF(Raw!$N235&lt;$A$9,IF(Raw!$X235&gt;$C$9,IF(Raw!$X235&lt;$A$9,Raw!R235,-999),-999),-999),-999),-999),-999)</f>
        <v>0.77176800000000001</v>
      </c>
      <c r="L235" s="9">
        <f>IF(Raw!$G235&gt;$C$8,IF(Raw!$Q235&gt;$C$8,IF(Raw!$N235&gt;$C$9,IF(Raw!$N235&lt;$A$9,IF(Raw!$X235&gt;$C$9,IF(Raw!$X235&lt;$A$9,Raw!S235,-999),-999),-999),-999),-999),-999)</f>
        <v>1.3137799999999999</v>
      </c>
      <c r="M235" s="9">
        <f>Raw!Q235</f>
        <v>0.99642399999999998</v>
      </c>
      <c r="N235" s="9">
        <f>IF(Raw!$G235&gt;$C$8,IF(Raw!$Q235&gt;$C$8,IF(Raw!$N235&gt;$C$9,IF(Raw!$N235&lt;$A$9,IF(Raw!$X235&gt;$C$9,IF(Raw!$X235&lt;$A$9,Raw!V235,-999),-999),-999),-999),-999),-999)</f>
        <v>695.7</v>
      </c>
      <c r="O235" s="9">
        <f>IF(Raw!$G235&gt;$C$8,IF(Raw!$Q235&gt;$C$8,IF(Raw!$N235&gt;$C$9,IF(Raw!$N235&lt;$A$9,IF(Raw!$X235&gt;$C$9,IF(Raw!$X235&lt;$A$9,Raw!W235,-999),-999),-999),-999),-999),-999)</f>
        <v>0.18581500000000001</v>
      </c>
      <c r="P235" s="9">
        <f>IF(Raw!$G235&gt;$C$8,IF(Raw!$Q235&gt;$C$8,IF(Raw!$N235&gt;$C$9,IF(Raw!$N235&lt;$A$9,IF(Raw!$X235&gt;$C$9,IF(Raw!$X235&lt;$A$9,Raw!X235,-999),-999),-999),-999),-999),-999)</f>
        <v>419</v>
      </c>
      <c r="R235" s="9">
        <f t="shared" si="64"/>
        <v>0.51066800000000001</v>
      </c>
      <c r="S235" s="9">
        <f t="shared" si="65"/>
        <v>0.39312999430322254</v>
      </c>
      <c r="T235" s="9">
        <f t="shared" si="66"/>
        <v>0.54201199999999994</v>
      </c>
      <c r="U235" s="9">
        <f t="shared" si="67"/>
        <v>0.41255918038027672</v>
      </c>
      <c r="V235" s="15">
        <f t="shared" si="68"/>
        <v>0.62798683999999994</v>
      </c>
      <c r="X235" s="11">
        <f t="shared" si="69"/>
        <v>1.9564999999999992E+19</v>
      </c>
      <c r="Y235" s="11">
        <f t="shared" si="70"/>
        <v>5.7839999999999994E-18</v>
      </c>
      <c r="Z235" s="11">
        <f t="shared" si="71"/>
        <v>5.0699999999999996E-4</v>
      </c>
      <c r="AA235" s="16">
        <f t="shared" si="72"/>
        <v>5.426095287929443E-2</v>
      </c>
      <c r="AB235" s="9">
        <f t="shared" si="73"/>
        <v>0.80117808759201214</v>
      </c>
      <c r="AC235" s="9">
        <f t="shared" si="74"/>
        <v>0.94573904712070556</v>
      </c>
      <c r="AD235" s="15">
        <f t="shared" si="75"/>
        <v>107.02357569880559</v>
      </c>
      <c r="AE235" s="3">
        <f t="shared" si="76"/>
        <v>696.39359999999976</v>
      </c>
      <c r="AF235" s="2">
        <f t="shared" si="77"/>
        <v>0.25</v>
      </c>
      <c r="AG235" s="9">
        <f t="shared" si="78"/>
        <v>3.3964275901281336E-2</v>
      </c>
      <c r="AH235" s="2">
        <f t="shared" si="63"/>
        <v>1.6435136349947397</v>
      </c>
    </row>
    <row r="236" spans="1:34">
      <c r="A236" s="1">
        <f>Raw!A236</f>
        <v>223</v>
      </c>
      <c r="B236" s="14">
        <f>Raw!B236</f>
        <v>0.95111111111111113</v>
      </c>
      <c r="C236" s="15">
        <f>Raw!C236</f>
        <v>27.3</v>
      </c>
      <c r="D236" s="15">
        <f>IF(C236&gt;0.5,Raw!D236*D$11,-999)</f>
        <v>32.5</v>
      </c>
      <c r="E236" s="9">
        <f>IF(Raw!$G236&gt;$C$8,IF(Raw!$Q236&gt;$C$8,IF(Raw!$N236&gt;$C$9,IF(Raw!$N236&lt;$A$9,IF(Raw!$X236&gt;$C$9,IF(Raw!$X236&lt;$A$9,Raw!H236,-999),-999),-999),-999),-999),-999)</f>
        <v>0.78771800000000003</v>
      </c>
      <c r="F236" s="9">
        <f>IF(Raw!$G236&gt;$C$8,IF(Raw!$Q236&gt;$C$8,IF(Raw!$N236&gt;$C$9,IF(Raw!$N236&lt;$A$9,IF(Raw!$X236&gt;$C$9,IF(Raw!$X236&lt;$A$9,Raw!I236,-999),-999),-999),-999),-999),-999)</f>
        <v>1.3033589999999999</v>
      </c>
      <c r="G236" s="9">
        <f>Raw!G236</f>
        <v>0.993255</v>
      </c>
      <c r="H236" s="9">
        <f>IF(Raw!$G236&gt;$C$8,IF(Raw!$Q236&gt;$C$8,IF(Raw!$N236&gt;$C$9,IF(Raw!$N236&lt;$A$9,IF(Raw!$X236&gt;$C$9,IF(Raw!$X236&lt;$A$9,Raw!L236,-999),-999),-999),-999),-999),-999)</f>
        <v>610.1</v>
      </c>
      <c r="I236" s="9">
        <f>IF(Raw!$G236&gt;$C$8,IF(Raw!$Q236&gt;$C$8,IF(Raw!$N236&gt;$C$9,IF(Raw!$N236&lt;$A$9,IF(Raw!$X236&gt;$C$9,IF(Raw!$X236&lt;$A$9,Raw!M236,-999),-999),-999),-999),-999),-999)</f>
        <v>0.114122</v>
      </c>
      <c r="J236" s="9">
        <f>IF(Raw!$G236&gt;$C$8,IF(Raw!$Q236&gt;$C$8,IF(Raw!$N236&gt;$C$9,IF(Raw!$N236&lt;$A$9,IF(Raw!$X236&gt;$C$9,IF(Raw!$X236&lt;$A$9,Raw!N236,-999),-999),-999),-999),-999),-999)</f>
        <v>439</v>
      </c>
      <c r="K236" s="9">
        <f>IF(Raw!$G236&gt;$C$8,IF(Raw!$Q236&gt;$C$8,IF(Raw!$N236&gt;$C$9,IF(Raw!$N236&lt;$A$9,IF(Raw!$X236&gt;$C$9,IF(Raw!$X236&lt;$A$9,Raw!R236,-999),-999),-999),-999),-999),-999)</f>
        <v>0.76817299999999999</v>
      </c>
      <c r="L236" s="9">
        <f>IF(Raw!$G236&gt;$C$8,IF(Raw!$Q236&gt;$C$8,IF(Raw!$N236&gt;$C$9,IF(Raw!$N236&lt;$A$9,IF(Raw!$X236&gt;$C$9,IF(Raw!$X236&lt;$A$9,Raw!S236,-999),-999),-999),-999),-999),-999)</f>
        <v>1.3212569999999999</v>
      </c>
      <c r="M236" s="9">
        <f>Raw!Q236</f>
        <v>0.99278699999999998</v>
      </c>
      <c r="N236" s="9">
        <f>IF(Raw!$G236&gt;$C$8,IF(Raw!$Q236&gt;$C$8,IF(Raw!$N236&gt;$C$9,IF(Raw!$N236&lt;$A$9,IF(Raw!$X236&gt;$C$9,IF(Raw!$X236&lt;$A$9,Raw!V236,-999),-999),-999),-999),-999),-999)</f>
        <v>683.4</v>
      </c>
      <c r="O236" s="9">
        <f>IF(Raw!$G236&gt;$C$8,IF(Raw!$Q236&gt;$C$8,IF(Raw!$N236&gt;$C$9,IF(Raw!$N236&lt;$A$9,IF(Raw!$X236&gt;$C$9,IF(Raw!$X236&lt;$A$9,Raw!W236,-999),-999),-999),-999),-999),-999)</f>
        <v>3.9906999999999998E-2</v>
      </c>
      <c r="P236" s="9">
        <f>IF(Raw!$G236&gt;$C$8,IF(Raw!$Q236&gt;$C$8,IF(Raw!$N236&gt;$C$9,IF(Raw!$N236&lt;$A$9,IF(Raw!$X236&gt;$C$9,IF(Raw!$X236&lt;$A$9,Raw!X236,-999),-999),-999),-999),-999),-999)</f>
        <v>587</v>
      </c>
      <c r="R236" s="9">
        <f t="shared" si="64"/>
        <v>0.5156409999999999</v>
      </c>
      <c r="S236" s="9">
        <f t="shared" si="65"/>
        <v>0.39562468974396153</v>
      </c>
      <c r="T236" s="9">
        <f t="shared" si="66"/>
        <v>0.55308399999999991</v>
      </c>
      <c r="U236" s="9">
        <f t="shared" si="67"/>
        <v>0.41860440474487548</v>
      </c>
      <c r="V236" s="15">
        <f t="shared" si="68"/>
        <v>0.63156084599999995</v>
      </c>
      <c r="X236" s="11">
        <f t="shared" si="69"/>
        <v>1.9564999999999992E+19</v>
      </c>
      <c r="Y236" s="11">
        <f t="shared" si="70"/>
        <v>6.1010000000000001E-18</v>
      </c>
      <c r="Z236" s="11">
        <f t="shared" si="71"/>
        <v>4.3899999999999999E-4</v>
      </c>
      <c r="AA236" s="16">
        <f t="shared" si="72"/>
        <v>4.9792491221532627E-2</v>
      </c>
      <c r="AB236" s="9">
        <f t="shared" si="73"/>
        <v>0.79571243021477012</v>
      </c>
      <c r="AC236" s="9">
        <f t="shared" si="74"/>
        <v>0.95020750877846738</v>
      </c>
      <c r="AD236" s="15">
        <f t="shared" si="75"/>
        <v>113.42253125633856</v>
      </c>
      <c r="AE236" s="3">
        <f t="shared" si="76"/>
        <v>734.56039999999985</v>
      </c>
      <c r="AF236" s="2">
        <f t="shared" si="77"/>
        <v>0.25</v>
      </c>
      <c r="AG236" s="9">
        <f t="shared" si="78"/>
        <v>3.6522439370166637E-2</v>
      </c>
      <c r="AH236" s="2">
        <f t="shared" si="63"/>
        <v>1.7673018339211246</v>
      </c>
    </row>
    <row r="237" spans="1:34">
      <c r="A237" s="1">
        <f>Raw!A237</f>
        <v>224</v>
      </c>
      <c r="B237" s="14">
        <f>Raw!B237</f>
        <v>0.95116898148148143</v>
      </c>
      <c r="C237" s="15">
        <f>Raw!C237</f>
        <v>26.2</v>
      </c>
      <c r="D237" s="15">
        <f>IF(C237&gt;0.5,Raw!D237*D$11,-999)</f>
        <v>35.200000000000003</v>
      </c>
      <c r="E237" s="9">
        <f>IF(Raw!$G237&gt;$C$8,IF(Raw!$Q237&gt;$C$8,IF(Raw!$N237&gt;$C$9,IF(Raw!$N237&lt;$A$9,IF(Raw!$X237&gt;$C$9,IF(Raw!$X237&lt;$A$9,Raw!H237,-999),-999),-999),-999),-999),-999)</f>
        <v>0.80500700000000003</v>
      </c>
      <c r="F237" s="9">
        <f>IF(Raw!$G237&gt;$C$8,IF(Raw!$Q237&gt;$C$8,IF(Raw!$N237&gt;$C$9,IF(Raw!$N237&lt;$A$9,IF(Raw!$X237&gt;$C$9,IF(Raw!$X237&lt;$A$9,Raw!I237,-999),-999),-999),-999),-999),-999)</f>
        <v>1.3070170000000001</v>
      </c>
      <c r="G237" s="9">
        <f>Raw!G237</f>
        <v>0.99424500000000005</v>
      </c>
      <c r="H237" s="9">
        <f>IF(Raw!$G237&gt;$C$8,IF(Raw!$Q237&gt;$C$8,IF(Raw!$N237&gt;$C$9,IF(Raw!$N237&lt;$A$9,IF(Raw!$X237&gt;$C$9,IF(Raw!$X237&lt;$A$9,Raw!L237,-999),-999),-999),-999),-999),-999)</f>
        <v>590.6</v>
      </c>
      <c r="I237" s="9">
        <f>IF(Raw!$G237&gt;$C$8,IF(Raw!$Q237&gt;$C$8,IF(Raw!$N237&gt;$C$9,IF(Raw!$N237&lt;$A$9,IF(Raw!$X237&gt;$C$9,IF(Raw!$X237&lt;$A$9,Raw!M237,-999),-999),-999),-999),-999),-999)</f>
        <v>0.127189</v>
      </c>
      <c r="J237" s="9">
        <f>IF(Raw!$G237&gt;$C$8,IF(Raw!$Q237&gt;$C$8,IF(Raw!$N237&gt;$C$9,IF(Raw!$N237&lt;$A$9,IF(Raw!$X237&gt;$C$9,IF(Raw!$X237&lt;$A$9,Raw!N237,-999),-999),-999),-999),-999),-999)</f>
        <v>451</v>
      </c>
      <c r="K237" s="9">
        <f>IF(Raw!$G237&gt;$C$8,IF(Raw!$Q237&gt;$C$8,IF(Raw!$N237&gt;$C$9,IF(Raw!$N237&lt;$A$9,IF(Raw!$X237&gt;$C$9,IF(Raw!$X237&lt;$A$9,Raw!R237,-999),-999),-999),-999),-999),-999)</f>
        <v>0.76411700000000005</v>
      </c>
      <c r="L237" s="9">
        <f>IF(Raw!$G237&gt;$C$8,IF(Raw!$Q237&gt;$C$8,IF(Raw!$N237&gt;$C$9,IF(Raw!$N237&lt;$A$9,IF(Raw!$X237&gt;$C$9,IF(Raw!$X237&lt;$A$9,Raw!S237,-999),-999),-999),-999),-999),-999)</f>
        <v>1.304451</v>
      </c>
      <c r="M237" s="9">
        <f>Raw!Q237</f>
        <v>0.99398600000000004</v>
      </c>
      <c r="N237" s="9">
        <f>IF(Raw!$G237&gt;$C$8,IF(Raw!$Q237&gt;$C$8,IF(Raw!$N237&gt;$C$9,IF(Raw!$N237&lt;$A$9,IF(Raw!$X237&gt;$C$9,IF(Raw!$X237&lt;$A$9,Raw!V237,-999),-999),-999),-999),-999),-999)</f>
        <v>710.1</v>
      </c>
      <c r="O237" s="9">
        <f>IF(Raw!$G237&gt;$C$8,IF(Raw!$Q237&gt;$C$8,IF(Raw!$N237&gt;$C$9,IF(Raw!$N237&lt;$A$9,IF(Raw!$X237&gt;$C$9,IF(Raw!$X237&lt;$A$9,Raw!W237,-999),-999),-999),-999),-999),-999)</f>
        <v>0.196357</v>
      </c>
      <c r="P237" s="9">
        <f>IF(Raw!$G237&gt;$C$8,IF(Raw!$Q237&gt;$C$8,IF(Raw!$N237&gt;$C$9,IF(Raw!$N237&lt;$A$9,IF(Raw!$X237&gt;$C$9,IF(Raw!$X237&lt;$A$9,Raw!X237,-999),-999),-999),-999),-999),-999)</f>
        <v>605</v>
      </c>
      <c r="R237" s="9">
        <f t="shared" si="64"/>
        <v>0.50201000000000007</v>
      </c>
      <c r="S237" s="9">
        <f t="shared" si="65"/>
        <v>0.38408834774146017</v>
      </c>
      <c r="T237" s="9">
        <f t="shared" si="66"/>
        <v>0.54033399999999998</v>
      </c>
      <c r="U237" s="9">
        <f t="shared" si="67"/>
        <v>0.41422330160350979</v>
      </c>
      <c r="V237" s="15">
        <f t="shared" si="68"/>
        <v>0.62352757800000003</v>
      </c>
      <c r="X237" s="11">
        <f t="shared" si="69"/>
        <v>2.1190399999999996E+19</v>
      </c>
      <c r="Y237" s="11">
        <f t="shared" si="70"/>
        <v>5.906E-18</v>
      </c>
      <c r="Z237" s="11">
        <f t="shared" si="71"/>
        <v>4.5099999999999996E-4</v>
      </c>
      <c r="AA237" s="16">
        <f t="shared" si="72"/>
        <v>5.3427286825950389E-2</v>
      </c>
      <c r="AB237" s="9">
        <f t="shared" si="73"/>
        <v>0.79298557959981308</v>
      </c>
      <c r="AC237" s="9">
        <f t="shared" si="74"/>
        <v>0.94657271317404967</v>
      </c>
      <c r="AD237" s="15">
        <f t="shared" si="75"/>
        <v>118.4640506118634</v>
      </c>
      <c r="AE237" s="3">
        <f t="shared" si="76"/>
        <v>711.08239999999978</v>
      </c>
      <c r="AF237" s="2">
        <f t="shared" si="77"/>
        <v>0.25</v>
      </c>
      <c r="AG237" s="9">
        <f t="shared" si="78"/>
        <v>3.7746592435208726E-2</v>
      </c>
      <c r="AH237" s="2">
        <f t="shared" si="63"/>
        <v>1.8265379636582924</v>
      </c>
    </row>
    <row r="238" spans="1:34">
      <c r="A238" s="1">
        <f>Raw!A238</f>
        <v>225</v>
      </c>
      <c r="B238" s="14">
        <f>Raw!B238</f>
        <v>0.95122685185185185</v>
      </c>
      <c r="C238" s="15">
        <f>Raw!C238</f>
        <v>26</v>
      </c>
      <c r="D238" s="15">
        <f>IF(C238&gt;0.5,Raw!D238*D$11,-999)</f>
        <v>36</v>
      </c>
      <c r="E238" s="9">
        <f>IF(Raw!$G238&gt;$C$8,IF(Raw!$Q238&gt;$C$8,IF(Raw!$N238&gt;$C$9,IF(Raw!$N238&lt;$A$9,IF(Raw!$X238&gt;$C$9,IF(Raw!$X238&lt;$A$9,Raw!H238,-999),-999),-999),-999),-999),-999)</f>
        <v>0.79620999999999997</v>
      </c>
      <c r="F238" s="9">
        <f>IF(Raw!$G238&gt;$C$8,IF(Raw!$Q238&gt;$C$8,IF(Raw!$N238&gt;$C$9,IF(Raw!$N238&lt;$A$9,IF(Raw!$X238&gt;$C$9,IF(Raw!$X238&lt;$A$9,Raw!I238,-999),-999),-999),-999),-999),-999)</f>
        <v>1.2998259999999999</v>
      </c>
      <c r="G238" s="9">
        <f>Raw!G238</f>
        <v>0.99492199999999997</v>
      </c>
      <c r="H238" s="9">
        <f>IF(Raw!$G238&gt;$C$8,IF(Raw!$Q238&gt;$C$8,IF(Raw!$N238&gt;$C$9,IF(Raw!$N238&lt;$A$9,IF(Raw!$X238&gt;$C$9,IF(Raw!$X238&lt;$A$9,Raw!L238,-999),-999),-999),-999),-999),-999)</f>
        <v>588.4</v>
      </c>
      <c r="I238" s="9">
        <f>IF(Raw!$G238&gt;$C$8,IF(Raw!$Q238&gt;$C$8,IF(Raw!$N238&gt;$C$9,IF(Raw!$N238&lt;$A$9,IF(Raw!$X238&gt;$C$9,IF(Raw!$X238&lt;$A$9,Raw!M238,-999),-999),-999),-999),-999),-999)</f>
        <v>0.169319</v>
      </c>
      <c r="J238" s="9">
        <f>IF(Raw!$G238&gt;$C$8,IF(Raw!$Q238&gt;$C$8,IF(Raw!$N238&gt;$C$9,IF(Raw!$N238&lt;$A$9,IF(Raw!$X238&gt;$C$9,IF(Raw!$X238&lt;$A$9,Raw!N238,-999),-999),-999),-999),-999),-999)</f>
        <v>485</v>
      </c>
      <c r="K238" s="9">
        <f>IF(Raw!$G238&gt;$C$8,IF(Raw!$Q238&gt;$C$8,IF(Raw!$N238&gt;$C$9,IF(Raw!$N238&lt;$A$9,IF(Raw!$X238&gt;$C$9,IF(Raw!$X238&lt;$A$9,Raw!R238,-999),-999),-999),-999),-999),-999)</f>
        <v>0.75799300000000003</v>
      </c>
      <c r="L238" s="9">
        <f>IF(Raw!$G238&gt;$C$8,IF(Raw!$Q238&gt;$C$8,IF(Raw!$N238&gt;$C$9,IF(Raw!$N238&lt;$A$9,IF(Raw!$X238&gt;$C$9,IF(Raw!$X238&lt;$A$9,Raw!S238,-999),-999),-999),-999),-999),-999)</f>
        <v>1.3008120000000001</v>
      </c>
      <c r="M238" s="9">
        <f>Raw!Q238</f>
        <v>0.99453499999999995</v>
      </c>
      <c r="N238" s="9">
        <f>IF(Raw!$G238&gt;$C$8,IF(Raw!$Q238&gt;$C$8,IF(Raw!$N238&gt;$C$9,IF(Raw!$N238&lt;$A$9,IF(Raw!$X238&gt;$C$9,IF(Raw!$X238&lt;$A$9,Raw!V238,-999),-999),-999),-999),-999),-999)</f>
        <v>724.5</v>
      </c>
      <c r="O238" s="9">
        <f>IF(Raw!$G238&gt;$C$8,IF(Raw!$Q238&gt;$C$8,IF(Raw!$N238&gt;$C$9,IF(Raw!$N238&lt;$A$9,IF(Raw!$X238&gt;$C$9,IF(Raw!$X238&lt;$A$9,Raw!W238,-999),-999),-999),-999),-999),-999)</f>
        <v>0.204708</v>
      </c>
      <c r="P238" s="9">
        <f>IF(Raw!$G238&gt;$C$8,IF(Raw!$Q238&gt;$C$8,IF(Raw!$N238&gt;$C$9,IF(Raw!$N238&lt;$A$9,IF(Raw!$X238&gt;$C$9,IF(Raw!$X238&lt;$A$9,Raw!X238,-999),-999),-999),-999),-999),-999)</f>
        <v>505</v>
      </c>
      <c r="R238" s="9">
        <f t="shared" si="64"/>
        <v>0.50361599999999995</v>
      </c>
      <c r="S238" s="9">
        <f t="shared" si="65"/>
        <v>0.38744878160615343</v>
      </c>
      <c r="T238" s="9">
        <f t="shared" si="66"/>
        <v>0.54281900000000005</v>
      </c>
      <c r="U238" s="9">
        <f t="shared" si="67"/>
        <v>0.41729242965163299</v>
      </c>
      <c r="V238" s="15">
        <f t="shared" si="68"/>
        <v>0.62178813600000005</v>
      </c>
      <c r="X238" s="11">
        <f t="shared" si="69"/>
        <v>2.1671999999999992E+19</v>
      </c>
      <c r="Y238" s="11">
        <f t="shared" si="70"/>
        <v>5.8839999999999997E-18</v>
      </c>
      <c r="Z238" s="11">
        <f t="shared" si="71"/>
        <v>4.8499999999999997E-4</v>
      </c>
      <c r="AA238" s="16">
        <f t="shared" si="72"/>
        <v>5.8244075438378583E-2</v>
      </c>
      <c r="AB238" s="9">
        <f t="shared" si="73"/>
        <v>0.78960899078538527</v>
      </c>
      <c r="AC238" s="9">
        <f t="shared" si="74"/>
        <v>0.94175592456162138</v>
      </c>
      <c r="AD238" s="15">
        <f t="shared" si="75"/>
        <v>120.09087719253317</v>
      </c>
      <c r="AE238" s="3">
        <f t="shared" si="76"/>
        <v>708.43359999999973</v>
      </c>
      <c r="AF238" s="2">
        <f t="shared" si="77"/>
        <v>0.25</v>
      </c>
      <c r="AG238" s="9">
        <f t="shared" si="78"/>
        <v>3.8548472248206185E-2</v>
      </c>
      <c r="AH238" s="2">
        <f t="shared" si="63"/>
        <v>1.8653405104907024</v>
      </c>
    </row>
    <row r="239" spans="1:34">
      <c r="A239" s="1">
        <f>Raw!A239</f>
        <v>226</v>
      </c>
      <c r="B239" s="14">
        <f>Raw!B239</f>
        <v>0.95127314814814812</v>
      </c>
      <c r="C239" s="15">
        <f>Raw!C239</f>
        <v>24.8</v>
      </c>
      <c r="D239" s="15">
        <f>IF(C239&gt;0.5,Raw!D239*D$11,-999)</f>
        <v>38.700000000000003</v>
      </c>
      <c r="E239" s="9">
        <f>IF(Raw!$G239&gt;$C$8,IF(Raw!$Q239&gt;$C$8,IF(Raw!$N239&gt;$C$9,IF(Raw!$N239&lt;$A$9,IF(Raw!$X239&gt;$C$9,IF(Raw!$X239&lt;$A$9,Raw!H239,-999),-999),-999),-999),-999),-999)</f>
        <v>0.80691999999999997</v>
      </c>
      <c r="F239" s="9">
        <f>IF(Raw!$G239&gt;$C$8,IF(Raw!$Q239&gt;$C$8,IF(Raw!$N239&gt;$C$9,IF(Raw!$N239&lt;$A$9,IF(Raw!$X239&gt;$C$9,IF(Raw!$X239&lt;$A$9,Raw!I239,-999),-999),-999),-999),-999),-999)</f>
        <v>1.3079130000000001</v>
      </c>
      <c r="G239" s="9">
        <f>Raw!G239</f>
        <v>0.99333000000000005</v>
      </c>
      <c r="H239" s="9">
        <f>IF(Raw!$G239&gt;$C$8,IF(Raw!$Q239&gt;$C$8,IF(Raw!$N239&gt;$C$9,IF(Raw!$N239&lt;$A$9,IF(Raw!$X239&gt;$C$9,IF(Raw!$X239&lt;$A$9,Raw!L239,-999),-999),-999),-999),-999),-999)</f>
        <v>598.79999999999995</v>
      </c>
      <c r="I239" s="9">
        <f>IF(Raw!$G239&gt;$C$8,IF(Raw!$Q239&gt;$C$8,IF(Raw!$N239&gt;$C$9,IF(Raw!$N239&lt;$A$9,IF(Raw!$X239&gt;$C$9,IF(Raw!$X239&lt;$A$9,Raw!M239,-999),-999),-999),-999),-999),-999)</f>
        <v>0.19287299999999999</v>
      </c>
      <c r="J239" s="9">
        <f>IF(Raw!$G239&gt;$C$8,IF(Raw!$Q239&gt;$C$8,IF(Raw!$N239&gt;$C$9,IF(Raw!$N239&lt;$A$9,IF(Raw!$X239&gt;$C$9,IF(Raw!$X239&lt;$A$9,Raw!N239,-999),-999),-999),-999),-999),-999)</f>
        <v>360</v>
      </c>
      <c r="K239" s="9">
        <f>IF(Raw!$G239&gt;$C$8,IF(Raw!$Q239&gt;$C$8,IF(Raw!$N239&gt;$C$9,IF(Raw!$N239&lt;$A$9,IF(Raw!$X239&gt;$C$9,IF(Raw!$X239&lt;$A$9,Raw!R239,-999),-999),-999),-999),-999),-999)</f>
        <v>0.77585000000000004</v>
      </c>
      <c r="L239" s="9">
        <f>IF(Raw!$G239&gt;$C$8,IF(Raw!$Q239&gt;$C$8,IF(Raw!$N239&gt;$C$9,IF(Raw!$N239&lt;$A$9,IF(Raw!$X239&gt;$C$9,IF(Raw!$X239&lt;$A$9,Raw!S239,-999),-999),-999),-999),-999),-999)</f>
        <v>1.321839</v>
      </c>
      <c r="M239" s="9">
        <f>Raw!Q239</f>
        <v>0.99492499999999995</v>
      </c>
      <c r="N239" s="9">
        <f>IF(Raw!$G239&gt;$C$8,IF(Raw!$Q239&gt;$C$8,IF(Raw!$N239&gt;$C$9,IF(Raw!$N239&lt;$A$9,IF(Raw!$X239&gt;$C$9,IF(Raw!$X239&lt;$A$9,Raw!V239,-999),-999),-999),-999),-999),-999)</f>
        <v>704.8</v>
      </c>
      <c r="O239" s="9">
        <f>IF(Raw!$G239&gt;$C$8,IF(Raw!$Q239&gt;$C$8,IF(Raw!$N239&gt;$C$9,IF(Raw!$N239&lt;$A$9,IF(Raw!$X239&gt;$C$9,IF(Raw!$X239&lt;$A$9,Raw!W239,-999),-999),-999),-999),-999),-999)</f>
        <v>0.13625399999999999</v>
      </c>
      <c r="P239" s="9">
        <f>IF(Raw!$G239&gt;$C$8,IF(Raw!$Q239&gt;$C$8,IF(Raw!$N239&gt;$C$9,IF(Raw!$N239&lt;$A$9,IF(Raw!$X239&gt;$C$9,IF(Raw!$X239&lt;$A$9,Raw!X239,-999),-999),-999),-999),-999),-999)</f>
        <v>465</v>
      </c>
      <c r="R239" s="9">
        <f t="shared" si="64"/>
        <v>0.50099300000000013</v>
      </c>
      <c r="S239" s="9">
        <f t="shared" si="65"/>
        <v>0.38304764919379203</v>
      </c>
      <c r="T239" s="9">
        <f t="shared" si="66"/>
        <v>0.54598899999999995</v>
      </c>
      <c r="U239" s="9">
        <f t="shared" si="67"/>
        <v>0.41305257296841746</v>
      </c>
      <c r="V239" s="15">
        <f t="shared" si="68"/>
        <v>0.63183904199999996</v>
      </c>
      <c r="X239" s="11">
        <f t="shared" si="69"/>
        <v>2.3297399999999996E+19</v>
      </c>
      <c r="Y239" s="11">
        <f t="shared" si="70"/>
        <v>5.9879999999999993E-18</v>
      </c>
      <c r="Z239" s="11">
        <f t="shared" si="71"/>
        <v>3.5999999999999997E-4</v>
      </c>
      <c r="AA239" s="16">
        <f t="shared" si="72"/>
        <v>4.7820129174554929E-2</v>
      </c>
      <c r="AB239" s="9">
        <f t="shared" si="73"/>
        <v>0.80195926450788613</v>
      </c>
      <c r="AC239" s="9">
        <f t="shared" si="74"/>
        <v>0.95217987082544508</v>
      </c>
      <c r="AD239" s="15">
        <f t="shared" si="75"/>
        <v>132.83369215154147</v>
      </c>
      <c r="AE239" s="3">
        <f t="shared" si="76"/>
        <v>720.95519999999976</v>
      </c>
      <c r="AF239" s="2">
        <f t="shared" si="77"/>
        <v>0.25</v>
      </c>
      <c r="AG239" s="9">
        <f t="shared" si="78"/>
        <v>4.2205614092376068E-2</v>
      </c>
      <c r="AH239" s="2">
        <f t="shared" si="63"/>
        <v>2.0423077010609645</v>
      </c>
    </row>
    <row r="240" spans="1:34">
      <c r="A240" s="1">
        <f>Raw!A240</f>
        <v>227</v>
      </c>
      <c r="B240" s="14">
        <f>Raw!B240</f>
        <v>0.95133101851851853</v>
      </c>
      <c r="C240" s="15">
        <f>Raw!C240</f>
        <v>24</v>
      </c>
      <c r="D240" s="15">
        <f>IF(C240&gt;0.5,Raw!D240*D$11,-999)</f>
        <v>40.4</v>
      </c>
      <c r="E240" s="9">
        <f>IF(Raw!$G240&gt;$C$8,IF(Raw!$Q240&gt;$C$8,IF(Raw!$N240&gt;$C$9,IF(Raw!$N240&lt;$A$9,IF(Raw!$X240&gt;$C$9,IF(Raw!$X240&lt;$A$9,Raw!H240,-999),-999),-999),-999),-999),-999)</f>
        <v>0.79868099999999997</v>
      </c>
      <c r="F240" s="9">
        <f>IF(Raw!$G240&gt;$C$8,IF(Raw!$Q240&gt;$C$8,IF(Raw!$N240&gt;$C$9,IF(Raw!$N240&lt;$A$9,IF(Raw!$X240&gt;$C$9,IF(Raw!$X240&lt;$A$9,Raw!I240,-999),-999),-999),-999),-999),-999)</f>
        <v>1.292997</v>
      </c>
      <c r="G240" s="9">
        <f>Raw!G240</f>
        <v>0.99182400000000004</v>
      </c>
      <c r="H240" s="9">
        <f>IF(Raw!$G240&gt;$C$8,IF(Raw!$Q240&gt;$C$8,IF(Raw!$N240&gt;$C$9,IF(Raw!$N240&lt;$A$9,IF(Raw!$X240&gt;$C$9,IF(Raw!$X240&lt;$A$9,Raw!L240,-999),-999),-999),-999),-999),-999)</f>
        <v>608.70000000000005</v>
      </c>
      <c r="I240" s="9">
        <f>IF(Raw!$G240&gt;$C$8,IF(Raw!$Q240&gt;$C$8,IF(Raw!$N240&gt;$C$9,IF(Raw!$N240&lt;$A$9,IF(Raw!$X240&gt;$C$9,IF(Raw!$X240&lt;$A$9,Raw!M240,-999),-999),-999),-999),-999),-999)</f>
        <v>0.127693</v>
      </c>
      <c r="J240" s="9">
        <f>IF(Raw!$G240&gt;$C$8,IF(Raw!$Q240&gt;$C$8,IF(Raw!$N240&gt;$C$9,IF(Raw!$N240&lt;$A$9,IF(Raw!$X240&gt;$C$9,IF(Raw!$X240&lt;$A$9,Raw!N240,-999),-999),-999),-999),-999),-999)</f>
        <v>323</v>
      </c>
      <c r="K240" s="9">
        <f>IF(Raw!$G240&gt;$C$8,IF(Raw!$Q240&gt;$C$8,IF(Raw!$N240&gt;$C$9,IF(Raw!$N240&lt;$A$9,IF(Raw!$X240&gt;$C$9,IF(Raw!$X240&lt;$A$9,Raw!R240,-999),-999),-999),-999),-999),-999)</f>
        <v>0.78553099999999998</v>
      </c>
      <c r="L240" s="9">
        <f>IF(Raw!$G240&gt;$C$8,IF(Raw!$Q240&gt;$C$8,IF(Raw!$N240&gt;$C$9,IF(Raw!$N240&lt;$A$9,IF(Raw!$X240&gt;$C$9,IF(Raw!$X240&lt;$A$9,Raw!S240,-999),-999),-999),-999),-999),-999)</f>
        <v>1.305615</v>
      </c>
      <c r="M240" s="9">
        <f>Raw!Q240</f>
        <v>0.99365700000000001</v>
      </c>
      <c r="N240" s="9">
        <f>IF(Raw!$G240&gt;$C$8,IF(Raw!$Q240&gt;$C$8,IF(Raw!$N240&gt;$C$9,IF(Raw!$N240&lt;$A$9,IF(Raw!$X240&gt;$C$9,IF(Raw!$X240&lt;$A$9,Raw!V240,-999),-999),-999),-999),-999),-999)</f>
        <v>702.2</v>
      </c>
      <c r="O240" s="9">
        <f>IF(Raw!$G240&gt;$C$8,IF(Raw!$Q240&gt;$C$8,IF(Raw!$N240&gt;$C$9,IF(Raw!$N240&lt;$A$9,IF(Raw!$X240&gt;$C$9,IF(Raw!$X240&lt;$A$9,Raw!W240,-999),-999),-999),-999),-999),-999)</f>
        <v>0.28789599999999999</v>
      </c>
      <c r="P240" s="9">
        <f>IF(Raw!$G240&gt;$C$8,IF(Raw!$Q240&gt;$C$8,IF(Raw!$N240&gt;$C$9,IF(Raw!$N240&lt;$A$9,IF(Raw!$X240&gt;$C$9,IF(Raw!$X240&lt;$A$9,Raw!X240,-999),-999),-999),-999),-999),-999)</f>
        <v>443</v>
      </c>
      <c r="R240" s="9">
        <f t="shared" si="64"/>
        <v>0.49431599999999998</v>
      </c>
      <c r="S240" s="9">
        <f t="shared" si="65"/>
        <v>0.38230251114271724</v>
      </c>
      <c r="T240" s="9">
        <f t="shared" si="66"/>
        <v>0.52008399999999999</v>
      </c>
      <c r="U240" s="9">
        <f t="shared" si="67"/>
        <v>0.39834407539741806</v>
      </c>
      <c r="V240" s="15">
        <f t="shared" si="68"/>
        <v>0.62408396999999993</v>
      </c>
      <c r="X240" s="11">
        <f t="shared" si="69"/>
        <v>2.4320799999999992E+19</v>
      </c>
      <c r="Y240" s="11">
        <f t="shared" si="70"/>
        <v>6.087E-18</v>
      </c>
      <c r="Z240" s="11">
        <f t="shared" si="71"/>
        <v>3.2299999999999999E-4</v>
      </c>
      <c r="AA240" s="16">
        <f t="shared" si="72"/>
        <v>4.5635012976521228E-2</v>
      </c>
      <c r="AB240" s="9">
        <f t="shared" si="73"/>
        <v>0.809265040088881</v>
      </c>
      <c r="AC240" s="9">
        <f t="shared" si="74"/>
        <v>0.95436498702347883</v>
      </c>
      <c r="AD240" s="15">
        <f t="shared" si="75"/>
        <v>141.28486989635056</v>
      </c>
      <c r="AE240" s="3">
        <f t="shared" si="76"/>
        <v>732.87479999999982</v>
      </c>
      <c r="AF240" s="2">
        <f t="shared" si="77"/>
        <v>0.25</v>
      </c>
      <c r="AG240" s="9">
        <f t="shared" si="78"/>
        <v>4.3292300666543278E-2</v>
      </c>
      <c r="AH240" s="2">
        <f t="shared" si="63"/>
        <v>2.0948918988457361</v>
      </c>
    </row>
    <row r="241" spans="1:34">
      <c r="A241" s="1">
        <f>Raw!A241</f>
        <v>228</v>
      </c>
      <c r="B241" s="14">
        <f>Raw!B241</f>
        <v>0.95138888888888884</v>
      </c>
      <c r="C241" s="15">
        <f>Raw!C241</f>
        <v>22.4</v>
      </c>
      <c r="D241" s="15">
        <f>IF(C241&gt;0.5,Raw!D241*D$11,-999)</f>
        <v>43.1</v>
      </c>
      <c r="E241" s="9">
        <f>IF(Raw!$G241&gt;$C$8,IF(Raw!$Q241&gt;$C$8,IF(Raw!$N241&gt;$C$9,IF(Raw!$N241&lt;$A$9,IF(Raw!$X241&gt;$C$9,IF(Raw!$X241&lt;$A$9,Raw!H241,-999),-999),-999),-999),-999),-999)</f>
        <v>0.80438100000000001</v>
      </c>
      <c r="F241" s="9">
        <f>IF(Raw!$G241&gt;$C$8,IF(Raw!$Q241&gt;$C$8,IF(Raw!$N241&gt;$C$9,IF(Raw!$N241&lt;$A$9,IF(Raw!$X241&gt;$C$9,IF(Raw!$X241&lt;$A$9,Raw!I241,-999),-999),-999),-999),-999),-999)</f>
        <v>1.3055159999999999</v>
      </c>
      <c r="G241" s="9">
        <f>Raw!G241</f>
        <v>0.99451999999999996</v>
      </c>
      <c r="H241" s="9">
        <f>IF(Raw!$G241&gt;$C$8,IF(Raw!$Q241&gt;$C$8,IF(Raw!$N241&gt;$C$9,IF(Raw!$N241&lt;$A$9,IF(Raw!$X241&gt;$C$9,IF(Raw!$X241&lt;$A$9,Raw!L241,-999),-999),-999),-999),-999),-999)</f>
        <v>589.5</v>
      </c>
      <c r="I241" s="9">
        <f>IF(Raw!$G241&gt;$C$8,IF(Raw!$Q241&gt;$C$8,IF(Raw!$N241&gt;$C$9,IF(Raw!$N241&lt;$A$9,IF(Raw!$X241&gt;$C$9,IF(Raw!$X241&lt;$A$9,Raw!M241,-999),-999),-999),-999),-999),-999)</f>
        <v>6.6156000000000006E-2</v>
      </c>
      <c r="J241" s="9">
        <f>IF(Raw!$G241&gt;$C$8,IF(Raw!$Q241&gt;$C$8,IF(Raw!$N241&gt;$C$9,IF(Raw!$N241&lt;$A$9,IF(Raw!$X241&gt;$C$9,IF(Raw!$X241&lt;$A$9,Raw!N241,-999),-999),-999),-999),-999),-999)</f>
        <v>422</v>
      </c>
      <c r="K241" s="9">
        <f>IF(Raw!$G241&gt;$C$8,IF(Raw!$Q241&gt;$C$8,IF(Raw!$N241&gt;$C$9,IF(Raw!$N241&lt;$A$9,IF(Raw!$X241&gt;$C$9,IF(Raw!$X241&lt;$A$9,Raw!R241,-999),-999),-999),-999),-999),-999)</f>
        <v>0.78252500000000003</v>
      </c>
      <c r="L241" s="9">
        <f>IF(Raw!$G241&gt;$C$8,IF(Raw!$Q241&gt;$C$8,IF(Raw!$N241&gt;$C$9,IF(Raw!$N241&lt;$A$9,IF(Raw!$X241&gt;$C$9,IF(Raw!$X241&lt;$A$9,Raw!S241,-999),-999),-999),-999),-999),-999)</f>
        <v>1.3249629999999999</v>
      </c>
      <c r="M241" s="9">
        <f>Raw!Q241</f>
        <v>0.99425600000000003</v>
      </c>
      <c r="N241" s="9">
        <f>IF(Raw!$G241&gt;$C$8,IF(Raw!$Q241&gt;$C$8,IF(Raw!$N241&gt;$C$9,IF(Raw!$N241&lt;$A$9,IF(Raw!$X241&gt;$C$9,IF(Raw!$X241&lt;$A$9,Raw!V241,-999),-999),-999),-999),-999),-999)</f>
        <v>708.6</v>
      </c>
      <c r="O241" s="9">
        <f>IF(Raw!$G241&gt;$C$8,IF(Raw!$Q241&gt;$C$8,IF(Raw!$N241&gt;$C$9,IF(Raw!$N241&lt;$A$9,IF(Raw!$X241&gt;$C$9,IF(Raw!$X241&lt;$A$9,Raw!W241,-999),-999),-999),-999),-999),-999)</f>
        <v>0.109954</v>
      </c>
      <c r="P241" s="9">
        <f>IF(Raw!$G241&gt;$C$8,IF(Raw!$Q241&gt;$C$8,IF(Raw!$N241&gt;$C$9,IF(Raw!$N241&lt;$A$9,IF(Raw!$X241&gt;$C$9,IF(Raw!$X241&lt;$A$9,Raw!X241,-999),-999),-999),-999),-999),-999)</f>
        <v>578</v>
      </c>
      <c r="R241" s="9">
        <f t="shared" si="64"/>
        <v>0.50113499999999989</v>
      </c>
      <c r="S241" s="9">
        <f t="shared" si="65"/>
        <v>0.38385971523903184</v>
      </c>
      <c r="T241" s="9">
        <f t="shared" si="66"/>
        <v>0.54243799999999986</v>
      </c>
      <c r="U241" s="9">
        <f t="shared" si="67"/>
        <v>0.40939860207417106</v>
      </c>
      <c r="V241" s="15">
        <f t="shared" si="68"/>
        <v>0.6333323139999999</v>
      </c>
      <c r="X241" s="11">
        <f t="shared" si="69"/>
        <v>2.5946199999999992E+19</v>
      </c>
      <c r="Y241" s="11">
        <f t="shared" si="70"/>
        <v>5.8949999999999998E-18</v>
      </c>
      <c r="Z241" s="11">
        <f t="shared" si="71"/>
        <v>4.2199999999999996E-4</v>
      </c>
      <c r="AA241" s="16">
        <f t="shared" si="72"/>
        <v>6.063251008094353E-2</v>
      </c>
      <c r="AB241" s="9">
        <f t="shared" si="73"/>
        <v>0.81541437750328682</v>
      </c>
      <c r="AC241" s="9">
        <f t="shared" si="74"/>
        <v>0.9393674899190565</v>
      </c>
      <c r="AD241" s="15">
        <f t="shared" si="75"/>
        <v>143.67893384109843</v>
      </c>
      <c r="AE241" s="3">
        <f t="shared" si="76"/>
        <v>709.75799999999981</v>
      </c>
      <c r="AF241" s="2">
        <f t="shared" si="77"/>
        <v>0.25</v>
      </c>
      <c r="AG241" s="9">
        <f t="shared" si="78"/>
        <v>4.5247657432348466E-2</v>
      </c>
      <c r="AH241" s="2">
        <f t="shared" si="63"/>
        <v>2.1895105951259302</v>
      </c>
    </row>
    <row r="242" spans="1:34">
      <c r="A242" s="1">
        <f>Raw!A242</f>
        <v>229</v>
      </c>
      <c r="B242" s="14">
        <f>Raw!B242</f>
        <v>0.95143518518518511</v>
      </c>
      <c r="C242" s="15">
        <f>Raw!C242</f>
        <v>22.6</v>
      </c>
      <c r="D242" s="15">
        <f>IF(C242&gt;0.5,Raw!D242*D$11,-999)</f>
        <v>44</v>
      </c>
      <c r="E242" s="9">
        <f>IF(Raw!$G242&gt;$C$8,IF(Raw!$Q242&gt;$C$8,IF(Raw!$N242&gt;$C$9,IF(Raw!$N242&lt;$A$9,IF(Raw!$X242&gt;$C$9,IF(Raw!$X242&lt;$A$9,Raw!H242,-999),-999),-999),-999),-999),-999)</f>
        <v>0.82441200000000003</v>
      </c>
      <c r="F242" s="9">
        <f>IF(Raw!$G242&gt;$C$8,IF(Raw!$Q242&gt;$C$8,IF(Raw!$N242&gt;$C$9,IF(Raw!$N242&lt;$A$9,IF(Raw!$X242&gt;$C$9,IF(Raw!$X242&lt;$A$9,Raw!I242,-999),-999),-999),-999),-999),-999)</f>
        <v>1.294095</v>
      </c>
      <c r="G242" s="9">
        <f>Raw!G242</f>
        <v>0.99341299999999999</v>
      </c>
      <c r="H242" s="9">
        <f>IF(Raw!$G242&gt;$C$8,IF(Raw!$Q242&gt;$C$8,IF(Raw!$N242&gt;$C$9,IF(Raw!$N242&lt;$A$9,IF(Raw!$X242&gt;$C$9,IF(Raw!$X242&lt;$A$9,Raw!L242,-999),-999),-999),-999),-999),-999)</f>
        <v>572.79999999999995</v>
      </c>
      <c r="I242" s="9">
        <f>IF(Raw!$G242&gt;$C$8,IF(Raw!$Q242&gt;$C$8,IF(Raw!$N242&gt;$C$9,IF(Raw!$N242&lt;$A$9,IF(Raw!$X242&gt;$C$9,IF(Raw!$X242&lt;$A$9,Raw!M242,-999),-999),-999),-999),-999),-999)</f>
        <v>0.12867600000000001</v>
      </c>
      <c r="J242" s="9">
        <f>IF(Raw!$G242&gt;$C$8,IF(Raw!$Q242&gt;$C$8,IF(Raw!$N242&gt;$C$9,IF(Raw!$N242&lt;$A$9,IF(Raw!$X242&gt;$C$9,IF(Raw!$X242&lt;$A$9,Raw!N242,-999),-999),-999),-999),-999),-999)</f>
        <v>466</v>
      </c>
      <c r="K242" s="9">
        <f>IF(Raw!$G242&gt;$C$8,IF(Raw!$Q242&gt;$C$8,IF(Raw!$N242&gt;$C$9,IF(Raw!$N242&lt;$A$9,IF(Raw!$X242&gt;$C$9,IF(Raw!$X242&lt;$A$9,Raw!R242,-999),-999),-999),-999),-999),-999)</f>
        <v>0.77718299999999996</v>
      </c>
      <c r="L242" s="9">
        <f>IF(Raw!$G242&gt;$C$8,IF(Raw!$Q242&gt;$C$8,IF(Raw!$N242&gt;$C$9,IF(Raw!$N242&lt;$A$9,IF(Raw!$X242&gt;$C$9,IF(Raw!$X242&lt;$A$9,Raw!S242,-999),-999),-999),-999),-999),-999)</f>
        <v>1.303272</v>
      </c>
      <c r="M242" s="9">
        <f>Raw!Q242</f>
        <v>0.99427100000000002</v>
      </c>
      <c r="N242" s="9">
        <f>IF(Raw!$G242&gt;$C$8,IF(Raw!$Q242&gt;$C$8,IF(Raw!$N242&gt;$C$9,IF(Raw!$N242&lt;$A$9,IF(Raw!$X242&gt;$C$9,IF(Raw!$X242&lt;$A$9,Raw!V242,-999),-999),-999),-999),-999),-999)</f>
        <v>742.5</v>
      </c>
      <c r="O242" s="9">
        <f>IF(Raw!$G242&gt;$C$8,IF(Raw!$Q242&gt;$C$8,IF(Raw!$N242&gt;$C$9,IF(Raw!$N242&lt;$A$9,IF(Raw!$X242&gt;$C$9,IF(Raw!$X242&lt;$A$9,Raw!W242,-999),-999),-999),-999),-999),-999)</f>
        <v>0.16894400000000001</v>
      </c>
      <c r="P242" s="9">
        <f>IF(Raw!$G242&gt;$C$8,IF(Raw!$Q242&gt;$C$8,IF(Raw!$N242&gt;$C$9,IF(Raw!$N242&lt;$A$9,IF(Raw!$X242&gt;$C$9,IF(Raw!$X242&lt;$A$9,Raw!X242,-999),-999),-999),-999),-999),-999)</f>
        <v>373</v>
      </c>
      <c r="R242" s="9">
        <f t="shared" si="64"/>
        <v>0.46968299999999996</v>
      </c>
      <c r="S242" s="9">
        <f t="shared" si="65"/>
        <v>0.36294321514262862</v>
      </c>
      <c r="T242" s="9">
        <f t="shared" si="66"/>
        <v>0.52608900000000003</v>
      </c>
      <c r="U242" s="9">
        <f t="shared" si="67"/>
        <v>0.40366784523875293</v>
      </c>
      <c r="V242" s="15">
        <f t="shared" si="68"/>
        <v>0.62296401599999995</v>
      </c>
      <c r="X242" s="11">
        <f t="shared" si="69"/>
        <v>2.6487999999999996E+19</v>
      </c>
      <c r="Y242" s="11">
        <f t="shared" si="70"/>
        <v>5.7279999999999991E-18</v>
      </c>
      <c r="Z242" s="11">
        <f t="shared" si="71"/>
        <v>4.66E-4</v>
      </c>
      <c r="AA242" s="16">
        <f t="shared" si="72"/>
        <v>6.6034220801671525E-2</v>
      </c>
      <c r="AB242" s="9">
        <f t="shared" si="73"/>
        <v>0.81192287718733058</v>
      </c>
      <c r="AC242" s="9">
        <f t="shared" si="74"/>
        <v>0.93396577919832835</v>
      </c>
      <c r="AD242" s="15">
        <f t="shared" si="75"/>
        <v>141.70433648427363</v>
      </c>
      <c r="AE242" s="3">
        <f t="shared" si="76"/>
        <v>689.65119999999968</v>
      </c>
      <c r="AF242" s="2">
        <f t="shared" si="77"/>
        <v>0.25</v>
      </c>
      <c r="AG242" s="9">
        <f t="shared" si="78"/>
        <v>4.4001141668918414E-2</v>
      </c>
      <c r="AH242" s="2">
        <f t="shared" si="63"/>
        <v>2.1291923460518816</v>
      </c>
    </row>
    <row r="243" spans="1:34">
      <c r="A243" s="1">
        <f>Raw!A243</f>
        <v>230</v>
      </c>
      <c r="B243" s="14">
        <f>Raw!B243</f>
        <v>0.95149305555555552</v>
      </c>
      <c r="C243" s="15">
        <f>Raw!C243</f>
        <v>20.9</v>
      </c>
      <c r="D243" s="15">
        <f>IF(C243&gt;0.5,Raw!D243*D$11,-999)</f>
        <v>46.6</v>
      </c>
      <c r="E243" s="9">
        <f>IF(Raw!$G243&gt;$C$8,IF(Raw!$Q243&gt;$C$8,IF(Raw!$N243&gt;$C$9,IF(Raw!$N243&lt;$A$9,IF(Raw!$X243&gt;$C$9,IF(Raw!$X243&lt;$A$9,Raw!H243,-999),-999),-999),-999),-999),-999)</f>
        <v>0.82634099999999999</v>
      </c>
      <c r="F243" s="9">
        <f>IF(Raw!$G243&gt;$C$8,IF(Raw!$Q243&gt;$C$8,IF(Raw!$N243&gt;$C$9,IF(Raw!$N243&lt;$A$9,IF(Raw!$X243&gt;$C$9,IF(Raw!$X243&lt;$A$9,Raw!I243,-999),-999),-999),-999),-999),-999)</f>
        <v>1.3113999999999999</v>
      </c>
      <c r="G243" s="9">
        <f>Raw!G243</f>
        <v>0.99047799999999997</v>
      </c>
      <c r="H243" s="9">
        <f>IF(Raw!$G243&gt;$C$8,IF(Raw!$Q243&gt;$C$8,IF(Raw!$N243&gt;$C$9,IF(Raw!$N243&lt;$A$9,IF(Raw!$X243&gt;$C$9,IF(Raw!$X243&lt;$A$9,Raw!L243,-999),-999),-999),-999),-999),-999)</f>
        <v>576.79999999999995</v>
      </c>
      <c r="I243" s="9">
        <f>IF(Raw!$G243&gt;$C$8,IF(Raw!$Q243&gt;$C$8,IF(Raw!$N243&gt;$C$9,IF(Raw!$N243&lt;$A$9,IF(Raw!$X243&gt;$C$9,IF(Raw!$X243&lt;$A$9,Raw!M243,-999),-999),-999),-999),-999),-999)</f>
        <v>0.110943</v>
      </c>
      <c r="J243" s="9">
        <f>IF(Raw!$G243&gt;$C$8,IF(Raw!$Q243&gt;$C$8,IF(Raw!$N243&gt;$C$9,IF(Raw!$N243&lt;$A$9,IF(Raw!$X243&gt;$C$9,IF(Raw!$X243&lt;$A$9,Raw!N243,-999),-999),-999),-999),-999),-999)</f>
        <v>425</v>
      </c>
      <c r="K243" s="9">
        <f>IF(Raw!$G243&gt;$C$8,IF(Raw!$Q243&gt;$C$8,IF(Raw!$N243&gt;$C$9,IF(Raw!$N243&lt;$A$9,IF(Raw!$X243&gt;$C$9,IF(Raw!$X243&lt;$A$9,Raw!R243,-999),-999),-999),-999),-999),-999)</f>
        <v>0.78641700000000003</v>
      </c>
      <c r="L243" s="9">
        <f>IF(Raw!$G243&gt;$C$8,IF(Raw!$Q243&gt;$C$8,IF(Raw!$N243&gt;$C$9,IF(Raw!$N243&lt;$A$9,IF(Raw!$X243&gt;$C$9,IF(Raw!$X243&lt;$A$9,Raw!S243,-999),-999),-999),-999),-999),-999)</f>
        <v>1.3255349999999999</v>
      </c>
      <c r="M243" s="9">
        <f>Raw!Q243</f>
        <v>0.991896</v>
      </c>
      <c r="N243" s="9">
        <f>IF(Raw!$G243&gt;$C$8,IF(Raw!$Q243&gt;$C$8,IF(Raw!$N243&gt;$C$9,IF(Raw!$N243&lt;$A$9,IF(Raw!$X243&gt;$C$9,IF(Raw!$X243&lt;$A$9,Raw!V243,-999),-999),-999),-999),-999),-999)</f>
        <v>699.9</v>
      </c>
      <c r="O243" s="9">
        <f>IF(Raw!$G243&gt;$C$8,IF(Raw!$Q243&gt;$C$8,IF(Raw!$N243&gt;$C$9,IF(Raw!$N243&lt;$A$9,IF(Raw!$X243&gt;$C$9,IF(Raw!$X243&lt;$A$9,Raw!W243,-999),-999),-999),-999),-999),-999)</f>
        <v>0.124704</v>
      </c>
      <c r="P243" s="9">
        <f>IF(Raw!$G243&gt;$C$8,IF(Raw!$Q243&gt;$C$8,IF(Raw!$N243&gt;$C$9,IF(Raw!$N243&lt;$A$9,IF(Raw!$X243&gt;$C$9,IF(Raw!$X243&lt;$A$9,Raw!X243,-999),-999),-999),-999),-999),-999)</f>
        <v>361</v>
      </c>
      <c r="R243" s="9">
        <f t="shared" si="64"/>
        <v>0.48505899999999991</v>
      </c>
      <c r="S243" s="9">
        <f t="shared" si="65"/>
        <v>0.36987875552844285</v>
      </c>
      <c r="T243" s="9">
        <f t="shared" si="66"/>
        <v>0.53911799999999988</v>
      </c>
      <c r="U243" s="9">
        <f t="shared" si="67"/>
        <v>0.40671728773664967</v>
      </c>
      <c r="V243" s="15">
        <f t="shared" si="68"/>
        <v>0.63360572999999998</v>
      </c>
      <c r="X243" s="11">
        <f t="shared" si="69"/>
        <v>2.8053199999999996E+19</v>
      </c>
      <c r="Y243" s="11">
        <f t="shared" si="70"/>
        <v>5.7679999999999989E-18</v>
      </c>
      <c r="Z243" s="11">
        <f t="shared" si="71"/>
        <v>4.2499999999999998E-4</v>
      </c>
      <c r="AA243" s="16">
        <f t="shared" si="72"/>
        <v>6.4344657209832068E-2</v>
      </c>
      <c r="AB243" s="9">
        <f t="shared" si="73"/>
        <v>0.82110636290565031</v>
      </c>
      <c r="AC243" s="9">
        <f t="shared" si="74"/>
        <v>0.93565534279016782</v>
      </c>
      <c r="AD243" s="15">
        <f t="shared" si="75"/>
        <v>151.39919343489896</v>
      </c>
      <c r="AE243" s="3">
        <f t="shared" si="76"/>
        <v>694.46719999999971</v>
      </c>
      <c r="AF243" s="2">
        <f t="shared" si="77"/>
        <v>0.25</v>
      </c>
      <c r="AG243" s="9">
        <f t="shared" si="78"/>
        <v>4.7366668707198835E-2</v>
      </c>
      <c r="AH243" s="2">
        <f t="shared" si="63"/>
        <v>2.2920484479288739</v>
      </c>
    </row>
    <row r="244" spans="1:34">
      <c r="A244" s="1">
        <f>Raw!A244</f>
        <v>231</v>
      </c>
      <c r="B244" s="14">
        <f>Raw!B244</f>
        <v>0.95155092592592594</v>
      </c>
      <c r="C244" s="15">
        <f>Raw!C244</f>
        <v>20</v>
      </c>
      <c r="D244" s="15">
        <f>IF(C244&gt;0.5,Raw!D244*D$11,-999)</f>
        <v>49.2</v>
      </c>
      <c r="E244" s="9">
        <f>IF(Raw!$G244&gt;$C$8,IF(Raw!$Q244&gt;$C$8,IF(Raw!$N244&gt;$C$9,IF(Raw!$N244&lt;$A$9,IF(Raw!$X244&gt;$C$9,IF(Raw!$X244&lt;$A$9,Raw!H244,-999),-999),-999),-999),-999),-999)</f>
        <v>0.82847400000000004</v>
      </c>
      <c r="F244" s="9">
        <f>IF(Raw!$G244&gt;$C$8,IF(Raw!$Q244&gt;$C$8,IF(Raw!$N244&gt;$C$9,IF(Raw!$N244&lt;$A$9,IF(Raw!$X244&gt;$C$9,IF(Raw!$X244&lt;$A$9,Raw!I244,-999),-999),-999),-999),-999),-999)</f>
        <v>1.2895479999999999</v>
      </c>
      <c r="G244" s="9">
        <f>Raw!G244</f>
        <v>0.99063800000000002</v>
      </c>
      <c r="H244" s="9">
        <f>IF(Raw!$G244&gt;$C$8,IF(Raw!$Q244&gt;$C$8,IF(Raw!$N244&gt;$C$9,IF(Raw!$N244&lt;$A$9,IF(Raw!$X244&gt;$C$9,IF(Raw!$X244&lt;$A$9,Raw!L244,-999),-999),-999),-999),-999),-999)</f>
        <v>586.9</v>
      </c>
      <c r="I244" s="9">
        <f>IF(Raw!$G244&gt;$C$8,IF(Raw!$Q244&gt;$C$8,IF(Raw!$N244&gt;$C$9,IF(Raw!$N244&lt;$A$9,IF(Raw!$X244&gt;$C$9,IF(Raw!$X244&lt;$A$9,Raw!M244,-999),-999),-999),-999),-999),-999)</f>
        <v>2.7213999999999999E-2</v>
      </c>
      <c r="J244" s="9">
        <f>IF(Raw!$G244&gt;$C$8,IF(Raw!$Q244&gt;$C$8,IF(Raw!$N244&gt;$C$9,IF(Raw!$N244&lt;$A$9,IF(Raw!$X244&gt;$C$9,IF(Raw!$X244&lt;$A$9,Raw!N244,-999),-999),-999),-999),-999),-999)</f>
        <v>503</v>
      </c>
      <c r="K244" s="9">
        <f>IF(Raw!$G244&gt;$C$8,IF(Raw!$Q244&gt;$C$8,IF(Raw!$N244&gt;$C$9,IF(Raw!$N244&lt;$A$9,IF(Raw!$X244&gt;$C$9,IF(Raw!$X244&lt;$A$9,Raw!R244,-999),-999),-999),-999),-999),-999)</f>
        <v>0.78702399999999995</v>
      </c>
      <c r="L244" s="9">
        <f>IF(Raw!$G244&gt;$C$8,IF(Raw!$Q244&gt;$C$8,IF(Raw!$N244&gt;$C$9,IF(Raw!$N244&lt;$A$9,IF(Raw!$X244&gt;$C$9,IF(Raw!$X244&lt;$A$9,Raw!S244,-999),-999),-999),-999),-999),-999)</f>
        <v>1.3040430000000001</v>
      </c>
      <c r="M244" s="9">
        <f>Raw!Q244</f>
        <v>0.994529</v>
      </c>
      <c r="N244" s="9">
        <f>IF(Raw!$G244&gt;$C$8,IF(Raw!$Q244&gt;$C$8,IF(Raw!$N244&gt;$C$9,IF(Raw!$N244&lt;$A$9,IF(Raw!$X244&gt;$C$9,IF(Raw!$X244&lt;$A$9,Raw!V244,-999),-999),-999),-999),-999),-999)</f>
        <v>701.7</v>
      </c>
      <c r="O244" s="9">
        <f>IF(Raw!$G244&gt;$C$8,IF(Raw!$Q244&gt;$C$8,IF(Raw!$N244&gt;$C$9,IF(Raw!$N244&lt;$A$9,IF(Raw!$X244&gt;$C$9,IF(Raw!$X244&lt;$A$9,Raw!W244,-999),-999),-999),-999),-999),-999)</f>
        <v>0.15945799999999999</v>
      </c>
      <c r="P244" s="9">
        <f>IF(Raw!$G244&gt;$C$8,IF(Raw!$Q244&gt;$C$8,IF(Raw!$N244&gt;$C$9,IF(Raw!$N244&lt;$A$9,IF(Raw!$X244&gt;$C$9,IF(Raw!$X244&lt;$A$9,Raw!X244,-999),-999),-999),-999),-999),-999)</f>
        <v>475</v>
      </c>
      <c r="R244" s="9">
        <f t="shared" si="64"/>
        <v>0.46107399999999987</v>
      </c>
      <c r="S244" s="9">
        <f t="shared" si="65"/>
        <v>0.35754698545536878</v>
      </c>
      <c r="T244" s="9">
        <f t="shared" si="66"/>
        <v>0.51701900000000012</v>
      </c>
      <c r="U244" s="9">
        <f t="shared" si="67"/>
        <v>0.39647388928125843</v>
      </c>
      <c r="V244" s="15">
        <f t="shared" si="68"/>
        <v>0.62333255399999998</v>
      </c>
      <c r="X244" s="11">
        <f t="shared" si="69"/>
        <v>2.9618399999999992E+19</v>
      </c>
      <c r="Y244" s="11">
        <f t="shared" si="70"/>
        <v>5.8689999999999994E-18</v>
      </c>
      <c r="Z244" s="11">
        <f t="shared" si="71"/>
        <v>5.0299999999999997E-4</v>
      </c>
      <c r="AA244" s="16">
        <f t="shared" si="72"/>
        <v>8.0406231550761417E-2</v>
      </c>
      <c r="AB244" s="9">
        <f t="shared" si="73"/>
        <v>0.82859554943014313</v>
      </c>
      <c r="AC244" s="9">
        <f t="shared" si="74"/>
        <v>0.91959376844923846</v>
      </c>
      <c r="AD244" s="15">
        <f t="shared" si="75"/>
        <v>159.85334304326324</v>
      </c>
      <c r="AE244" s="3">
        <f t="shared" si="76"/>
        <v>706.62759999999969</v>
      </c>
      <c r="AF244" s="2">
        <f t="shared" si="77"/>
        <v>0.25</v>
      </c>
      <c r="AG244" s="9">
        <f t="shared" si="78"/>
        <v>4.8752058946902897E-2</v>
      </c>
      <c r="AH244" s="2">
        <f t="shared" si="63"/>
        <v>2.3590867606360311</v>
      </c>
    </row>
    <row r="245" spans="1:34">
      <c r="A245" s="1">
        <f>Raw!A245</f>
        <v>232</v>
      </c>
      <c r="B245" s="14">
        <f>Raw!B245</f>
        <v>0.95160879629629624</v>
      </c>
      <c r="C245" s="15">
        <f>Raw!C245</f>
        <v>19.100000000000001</v>
      </c>
      <c r="D245" s="15">
        <f>IF(C245&gt;0.5,Raw!D245*D$11,-999)</f>
        <v>47.5</v>
      </c>
      <c r="E245" s="9">
        <f>IF(Raw!$G245&gt;$C$8,IF(Raw!$Q245&gt;$C$8,IF(Raw!$N245&gt;$C$9,IF(Raw!$N245&lt;$A$9,IF(Raw!$X245&gt;$C$9,IF(Raw!$X245&lt;$A$9,Raw!H245,-999),-999),-999),-999),-999),-999)</f>
        <v>0.83252800000000005</v>
      </c>
      <c r="F245" s="9">
        <f>IF(Raw!$G245&gt;$C$8,IF(Raw!$Q245&gt;$C$8,IF(Raw!$N245&gt;$C$9,IF(Raw!$N245&lt;$A$9,IF(Raw!$X245&gt;$C$9,IF(Raw!$X245&lt;$A$9,Raw!I245,-999),-999),-999),-999),-999),-999)</f>
        <v>1.296638</v>
      </c>
      <c r="G245" s="9">
        <f>Raw!G245</f>
        <v>0.99176900000000001</v>
      </c>
      <c r="H245" s="9">
        <f>IF(Raw!$G245&gt;$C$8,IF(Raw!$Q245&gt;$C$8,IF(Raw!$N245&gt;$C$9,IF(Raw!$N245&lt;$A$9,IF(Raw!$X245&gt;$C$9,IF(Raw!$X245&lt;$A$9,Raw!L245,-999),-999),-999),-999),-999),-999)</f>
        <v>568.5</v>
      </c>
      <c r="I245" s="9">
        <f>IF(Raw!$G245&gt;$C$8,IF(Raw!$Q245&gt;$C$8,IF(Raw!$N245&gt;$C$9,IF(Raw!$N245&lt;$A$9,IF(Raw!$X245&gt;$C$9,IF(Raw!$X245&lt;$A$9,Raw!M245,-999),-999),-999),-999),-999),-999)</f>
        <v>8.9802000000000007E-2</v>
      </c>
      <c r="J245" s="9">
        <f>IF(Raw!$G245&gt;$C$8,IF(Raw!$Q245&gt;$C$8,IF(Raw!$N245&gt;$C$9,IF(Raw!$N245&lt;$A$9,IF(Raw!$X245&gt;$C$9,IF(Raw!$X245&lt;$A$9,Raw!N245,-999),-999),-999),-999),-999),-999)</f>
        <v>368</v>
      </c>
      <c r="K245" s="9">
        <f>IF(Raw!$G245&gt;$C$8,IF(Raw!$Q245&gt;$C$8,IF(Raw!$N245&gt;$C$9,IF(Raw!$N245&lt;$A$9,IF(Raw!$X245&gt;$C$9,IF(Raw!$X245&lt;$A$9,Raw!R245,-999),-999),-999),-999),-999),-999)</f>
        <v>0.78949800000000003</v>
      </c>
      <c r="L245" s="9">
        <f>IF(Raw!$G245&gt;$C$8,IF(Raw!$Q245&gt;$C$8,IF(Raw!$N245&gt;$C$9,IF(Raw!$N245&lt;$A$9,IF(Raw!$X245&gt;$C$9,IF(Raw!$X245&lt;$A$9,Raw!S245,-999),-999),-999),-999),-999),-999)</f>
        <v>1.314147</v>
      </c>
      <c r="M245" s="9">
        <f>Raw!Q245</f>
        <v>0.99456900000000004</v>
      </c>
      <c r="N245" s="9">
        <f>IF(Raw!$G245&gt;$C$8,IF(Raw!$Q245&gt;$C$8,IF(Raw!$N245&gt;$C$9,IF(Raw!$N245&lt;$A$9,IF(Raw!$X245&gt;$C$9,IF(Raw!$X245&lt;$A$9,Raw!V245,-999),-999),-999),-999),-999),-999)</f>
        <v>696</v>
      </c>
      <c r="O245" s="9">
        <f>IF(Raw!$G245&gt;$C$8,IF(Raw!$Q245&gt;$C$8,IF(Raw!$N245&gt;$C$9,IF(Raw!$N245&lt;$A$9,IF(Raw!$X245&gt;$C$9,IF(Raw!$X245&lt;$A$9,Raw!W245,-999),-999),-999),-999),-999),-999)</f>
        <v>7.5079999999999999E-3</v>
      </c>
      <c r="P245" s="9">
        <f>IF(Raw!$G245&gt;$C$8,IF(Raw!$Q245&gt;$C$8,IF(Raw!$N245&gt;$C$9,IF(Raw!$N245&lt;$A$9,IF(Raw!$X245&gt;$C$9,IF(Raw!$X245&lt;$A$9,Raw!X245,-999),-999),-999),-999),-999),-999)</f>
        <v>354</v>
      </c>
      <c r="R245" s="9">
        <f t="shared" si="64"/>
        <v>0.46410999999999991</v>
      </c>
      <c r="S245" s="9">
        <f t="shared" si="65"/>
        <v>0.35793336305121393</v>
      </c>
      <c r="T245" s="9">
        <f t="shared" si="66"/>
        <v>0.52464899999999992</v>
      </c>
      <c r="U245" s="9">
        <f t="shared" si="67"/>
        <v>0.39923159281267617</v>
      </c>
      <c r="V245" s="15">
        <f t="shared" si="68"/>
        <v>0.62816226599999991</v>
      </c>
      <c r="X245" s="11">
        <f t="shared" si="69"/>
        <v>2.8594999999999996E+19</v>
      </c>
      <c r="Y245" s="11">
        <f t="shared" si="70"/>
        <v>5.6849999999999994E-18</v>
      </c>
      <c r="Z245" s="11">
        <f t="shared" si="71"/>
        <v>3.68E-4</v>
      </c>
      <c r="AA245" s="16">
        <f t="shared" si="72"/>
        <v>5.6446242478304105E-2</v>
      </c>
      <c r="AB245" s="9">
        <f t="shared" si="73"/>
        <v>0.81911246466999976</v>
      </c>
      <c r="AC245" s="9">
        <f t="shared" si="74"/>
        <v>0.94355375752169601</v>
      </c>
      <c r="AD245" s="15">
        <f t="shared" si="75"/>
        <v>153.38652847365248</v>
      </c>
      <c r="AE245" s="3">
        <f t="shared" si="76"/>
        <v>684.47399999999971</v>
      </c>
      <c r="AF245" s="2">
        <f t="shared" si="77"/>
        <v>0.25</v>
      </c>
      <c r="AG245" s="9">
        <f t="shared" si="78"/>
        <v>4.7105190829648605E-2</v>
      </c>
      <c r="AH245" s="2">
        <f t="shared" si="63"/>
        <v>2.2793956695139195</v>
      </c>
    </row>
    <row r="246" spans="1:34">
      <c r="A246" s="1">
        <f>Raw!A246</f>
        <v>233</v>
      </c>
      <c r="B246" s="14">
        <f>Raw!B246</f>
        <v>0.95165509259259251</v>
      </c>
      <c r="C246" s="15">
        <f>Raw!C246</f>
        <v>19.5</v>
      </c>
      <c r="D246" s="15">
        <f>IF(C246&gt;0.5,Raw!D246*D$11,-999)</f>
        <v>47.5</v>
      </c>
      <c r="E246" s="9">
        <f>IF(Raw!$G246&gt;$C$8,IF(Raw!$Q246&gt;$C$8,IF(Raw!$N246&gt;$C$9,IF(Raw!$N246&lt;$A$9,IF(Raw!$X246&gt;$C$9,IF(Raw!$X246&lt;$A$9,Raw!H246,-999),-999),-999),-999),-999),-999)</f>
        <v>0.80965100000000001</v>
      </c>
      <c r="F246" s="9">
        <f>IF(Raw!$G246&gt;$C$8,IF(Raw!$Q246&gt;$C$8,IF(Raw!$N246&gt;$C$9,IF(Raw!$N246&lt;$A$9,IF(Raw!$X246&gt;$C$9,IF(Raw!$X246&lt;$A$9,Raw!I246,-999),-999),-999),-999),-999),-999)</f>
        <v>1.2637050000000001</v>
      </c>
      <c r="G246" s="9">
        <f>Raw!G246</f>
        <v>0.991645</v>
      </c>
      <c r="H246" s="9">
        <f>IF(Raw!$G246&gt;$C$8,IF(Raw!$Q246&gt;$C$8,IF(Raw!$N246&gt;$C$9,IF(Raw!$N246&lt;$A$9,IF(Raw!$X246&gt;$C$9,IF(Raw!$X246&lt;$A$9,Raw!L246,-999),-999),-999),-999),-999),-999)</f>
        <v>588.79999999999995</v>
      </c>
      <c r="I246" s="9">
        <f>IF(Raw!$G246&gt;$C$8,IF(Raw!$Q246&gt;$C$8,IF(Raw!$N246&gt;$C$9,IF(Raw!$N246&lt;$A$9,IF(Raw!$X246&gt;$C$9,IF(Raw!$X246&lt;$A$9,Raw!M246,-999),-999),-999),-999),-999),-999)</f>
        <v>1.5E-5</v>
      </c>
      <c r="J246" s="9">
        <f>IF(Raw!$G246&gt;$C$8,IF(Raw!$Q246&gt;$C$8,IF(Raw!$N246&gt;$C$9,IF(Raw!$N246&lt;$A$9,IF(Raw!$X246&gt;$C$9,IF(Raw!$X246&lt;$A$9,Raw!N246,-999),-999),-999),-999),-999),-999)</f>
        <v>509</v>
      </c>
      <c r="K246" s="9">
        <f>IF(Raw!$G246&gt;$C$8,IF(Raw!$Q246&gt;$C$8,IF(Raw!$N246&gt;$C$9,IF(Raw!$N246&lt;$A$9,IF(Raw!$X246&gt;$C$9,IF(Raw!$X246&lt;$A$9,Raw!R246,-999),-999),-999),-999),-999),-999)</f>
        <v>0.78256499999999996</v>
      </c>
      <c r="L246" s="9">
        <f>IF(Raw!$G246&gt;$C$8,IF(Raw!$Q246&gt;$C$8,IF(Raw!$N246&gt;$C$9,IF(Raw!$N246&lt;$A$9,IF(Raw!$X246&gt;$C$9,IF(Raw!$X246&lt;$A$9,Raw!S246,-999),-999),-999),-999),-999),-999)</f>
        <v>1.297339</v>
      </c>
      <c r="M246" s="9">
        <f>Raw!Q246</f>
        <v>0.99406600000000001</v>
      </c>
      <c r="N246" s="9">
        <f>IF(Raw!$G246&gt;$C$8,IF(Raw!$Q246&gt;$C$8,IF(Raw!$N246&gt;$C$9,IF(Raw!$N246&lt;$A$9,IF(Raw!$X246&gt;$C$9,IF(Raw!$X246&lt;$A$9,Raw!V246,-999),-999),-999),-999),-999),-999)</f>
        <v>736</v>
      </c>
      <c r="O246" s="9">
        <f>IF(Raw!$G246&gt;$C$8,IF(Raw!$Q246&gt;$C$8,IF(Raw!$N246&gt;$C$9,IF(Raw!$N246&lt;$A$9,IF(Raw!$X246&gt;$C$9,IF(Raw!$X246&lt;$A$9,Raw!W246,-999),-999),-999),-999),-999),-999)</f>
        <v>0.14650099999999999</v>
      </c>
      <c r="P246" s="9">
        <f>IF(Raw!$G246&gt;$C$8,IF(Raw!$Q246&gt;$C$8,IF(Raw!$N246&gt;$C$9,IF(Raw!$N246&lt;$A$9,IF(Raw!$X246&gt;$C$9,IF(Raw!$X246&lt;$A$9,Raw!X246,-999),-999),-999),-999),-999),-999)</f>
        <v>540</v>
      </c>
      <c r="R246" s="9">
        <f t="shared" si="64"/>
        <v>0.45405400000000007</v>
      </c>
      <c r="S246" s="9">
        <f t="shared" si="65"/>
        <v>0.35930379321123207</v>
      </c>
      <c r="T246" s="9">
        <f t="shared" si="66"/>
        <v>0.51477400000000006</v>
      </c>
      <c r="U246" s="9">
        <f t="shared" si="67"/>
        <v>0.39679220311730401</v>
      </c>
      <c r="V246" s="15">
        <f t="shared" si="68"/>
        <v>0.62012804199999993</v>
      </c>
      <c r="X246" s="11">
        <f t="shared" si="69"/>
        <v>2.8594999999999996E+19</v>
      </c>
      <c r="Y246" s="11">
        <f t="shared" si="70"/>
        <v>5.887999999999999E-18</v>
      </c>
      <c r="Z246" s="11">
        <f t="shared" si="71"/>
        <v>5.0900000000000001E-4</v>
      </c>
      <c r="AA246" s="16">
        <f t="shared" si="72"/>
        <v>7.8934389113499384E-2</v>
      </c>
      <c r="AB246" s="9">
        <f t="shared" si="73"/>
        <v>0.82319837122151251</v>
      </c>
      <c r="AC246" s="9">
        <f t="shared" si="74"/>
        <v>0.92106561088650052</v>
      </c>
      <c r="AD246" s="15">
        <f t="shared" si="75"/>
        <v>155.07738529174731</v>
      </c>
      <c r="AE246" s="3">
        <f t="shared" si="76"/>
        <v>708.91519999999969</v>
      </c>
      <c r="AF246" s="2">
        <f t="shared" si="77"/>
        <v>0.25</v>
      </c>
      <c r="AG246" s="9">
        <f t="shared" si="78"/>
        <v>4.7333459510448775E-2</v>
      </c>
      <c r="AH246" s="2">
        <f t="shared" si="63"/>
        <v>2.2904414721810444</v>
      </c>
    </row>
    <row r="247" spans="1:34">
      <c r="A247" s="1">
        <f>Raw!A247</f>
        <v>234</v>
      </c>
      <c r="B247" s="14">
        <f>Raw!B247</f>
        <v>0.95171296296296293</v>
      </c>
      <c r="C247" s="15">
        <f>Raw!C247</f>
        <v>17.8</v>
      </c>
      <c r="D247" s="15">
        <f>IF(C247&gt;0.5,Raw!D247*D$11,-999)</f>
        <v>51</v>
      </c>
      <c r="E247" s="9">
        <f>IF(Raw!$G247&gt;$C$8,IF(Raw!$Q247&gt;$C$8,IF(Raw!$N247&gt;$C$9,IF(Raw!$N247&lt;$A$9,IF(Raw!$X247&gt;$C$9,IF(Raw!$X247&lt;$A$9,Raw!H247,-999),-999),-999),-999),-999),-999)</f>
        <v>0.81972500000000004</v>
      </c>
      <c r="F247" s="9">
        <f>IF(Raw!$G247&gt;$C$8,IF(Raw!$Q247&gt;$C$8,IF(Raw!$N247&gt;$C$9,IF(Raw!$N247&lt;$A$9,IF(Raw!$X247&gt;$C$9,IF(Raw!$X247&lt;$A$9,Raw!I247,-999),-999),-999),-999),-999),-999)</f>
        <v>1.262092</v>
      </c>
      <c r="G247" s="9">
        <f>Raw!G247</f>
        <v>0.98592900000000006</v>
      </c>
      <c r="H247" s="9">
        <f>IF(Raw!$G247&gt;$C$8,IF(Raw!$Q247&gt;$C$8,IF(Raw!$N247&gt;$C$9,IF(Raw!$N247&lt;$A$9,IF(Raw!$X247&gt;$C$9,IF(Raw!$X247&lt;$A$9,Raw!L247,-999),-999),-999),-999),-999),-999)</f>
        <v>624.5</v>
      </c>
      <c r="I247" s="9">
        <f>IF(Raw!$G247&gt;$C$8,IF(Raw!$Q247&gt;$C$8,IF(Raw!$N247&gt;$C$9,IF(Raw!$N247&lt;$A$9,IF(Raw!$X247&gt;$C$9,IF(Raw!$X247&lt;$A$9,Raw!M247,-999),-999),-999),-999),-999),-999)</f>
        <v>0.14164099999999999</v>
      </c>
      <c r="J247" s="9">
        <f>IF(Raw!$G247&gt;$C$8,IF(Raw!$Q247&gt;$C$8,IF(Raw!$N247&gt;$C$9,IF(Raw!$N247&lt;$A$9,IF(Raw!$X247&gt;$C$9,IF(Raw!$X247&lt;$A$9,Raw!N247,-999),-999),-999),-999),-999),-999)</f>
        <v>428</v>
      </c>
      <c r="K247" s="9">
        <f>IF(Raw!$G247&gt;$C$8,IF(Raw!$Q247&gt;$C$8,IF(Raw!$N247&gt;$C$9,IF(Raw!$N247&lt;$A$9,IF(Raw!$X247&gt;$C$9,IF(Raw!$X247&lt;$A$9,Raw!R247,-999),-999),-999),-999),-999),-999)</f>
        <v>0.78991</v>
      </c>
      <c r="L247" s="9">
        <f>IF(Raw!$G247&gt;$C$8,IF(Raw!$Q247&gt;$C$8,IF(Raw!$N247&gt;$C$9,IF(Raw!$N247&lt;$A$9,IF(Raw!$X247&gt;$C$9,IF(Raw!$X247&lt;$A$9,Raw!S247,-999),-999),-999),-999),-999),-999)</f>
        <v>1.293566</v>
      </c>
      <c r="M247" s="9">
        <f>Raw!Q247</f>
        <v>0.99398600000000004</v>
      </c>
      <c r="N247" s="9">
        <f>IF(Raw!$G247&gt;$C$8,IF(Raw!$Q247&gt;$C$8,IF(Raw!$N247&gt;$C$9,IF(Raw!$N247&lt;$A$9,IF(Raw!$X247&gt;$C$9,IF(Raw!$X247&lt;$A$9,Raw!V247,-999),-999),-999),-999),-999),-999)</f>
        <v>693.7</v>
      </c>
      <c r="O247" s="9">
        <f>IF(Raw!$G247&gt;$C$8,IF(Raw!$Q247&gt;$C$8,IF(Raw!$N247&gt;$C$9,IF(Raw!$N247&lt;$A$9,IF(Raw!$X247&gt;$C$9,IF(Raw!$X247&lt;$A$9,Raw!W247,-999),-999),-999),-999),-999),-999)</f>
        <v>3.2268999999999999E-2</v>
      </c>
      <c r="P247" s="9">
        <f>IF(Raw!$G247&gt;$C$8,IF(Raw!$Q247&gt;$C$8,IF(Raw!$N247&gt;$C$9,IF(Raw!$N247&lt;$A$9,IF(Raw!$X247&gt;$C$9,IF(Raw!$X247&lt;$A$9,Raw!X247,-999),-999),-999),-999),-999),-999)</f>
        <v>386</v>
      </c>
      <c r="R247" s="9">
        <f t="shared" si="64"/>
        <v>0.44236699999999995</v>
      </c>
      <c r="S247" s="9">
        <f t="shared" si="65"/>
        <v>0.35050297442658696</v>
      </c>
      <c r="T247" s="9">
        <f t="shared" si="66"/>
        <v>0.50365599999999999</v>
      </c>
      <c r="U247" s="9">
        <f t="shared" si="67"/>
        <v>0.3893546985619597</v>
      </c>
      <c r="V247" s="15">
        <f t="shared" si="68"/>
        <v>0.61832454799999992</v>
      </c>
      <c r="X247" s="11">
        <f t="shared" si="69"/>
        <v>3.0701999999999992E+19</v>
      </c>
      <c r="Y247" s="11">
        <f t="shared" si="70"/>
        <v>6.2449999999999995E-18</v>
      </c>
      <c r="Z247" s="11">
        <f t="shared" si="71"/>
        <v>4.28E-4</v>
      </c>
      <c r="AA247" s="16">
        <f t="shared" si="72"/>
        <v>7.5838664066488343E-2</v>
      </c>
      <c r="AB247" s="9">
        <f t="shared" si="73"/>
        <v>0.82810659818907129</v>
      </c>
      <c r="AC247" s="9">
        <f t="shared" si="74"/>
        <v>0.92416133593351157</v>
      </c>
      <c r="AD247" s="15">
        <f t="shared" si="75"/>
        <v>177.19314034226247</v>
      </c>
      <c r="AE247" s="3">
        <f t="shared" si="76"/>
        <v>751.89799999999968</v>
      </c>
      <c r="AF247" s="2">
        <f t="shared" si="77"/>
        <v>0.25</v>
      </c>
      <c r="AG247" s="9">
        <f t="shared" si="78"/>
        <v>5.3069985957852783E-2</v>
      </c>
      <c r="AH247" s="2">
        <f t="shared" si="63"/>
        <v>2.5680290015374627</v>
      </c>
    </row>
    <row r="248" spans="1:34">
      <c r="A248" s="1">
        <f>Raw!A248</f>
        <v>235</v>
      </c>
      <c r="B248" s="14">
        <f>Raw!B248</f>
        <v>0.95177083333333334</v>
      </c>
      <c r="C248" s="15">
        <f>Raw!C248</f>
        <v>17.5</v>
      </c>
      <c r="D248" s="15">
        <f>IF(C248&gt;0.5,Raw!D248*D$11,-999)</f>
        <v>56.3</v>
      </c>
      <c r="E248" s="9">
        <f>IF(Raw!$G248&gt;$C$8,IF(Raw!$Q248&gt;$C$8,IF(Raw!$N248&gt;$C$9,IF(Raw!$N248&lt;$A$9,IF(Raw!$X248&gt;$C$9,IF(Raw!$X248&lt;$A$9,Raw!H248,-999),-999),-999),-999),-999),-999)</f>
        <v>0.82386099999999995</v>
      </c>
      <c r="F248" s="9">
        <f>IF(Raw!$G248&gt;$C$8,IF(Raw!$Q248&gt;$C$8,IF(Raw!$N248&gt;$C$9,IF(Raw!$N248&lt;$A$9,IF(Raw!$X248&gt;$C$9,IF(Raw!$X248&lt;$A$9,Raw!I248,-999),-999),-999),-999),-999),-999)</f>
        <v>1.243906</v>
      </c>
      <c r="G248" s="9">
        <f>Raw!G248</f>
        <v>0.99089300000000002</v>
      </c>
      <c r="H248" s="9">
        <f>IF(Raw!$G248&gt;$C$8,IF(Raw!$Q248&gt;$C$8,IF(Raw!$N248&gt;$C$9,IF(Raw!$N248&lt;$A$9,IF(Raw!$X248&gt;$C$9,IF(Raw!$X248&lt;$A$9,Raw!L248,-999),-999),-999),-999),-999),-999)</f>
        <v>597.1</v>
      </c>
      <c r="I248" s="9">
        <f>IF(Raw!$G248&gt;$C$8,IF(Raw!$Q248&gt;$C$8,IF(Raw!$N248&gt;$C$9,IF(Raw!$N248&lt;$A$9,IF(Raw!$X248&gt;$C$9,IF(Raw!$X248&lt;$A$9,Raw!M248,-999),-999),-999),-999),-999),-999)</f>
        <v>3.6282000000000002E-2</v>
      </c>
      <c r="J248" s="9">
        <f>IF(Raw!$G248&gt;$C$8,IF(Raw!$Q248&gt;$C$8,IF(Raw!$N248&gt;$C$9,IF(Raw!$N248&lt;$A$9,IF(Raw!$X248&gt;$C$9,IF(Raw!$X248&lt;$A$9,Raw!N248,-999),-999),-999),-999),-999),-999)</f>
        <v>641</v>
      </c>
      <c r="K248" s="9">
        <f>IF(Raw!$G248&gt;$C$8,IF(Raw!$Q248&gt;$C$8,IF(Raw!$N248&gt;$C$9,IF(Raw!$N248&lt;$A$9,IF(Raw!$X248&gt;$C$9,IF(Raw!$X248&lt;$A$9,Raw!R248,-999),-999),-999),-999),-999),-999)</f>
        <v>0.78712199999999999</v>
      </c>
      <c r="L248" s="9">
        <f>IF(Raw!$G248&gt;$C$8,IF(Raw!$Q248&gt;$C$8,IF(Raw!$N248&gt;$C$9,IF(Raw!$N248&lt;$A$9,IF(Raw!$X248&gt;$C$9,IF(Raw!$X248&lt;$A$9,Raw!S248,-999),-999),-999),-999),-999),-999)</f>
        <v>1.260435</v>
      </c>
      <c r="M248" s="9">
        <f>Raw!Q248</f>
        <v>0.99284099999999997</v>
      </c>
      <c r="N248" s="9">
        <f>IF(Raw!$G248&gt;$C$8,IF(Raw!$Q248&gt;$C$8,IF(Raw!$N248&gt;$C$9,IF(Raw!$N248&lt;$A$9,IF(Raw!$X248&gt;$C$9,IF(Raw!$X248&lt;$A$9,Raw!V248,-999),-999),-999),-999),-999),-999)</f>
        <v>737.5</v>
      </c>
      <c r="O248" s="9">
        <f>IF(Raw!$G248&gt;$C$8,IF(Raw!$Q248&gt;$C$8,IF(Raw!$N248&gt;$C$9,IF(Raw!$N248&lt;$A$9,IF(Raw!$X248&gt;$C$9,IF(Raw!$X248&lt;$A$9,Raw!W248,-999),-999),-999),-999),-999),-999)</f>
        <v>0.18085399999999999</v>
      </c>
      <c r="P248" s="9">
        <f>IF(Raw!$G248&gt;$C$8,IF(Raw!$Q248&gt;$C$8,IF(Raw!$N248&gt;$C$9,IF(Raw!$N248&lt;$A$9,IF(Raw!$X248&gt;$C$9,IF(Raw!$X248&lt;$A$9,Raw!X248,-999),-999),-999),-999),-999),-999)</f>
        <v>444</v>
      </c>
      <c r="R248" s="9">
        <f t="shared" si="64"/>
        <v>0.420045</v>
      </c>
      <c r="S248" s="9">
        <f t="shared" si="65"/>
        <v>0.33768226859585854</v>
      </c>
      <c r="T248" s="9">
        <f t="shared" si="66"/>
        <v>0.47331299999999998</v>
      </c>
      <c r="U248" s="9">
        <f t="shared" si="67"/>
        <v>0.37551559580620975</v>
      </c>
      <c r="V248" s="15">
        <f t="shared" si="68"/>
        <v>0.60248793</v>
      </c>
      <c r="X248" s="11">
        <f t="shared" si="69"/>
        <v>3.3892599999999992E+19</v>
      </c>
      <c r="Y248" s="11">
        <f t="shared" si="70"/>
        <v>5.971E-18</v>
      </c>
      <c r="Z248" s="11">
        <f t="shared" si="71"/>
        <v>6.4099999999999997E-4</v>
      </c>
      <c r="AA248" s="16">
        <f t="shared" si="72"/>
        <v>0.11482562542979859</v>
      </c>
      <c r="AB248" s="9">
        <f t="shared" si="73"/>
        <v>0.84147046124905422</v>
      </c>
      <c r="AC248" s="9">
        <f t="shared" si="74"/>
        <v>0.88517437457020143</v>
      </c>
      <c r="AD248" s="15">
        <f t="shared" si="75"/>
        <v>179.13514107612883</v>
      </c>
      <c r="AE248" s="3">
        <f t="shared" si="76"/>
        <v>718.9083999999998</v>
      </c>
      <c r="AF248" s="2">
        <f t="shared" si="77"/>
        <v>0.25</v>
      </c>
      <c r="AG248" s="9">
        <f t="shared" si="78"/>
        <v>5.1744645562332263E-2</v>
      </c>
      <c r="AH248" s="2">
        <f t="shared" si="63"/>
        <v>2.5038964695388892</v>
      </c>
    </row>
    <row r="249" spans="1:34">
      <c r="A249" s="1">
        <f>Raw!A249</f>
        <v>236</v>
      </c>
      <c r="B249" s="14">
        <f>Raw!B249</f>
        <v>0.95182870370370365</v>
      </c>
      <c r="C249" s="15">
        <f>Raw!C249</f>
        <v>16.399999999999999</v>
      </c>
      <c r="D249" s="15">
        <f>IF(C249&gt;0.5,Raw!D249*D$11,-999)</f>
        <v>56.3</v>
      </c>
      <c r="E249" s="9">
        <f>IF(Raw!$G249&gt;$C$8,IF(Raw!$Q249&gt;$C$8,IF(Raw!$N249&gt;$C$9,IF(Raw!$N249&lt;$A$9,IF(Raw!$X249&gt;$C$9,IF(Raw!$X249&lt;$A$9,Raw!H249,-999),-999),-999),-999),-999),-999)</f>
        <v>0.82882599999999995</v>
      </c>
      <c r="F249" s="9">
        <f>IF(Raw!$G249&gt;$C$8,IF(Raw!$Q249&gt;$C$8,IF(Raw!$N249&gt;$C$9,IF(Raw!$N249&lt;$A$9,IF(Raw!$X249&gt;$C$9,IF(Raw!$X249&lt;$A$9,Raw!I249,-999),-999),-999),-999),-999),-999)</f>
        <v>1.2546200000000001</v>
      </c>
      <c r="G249" s="9">
        <f>Raw!G249</f>
        <v>0.98948000000000003</v>
      </c>
      <c r="H249" s="9">
        <f>IF(Raw!$G249&gt;$C$8,IF(Raw!$Q249&gt;$C$8,IF(Raw!$N249&gt;$C$9,IF(Raw!$N249&lt;$A$9,IF(Raw!$X249&gt;$C$9,IF(Raw!$X249&lt;$A$9,Raw!L249,-999),-999),-999),-999),-999),-999)</f>
        <v>560.6</v>
      </c>
      <c r="I249" s="9">
        <f>IF(Raw!$G249&gt;$C$8,IF(Raw!$Q249&gt;$C$8,IF(Raw!$N249&gt;$C$9,IF(Raw!$N249&lt;$A$9,IF(Raw!$X249&gt;$C$9,IF(Raw!$X249&lt;$A$9,Raw!M249,-999),-999),-999),-999),-999),-999)</f>
        <v>1.02E-4</v>
      </c>
      <c r="J249" s="9">
        <f>IF(Raw!$G249&gt;$C$8,IF(Raw!$Q249&gt;$C$8,IF(Raw!$N249&gt;$C$9,IF(Raw!$N249&lt;$A$9,IF(Raw!$X249&gt;$C$9,IF(Raw!$X249&lt;$A$9,Raw!N249,-999),-999),-999),-999),-999),-999)</f>
        <v>421</v>
      </c>
      <c r="K249" s="9">
        <f>IF(Raw!$G249&gt;$C$8,IF(Raw!$Q249&gt;$C$8,IF(Raw!$N249&gt;$C$9,IF(Raw!$N249&lt;$A$9,IF(Raw!$X249&gt;$C$9,IF(Raw!$X249&lt;$A$9,Raw!R249,-999),-999),-999),-999),-999),-999)</f>
        <v>0.76786799999999999</v>
      </c>
      <c r="L249" s="9">
        <f>IF(Raw!$G249&gt;$C$8,IF(Raw!$Q249&gt;$C$8,IF(Raw!$N249&gt;$C$9,IF(Raw!$N249&lt;$A$9,IF(Raw!$X249&gt;$C$9,IF(Raw!$X249&lt;$A$9,Raw!S249,-999),-999),-999),-999),-999),-999)</f>
        <v>1.267358</v>
      </c>
      <c r="M249" s="9">
        <f>Raw!Q249</f>
        <v>0.99328499999999997</v>
      </c>
      <c r="N249" s="9">
        <f>IF(Raw!$G249&gt;$C$8,IF(Raw!$Q249&gt;$C$8,IF(Raw!$N249&gt;$C$9,IF(Raw!$N249&lt;$A$9,IF(Raw!$X249&gt;$C$9,IF(Raw!$X249&lt;$A$9,Raw!V249,-999),-999),-999),-999),-999),-999)</f>
        <v>784.7</v>
      </c>
      <c r="O249" s="9">
        <f>IF(Raw!$G249&gt;$C$8,IF(Raw!$Q249&gt;$C$8,IF(Raw!$N249&gt;$C$9,IF(Raw!$N249&lt;$A$9,IF(Raw!$X249&gt;$C$9,IF(Raw!$X249&lt;$A$9,Raw!W249,-999),-999),-999),-999),-999),-999)</f>
        <v>5.8680000000000003E-2</v>
      </c>
      <c r="P249" s="9">
        <f>IF(Raw!$G249&gt;$C$8,IF(Raw!$Q249&gt;$C$8,IF(Raw!$N249&gt;$C$9,IF(Raw!$N249&lt;$A$9,IF(Raw!$X249&gt;$C$9,IF(Raw!$X249&lt;$A$9,Raw!X249,-999),-999),-999),-999),-999),-999)</f>
        <v>430</v>
      </c>
      <c r="R249" s="9">
        <f t="shared" si="64"/>
        <v>0.42579400000000012</v>
      </c>
      <c r="S249" s="9">
        <f t="shared" si="65"/>
        <v>0.33938084838437144</v>
      </c>
      <c r="T249" s="9">
        <f t="shared" si="66"/>
        <v>0.49948999999999999</v>
      </c>
      <c r="U249" s="9">
        <f t="shared" si="67"/>
        <v>0.39411910446771947</v>
      </c>
      <c r="V249" s="15">
        <f t="shared" si="68"/>
        <v>0.60579712399999996</v>
      </c>
      <c r="X249" s="11">
        <f t="shared" si="69"/>
        <v>3.3892599999999992E+19</v>
      </c>
      <c r="Y249" s="11">
        <f t="shared" si="70"/>
        <v>5.6060000000000001E-18</v>
      </c>
      <c r="Z249" s="11">
        <f t="shared" si="71"/>
        <v>4.2099999999999999E-4</v>
      </c>
      <c r="AA249" s="16">
        <f t="shared" si="72"/>
        <v>7.4066192034755743E-2</v>
      </c>
      <c r="AB249" s="9">
        <f t="shared" si="73"/>
        <v>0.80486332225944013</v>
      </c>
      <c r="AC249" s="9">
        <f t="shared" si="74"/>
        <v>0.92593380796524427</v>
      </c>
      <c r="AD249" s="15">
        <f t="shared" si="75"/>
        <v>175.9291972321989</v>
      </c>
      <c r="AE249" s="3">
        <f t="shared" si="76"/>
        <v>674.96239999999977</v>
      </c>
      <c r="AF249" s="2">
        <f t="shared" si="77"/>
        <v>0.25</v>
      </c>
      <c r="AG249" s="9">
        <f t="shared" si="78"/>
        <v>5.3336198202214628E-2</v>
      </c>
      <c r="AH249" s="2">
        <f t="shared" si="63"/>
        <v>2.5809108734985466</v>
      </c>
    </row>
    <row r="250" spans="1:34">
      <c r="A250" s="1">
        <f>Raw!A250</f>
        <v>237</v>
      </c>
      <c r="B250" s="14">
        <f>Raw!B250</f>
        <v>0.95187499999999992</v>
      </c>
      <c r="C250" s="15">
        <f>Raw!C250</f>
        <v>16.2</v>
      </c>
      <c r="D250" s="15">
        <f>IF(C250&gt;0.5,Raw!D250*D$11,-999)</f>
        <v>56.3</v>
      </c>
      <c r="E250" s="9">
        <f>IF(Raw!$G250&gt;$C$8,IF(Raw!$Q250&gt;$C$8,IF(Raw!$N250&gt;$C$9,IF(Raw!$N250&lt;$A$9,IF(Raw!$X250&gt;$C$9,IF(Raw!$X250&lt;$A$9,Raw!H250,-999),-999),-999),-999),-999),-999)</f>
        <v>0.81081400000000003</v>
      </c>
      <c r="F250" s="9">
        <f>IF(Raw!$G250&gt;$C$8,IF(Raw!$Q250&gt;$C$8,IF(Raw!$N250&gt;$C$9,IF(Raw!$N250&lt;$A$9,IF(Raw!$X250&gt;$C$9,IF(Raw!$X250&lt;$A$9,Raw!I250,-999),-999),-999),-999),-999),-999)</f>
        <v>1.241887</v>
      </c>
      <c r="G250" s="9">
        <f>Raw!G250</f>
        <v>0.98955000000000004</v>
      </c>
      <c r="H250" s="9">
        <f>IF(Raw!$G250&gt;$C$8,IF(Raw!$Q250&gt;$C$8,IF(Raw!$N250&gt;$C$9,IF(Raw!$N250&lt;$A$9,IF(Raw!$X250&gt;$C$9,IF(Raw!$X250&lt;$A$9,Raw!L250,-999),-999),-999),-999),-999),-999)</f>
        <v>640.5</v>
      </c>
      <c r="I250" s="9">
        <f>IF(Raw!$G250&gt;$C$8,IF(Raw!$Q250&gt;$C$8,IF(Raw!$N250&gt;$C$9,IF(Raw!$N250&lt;$A$9,IF(Raw!$X250&gt;$C$9,IF(Raw!$X250&lt;$A$9,Raw!M250,-999),-999),-999),-999),-999),-999)</f>
        <v>2.4000000000000001E-5</v>
      </c>
      <c r="J250" s="9">
        <f>IF(Raw!$G250&gt;$C$8,IF(Raw!$Q250&gt;$C$8,IF(Raw!$N250&gt;$C$9,IF(Raw!$N250&lt;$A$9,IF(Raw!$X250&gt;$C$9,IF(Raw!$X250&lt;$A$9,Raw!N250,-999),-999),-999),-999),-999),-999)</f>
        <v>475</v>
      </c>
      <c r="K250" s="9">
        <f>IF(Raw!$G250&gt;$C$8,IF(Raw!$Q250&gt;$C$8,IF(Raw!$N250&gt;$C$9,IF(Raw!$N250&lt;$A$9,IF(Raw!$X250&gt;$C$9,IF(Raw!$X250&lt;$A$9,Raw!R250,-999),-999),-999),-999),-999),-999)</f>
        <v>0.795377</v>
      </c>
      <c r="L250" s="9">
        <f>IF(Raw!$G250&gt;$C$8,IF(Raw!$Q250&gt;$C$8,IF(Raw!$N250&gt;$C$9,IF(Raw!$N250&lt;$A$9,IF(Raw!$X250&gt;$C$9,IF(Raw!$X250&lt;$A$9,Raw!S250,-999),-999),-999),-999),-999),-999)</f>
        <v>1.2754810000000001</v>
      </c>
      <c r="M250" s="9">
        <f>Raw!Q250</f>
        <v>0.99509800000000004</v>
      </c>
      <c r="N250" s="9">
        <f>IF(Raw!$G250&gt;$C$8,IF(Raw!$Q250&gt;$C$8,IF(Raw!$N250&gt;$C$9,IF(Raw!$N250&lt;$A$9,IF(Raw!$X250&gt;$C$9,IF(Raw!$X250&lt;$A$9,Raw!V250,-999),-999),-999),-999),-999),-999)</f>
        <v>719.5</v>
      </c>
      <c r="O250" s="9">
        <f>IF(Raw!$G250&gt;$C$8,IF(Raw!$Q250&gt;$C$8,IF(Raw!$N250&gt;$C$9,IF(Raw!$N250&lt;$A$9,IF(Raw!$X250&gt;$C$9,IF(Raw!$X250&lt;$A$9,Raw!W250,-999),-999),-999),-999),-999),-999)</f>
        <v>0.15903400000000001</v>
      </c>
      <c r="P250" s="9">
        <f>IF(Raw!$G250&gt;$C$8,IF(Raw!$Q250&gt;$C$8,IF(Raw!$N250&gt;$C$9,IF(Raw!$N250&lt;$A$9,IF(Raw!$X250&gt;$C$9,IF(Raw!$X250&lt;$A$9,Raw!X250,-999),-999),-999),-999),-999),-999)</f>
        <v>433</v>
      </c>
      <c r="R250" s="9">
        <f t="shared" si="64"/>
        <v>0.43107299999999993</v>
      </c>
      <c r="S250" s="9">
        <f t="shared" si="65"/>
        <v>0.34711129112391059</v>
      </c>
      <c r="T250" s="9">
        <f t="shared" si="66"/>
        <v>0.48010400000000009</v>
      </c>
      <c r="U250" s="9">
        <f t="shared" si="67"/>
        <v>0.37641015428689262</v>
      </c>
      <c r="V250" s="15">
        <f t="shared" si="68"/>
        <v>0.60967991799999999</v>
      </c>
      <c r="X250" s="11">
        <f t="shared" si="69"/>
        <v>3.3892599999999992E+19</v>
      </c>
      <c r="Y250" s="11">
        <f t="shared" si="70"/>
        <v>6.4049999999999994E-18</v>
      </c>
      <c r="Z250" s="11">
        <f t="shared" si="71"/>
        <v>4.75E-4</v>
      </c>
      <c r="AA250" s="16">
        <f t="shared" si="72"/>
        <v>9.3475378814416296E-2</v>
      </c>
      <c r="AB250" s="9">
        <f t="shared" si="73"/>
        <v>0.84025490327031649</v>
      </c>
      <c r="AC250" s="9">
        <f t="shared" si="74"/>
        <v>0.90652462118558375</v>
      </c>
      <c r="AD250" s="15">
        <f t="shared" si="75"/>
        <v>196.79027118824482</v>
      </c>
      <c r="AE250" s="3">
        <f t="shared" si="76"/>
        <v>771.16199999999969</v>
      </c>
      <c r="AF250" s="2">
        <f t="shared" si="77"/>
        <v>0.25</v>
      </c>
      <c r="AG250" s="9">
        <f t="shared" si="78"/>
        <v>5.6979889492405129E-2</v>
      </c>
      <c r="AH250" s="2">
        <f t="shared" si="63"/>
        <v>2.7572271987617554</v>
      </c>
    </row>
    <row r="251" spans="1:34">
      <c r="A251" s="1">
        <f>Raw!A251</f>
        <v>238</v>
      </c>
      <c r="B251" s="14">
        <f>Raw!B251</f>
        <v>0.95193287037037033</v>
      </c>
      <c r="C251" s="15">
        <f>Raw!C251</f>
        <v>14.4</v>
      </c>
      <c r="D251" s="15">
        <f>IF(C251&gt;0.5,Raw!D251*D$11,-999)</f>
        <v>68.599999999999994</v>
      </c>
      <c r="E251" s="9">
        <f>IF(Raw!$G251&gt;$C$8,IF(Raw!$Q251&gt;$C$8,IF(Raw!$N251&gt;$C$9,IF(Raw!$N251&lt;$A$9,IF(Raw!$X251&gt;$C$9,IF(Raw!$X251&lt;$A$9,Raw!H251,-999),-999),-999),-999),-999),-999)</f>
        <v>0.83918199999999998</v>
      </c>
      <c r="F251" s="9">
        <f>IF(Raw!$G251&gt;$C$8,IF(Raw!$Q251&gt;$C$8,IF(Raw!$N251&gt;$C$9,IF(Raw!$N251&lt;$A$9,IF(Raw!$X251&gt;$C$9,IF(Raw!$X251&lt;$A$9,Raw!I251,-999),-999),-999),-999),-999),-999)</f>
        <v>1.2527710000000001</v>
      </c>
      <c r="G251" s="9">
        <f>Raw!G251</f>
        <v>0.99005799999999999</v>
      </c>
      <c r="H251" s="9">
        <f>IF(Raw!$G251&gt;$C$8,IF(Raw!$Q251&gt;$C$8,IF(Raw!$N251&gt;$C$9,IF(Raw!$N251&lt;$A$9,IF(Raw!$X251&gt;$C$9,IF(Raw!$X251&lt;$A$9,Raw!L251,-999),-999),-999),-999),-999),-999)</f>
        <v>585.5</v>
      </c>
      <c r="I251" s="9">
        <f>IF(Raw!$G251&gt;$C$8,IF(Raw!$Q251&gt;$C$8,IF(Raw!$N251&gt;$C$9,IF(Raw!$N251&lt;$A$9,IF(Raw!$X251&gt;$C$9,IF(Raw!$X251&lt;$A$9,Raw!M251,-999),-999),-999),-999),-999),-999)</f>
        <v>0.15853800000000001</v>
      </c>
      <c r="J251" s="9">
        <f>IF(Raw!$G251&gt;$C$8,IF(Raw!$Q251&gt;$C$8,IF(Raw!$N251&gt;$C$9,IF(Raw!$N251&lt;$A$9,IF(Raw!$X251&gt;$C$9,IF(Raw!$X251&lt;$A$9,Raw!N251,-999),-999),-999),-999),-999),-999)</f>
        <v>563</v>
      </c>
      <c r="K251" s="9">
        <f>IF(Raw!$G251&gt;$C$8,IF(Raw!$Q251&gt;$C$8,IF(Raw!$N251&gt;$C$9,IF(Raw!$N251&lt;$A$9,IF(Raw!$X251&gt;$C$9,IF(Raw!$X251&lt;$A$9,Raw!R251,-999),-999),-999),-999),-999),-999)</f>
        <v>0.78219899999999998</v>
      </c>
      <c r="L251" s="9">
        <f>IF(Raw!$G251&gt;$C$8,IF(Raw!$Q251&gt;$C$8,IF(Raw!$N251&gt;$C$9,IF(Raw!$N251&lt;$A$9,IF(Raw!$X251&gt;$C$9,IF(Raw!$X251&lt;$A$9,Raw!S251,-999),-999),-999),-999),-999),-999)</f>
        <v>1.2710269999999999</v>
      </c>
      <c r="M251" s="9">
        <f>Raw!Q251</f>
        <v>0.99317699999999998</v>
      </c>
      <c r="N251" s="9">
        <f>IF(Raw!$G251&gt;$C$8,IF(Raw!$Q251&gt;$C$8,IF(Raw!$N251&gt;$C$9,IF(Raw!$N251&lt;$A$9,IF(Raw!$X251&gt;$C$9,IF(Raw!$X251&lt;$A$9,Raw!V251,-999),-999),-999),-999),-999),-999)</f>
        <v>732.1</v>
      </c>
      <c r="O251" s="9">
        <f>IF(Raw!$G251&gt;$C$8,IF(Raw!$Q251&gt;$C$8,IF(Raw!$N251&gt;$C$9,IF(Raw!$N251&lt;$A$9,IF(Raw!$X251&gt;$C$9,IF(Raw!$X251&lt;$A$9,Raw!W251,-999),-999),-999),-999),-999),-999)</f>
        <v>0.20736399999999999</v>
      </c>
      <c r="P251" s="9">
        <f>IF(Raw!$G251&gt;$C$8,IF(Raw!$Q251&gt;$C$8,IF(Raw!$N251&gt;$C$9,IF(Raw!$N251&lt;$A$9,IF(Raw!$X251&gt;$C$9,IF(Raw!$X251&lt;$A$9,Raw!X251,-999),-999),-999),-999),-999),-999)</f>
        <v>552</v>
      </c>
      <c r="R251" s="9">
        <f t="shared" si="64"/>
        <v>0.4135890000000001</v>
      </c>
      <c r="S251" s="9">
        <f t="shared" si="65"/>
        <v>0.33013934709535908</v>
      </c>
      <c r="T251" s="9">
        <f t="shared" si="66"/>
        <v>0.48882799999999993</v>
      </c>
      <c r="U251" s="9">
        <f t="shared" si="67"/>
        <v>0.38459293154276025</v>
      </c>
      <c r="V251" s="15">
        <f t="shared" si="68"/>
        <v>0.60755090599999995</v>
      </c>
      <c r="X251" s="11">
        <f t="shared" si="69"/>
        <v>4.1297199999999984E+19</v>
      </c>
      <c r="Y251" s="11">
        <f t="shared" si="70"/>
        <v>5.855E-18</v>
      </c>
      <c r="Z251" s="11">
        <f t="shared" si="71"/>
        <v>5.6300000000000002E-4</v>
      </c>
      <c r="AA251" s="16">
        <f t="shared" si="72"/>
        <v>0.11981953423726359</v>
      </c>
      <c r="AB251" s="9">
        <f t="shared" si="73"/>
        <v>0.84077014328213306</v>
      </c>
      <c r="AC251" s="9">
        <f t="shared" si="74"/>
        <v>0.88018046576273634</v>
      </c>
      <c r="AD251" s="15">
        <f t="shared" si="75"/>
        <v>212.82332901823014</v>
      </c>
      <c r="AE251" s="3">
        <f t="shared" si="76"/>
        <v>704.94199999999978</v>
      </c>
      <c r="AF251" s="2">
        <f t="shared" si="77"/>
        <v>0.25</v>
      </c>
      <c r="AG251" s="9">
        <f t="shared" si="78"/>
        <v>6.296180615985425E-2</v>
      </c>
      <c r="AH251" s="2">
        <f t="shared" si="63"/>
        <v>3.0466890331588794</v>
      </c>
    </row>
    <row r="252" spans="1:34">
      <c r="A252" s="1">
        <f>Raw!A252</f>
        <v>239</v>
      </c>
      <c r="B252" s="14">
        <f>Raw!B252</f>
        <v>0.95199074074074075</v>
      </c>
      <c r="C252" s="15">
        <f>Raw!C252</f>
        <v>14.6</v>
      </c>
      <c r="D252" s="15">
        <f>IF(C252&gt;0.5,Raw!D252*D$11,-999)</f>
        <v>68.599999999999994</v>
      </c>
      <c r="E252" s="9">
        <f>IF(Raw!$G252&gt;$C$8,IF(Raw!$Q252&gt;$C$8,IF(Raw!$N252&gt;$C$9,IF(Raw!$N252&lt;$A$9,IF(Raw!$X252&gt;$C$9,IF(Raw!$X252&lt;$A$9,Raw!H252,-999),-999),-999),-999),-999),-999)</f>
        <v>0.83889100000000005</v>
      </c>
      <c r="F252" s="9">
        <f>IF(Raw!$G252&gt;$C$8,IF(Raw!$Q252&gt;$C$8,IF(Raw!$N252&gt;$C$9,IF(Raw!$N252&lt;$A$9,IF(Raw!$X252&gt;$C$9,IF(Raw!$X252&lt;$A$9,Raw!I252,-999),-999),-999),-999),-999),-999)</f>
        <v>1.2377339999999999</v>
      </c>
      <c r="G252" s="9">
        <f>Raw!G252</f>
        <v>0.98973900000000004</v>
      </c>
      <c r="H252" s="9">
        <f>IF(Raw!$G252&gt;$C$8,IF(Raw!$Q252&gt;$C$8,IF(Raw!$N252&gt;$C$9,IF(Raw!$N252&lt;$A$9,IF(Raw!$X252&gt;$C$9,IF(Raw!$X252&lt;$A$9,Raw!L252,-999),-999),-999),-999),-999),-999)</f>
        <v>582.20000000000005</v>
      </c>
      <c r="I252" s="9">
        <f>IF(Raw!$G252&gt;$C$8,IF(Raw!$Q252&gt;$C$8,IF(Raw!$N252&gt;$C$9,IF(Raw!$N252&lt;$A$9,IF(Raw!$X252&gt;$C$9,IF(Raw!$X252&lt;$A$9,Raw!M252,-999),-999),-999),-999),-999),-999)</f>
        <v>3.3000000000000003E-5</v>
      </c>
      <c r="J252" s="9">
        <f>IF(Raw!$G252&gt;$C$8,IF(Raw!$Q252&gt;$C$8,IF(Raw!$N252&gt;$C$9,IF(Raw!$N252&lt;$A$9,IF(Raw!$X252&gt;$C$9,IF(Raw!$X252&lt;$A$9,Raw!N252,-999),-999),-999),-999),-999),-999)</f>
        <v>534</v>
      </c>
      <c r="K252" s="9">
        <f>IF(Raw!$G252&gt;$C$8,IF(Raw!$Q252&gt;$C$8,IF(Raw!$N252&gt;$C$9,IF(Raw!$N252&lt;$A$9,IF(Raw!$X252&gt;$C$9,IF(Raw!$X252&lt;$A$9,Raw!R252,-999),-999),-999),-999),-999),-999)</f>
        <v>0.79290499999999997</v>
      </c>
      <c r="L252" s="9">
        <f>IF(Raw!$G252&gt;$C$8,IF(Raw!$Q252&gt;$C$8,IF(Raw!$N252&gt;$C$9,IF(Raw!$N252&lt;$A$9,IF(Raw!$X252&gt;$C$9,IF(Raw!$X252&lt;$A$9,Raw!S252,-999),-999),-999),-999),-999),-999)</f>
        <v>1.2494959999999999</v>
      </c>
      <c r="M252" s="9">
        <f>Raw!Q252</f>
        <v>0.99246299999999998</v>
      </c>
      <c r="N252" s="9">
        <f>IF(Raw!$G252&gt;$C$8,IF(Raw!$Q252&gt;$C$8,IF(Raw!$N252&gt;$C$9,IF(Raw!$N252&lt;$A$9,IF(Raw!$X252&gt;$C$9,IF(Raw!$X252&lt;$A$9,Raw!V252,-999),-999),-999),-999),-999),-999)</f>
        <v>744.2</v>
      </c>
      <c r="O252" s="9">
        <f>IF(Raw!$G252&gt;$C$8,IF(Raw!$Q252&gt;$C$8,IF(Raw!$N252&gt;$C$9,IF(Raw!$N252&lt;$A$9,IF(Raw!$X252&gt;$C$9,IF(Raw!$X252&lt;$A$9,Raw!W252,-999),-999),-999),-999),-999),-999)</f>
        <v>0.13696800000000001</v>
      </c>
      <c r="P252" s="9">
        <f>IF(Raw!$G252&gt;$C$8,IF(Raw!$Q252&gt;$C$8,IF(Raw!$N252&gt;$C$9,IF(Raw!$N252&lt;$A$9,IF(Raw!$X252&gt;$C$9,IF(Raw!$X252&lt;$A$9,Raw!X252,-999),-999),-999),-999),-999),-999)</f>
        <v>364</v>
      </c>
      <c r="R252" s="9">
        <f t="shared" si="64"/>
        <v>0.39884299999999984</v>
      </c>
      <c r="S252" s="9">
        <f t="shared" si="65"/>
        <v>0.32223644175565985</v>
      </c>
      <c r="T252" s="9">
        <f t="shared" si="66"/>
        <v>0.45659099999999997</v>
      </c>
      <c r="U252" s="9">
        <f t="shared" si="67"/>
        <v>0.36542013739939944</v>
      </c>
      <c r="V252" s="15">
        <f t="shared" si="68"/>
        <v>0.59725908799999994</v>
      </c>
      <c r="X252" s="11">
        <f t="shared" si="69"/>
        <v>4.1297199999999984E+19</v>
      </c>
      <c r="Y252" s="11">
        <f t="shared" si="70"/>
        <v>5.8220000000000003E-18</v>
      </c>
      <c r="Z252" s="11">
        <f t="shared" si="71"/>
        <v>5.3399999999999997E-4</v>
      </c>
      <c r="AA252" s="16">
        <f t="shared" si="72"/>
        <v>0.11378224809924997</v>
      </c>
      <c r="AB252" s="9">
        <f t="shared" si="73"/>
        <v>0.84485695044188458</v>
      </c>
      <c r="AC252" s="9">
        <f t="shared" si="74"/>
        <v>0.88621775190075014</v>
      </c>
      <c r="AD252" s="15">
        <f t="shared" si="75"/>
        <v>213.07537097237827</v>
      </c>
      <c r="AE252" s="3">
        <f t="shared" si="76"/>
        <v>700.96879999999987</v>
      </c>
      <c r="AF252" s="2">
        <f t="shared" si="77"/>
        <v>0.25</v>
      </c>
      <c r="AG252" s="9">
        <f t="shared" si="78"/>
        <v>5.9893870259349592E-2</v>
      </c>
      <c r="AH252" s="2">
        <f t="shared" si="63"/>
        <v>2.8982332115649005</v>
      </c>
    </row>
    <row r="253" spans="1:34">
      <c r="A253" s="1">
        <f>Raw!A253</f>
        <v>240</v>
      </c>
      <c r="B253" s="14">
        <f>Raw!B253</f>
        <v>0.95204861111111105</v>
      </c>
      <c r="C253" s="15">
        <f>Raw!C253</f>
        <v>13.5</v>
      </c>
      <c r="D253" s="15">
        <f>IF(C253&gt;0.5,Raw!D253*D$11,-999)</f>
        <v>73</v>
      </c>
      <c r="E253" s="9">
        <f>IF(Raw!$G253&gt;$C$8,IF(Raw!$Q253&gt;$C$8,IF(Raw!$N253&gt;$C$9,IF(Raw!$N253&lt;$A$9,IF(Raw!$X253&gt;$C$9,IF(Raw!$X253&lt;$A$9,Raw!H253,-999),-999),-999),-999),-999),-999)</f>
        <v>0.84268100000000001</v>
      </c>
      <c r="F253" s="9">
        <f>IF(Raw!$G253&gt;$C$8,IF(Raw!$Q253&gt;$C$8,IF(Raw!$N253&gt;$C$9,IF(Raw!$N253&lt;$A$9,IF(Raw!$X253&gt;$C$9,IF(Raw!$X253&lt;$A$9,Raw!I253,-999),-999),-999),-999),-999),-999)</f>
        <v>1.2314750000000001</v>
      </c>
      <c r="G253" s="9">
        <f>Raw!G253</f>
        <v>0.98866699999999996</v>
      </c>
      <c r="H253" s="9">
        <f>IF(Raw!$G253&gt;$C$8,IF(Raw!$Q253&gt;$C$8,IF(Raw!$N253&gt;$C$9,IF(Raw!$N253&lt;$A$9,IF(Raw!$X253&gt;$C$9,IF(Raw!$X253&lt;$A$9,Raw!L253,-999),-999),-999),-999),-999),-999)</f>
        <v>580.29999999999995</v>
      </c>
      <c r="I253" s="9">
        <f>IF(Raw!$G253&gt;$C$8,IF(Raw!$Q253&gt;$C$8,IF(Raw!$N253&gt;$C$9,IF(Raw!$N253&lt;$A$9,IF(Raw!$X253&gt;$C$9,IF(Raw!$X253&lt;$A$9,Raw!M253,-999),-999),-999),-999),-999),-999)</f>
        <v>1.1E-5</v>
      </c>
      <c r="J253" s="9">
        <f>IF(Raw!$G253&gt;$C$8,IF(Raw!$Q253&gt;$C$8,IF(Raw!$N253&gt;$C$9,IF(Raw!$N253&lt;$A$9,IF(Raw!$X253&gt;$C$9,IF(Raw!$X253&lt;$A$9,Raw!N253,-999),-999),-999),-999),-999),-999)</f>
        <v>503</v>
      </c>
      <c r="K253" s="9">
        <f>IF(Raw!$G253&gt;$C$8,IF(Raw!$Q253&gt;$C$8,IF(Raw!$N253&gt;$C$9,IF(Raw!$N253&lt;$A$9,IF(Raw!$X253&gt;$C$9,IF(Raw!$X253&lt;$A$9,Raw!R253,-999),-999),-999),-999),-999),-999)</f>
        <v>0.79719099999999998</v>
      </c>
      <c r="L253" s="9">
        <f>IF(Raw!$G253&gt;$C$8,IF(Raw!$Q253&gt;$C$8,IF(Raw!$N253&gt;$C$9,IF(Raw!$N253&lt;$A$9,IF(Raw!$X253&gt;$C$9,IF(Raw!$X253&lt;$A$9,Raw!S253,-999),-999),-999),-999),-999),-999)</f>
        <v>1.236359</v>
      </c>
      <c r="M253" s="9">
        <f>Raw!Q253</f>
        <v>0.99171399999999998</v>
      </c>
      <c r="N253" s="9">
        <f>IF(Raw!$G253&gt;$C$8,IF(Raw!$Q253&gt;$C$8,IF(Raw!$N253&gt;$C$9,IF(Raw!$N253&lt;$A$9,IF(Raw!$X253&gt;$C$9,IF(Raw!$X253&lt;$A$9,Raw!V253,-999),-999),-999),-999),-999),-999)</f>
        <v>737.6</v>
      </c>
      <c r="O253" s="9">
        <f>IF(Raw!$G253&gt;$C$8,IF(Raw!$Q253&gt;$C$8,IF(Raw!$N253&gt;$C$9,IF(Raw!$N253&lt;$A$9,IF(Raw!$X253&gt;$C$9,IF(Raw!$X253&lt;$A$9,Raw!W253,-999),-999),-999),-999),-999),-999)</f>
        <v>0.21301300000000001</v>
      </c>
      <c r="P253" s="9">
        <f>IF(Raw!$G253&gt;$C$8,IF(Raw!$Q253&gt;$C$8,IF(Raw!$N253&gt;$C$9,IF(Raw!$N253&lt;$A$9,IF(Raw!$X253&gt;$C$9,IF(Raw!$X253&lt;$A$9,Raw!X253,-999),-999),-999),-999),-999),-999)</f>
        <v>355</v>
      </c>
      <c r="R253" s="9">
        <f t="shared" si="64"/>
        <v>0.38879400000000008</v>
      </c>
      <c r="S253" s="9">
        <f t="shared" si="65"/>
        <v>0.31571408270569851</v>
      </c>
      <c r="T253" s="9">
        <f t="shared" si="66"/>
        <v>0.439168</v>
      </c>
      <c r="U253" s="9">
        <f t="shared" si="67"/>
        <v>0.35521074380499518</v>
      </c>
      <c r="V253" s="15">
        <f t="shared" si="68"/>
        <v>0.59097960199999999</v>
      </c>
      <c r="X253" s="11">
        <f t="shared" si="69"/>
        <v>4.3945999999999992E+19</v>
      </c>
      <c r="Y253" s="11">
        <f t="shared" si="70"/>
        <v>5.8029999999999991E-18</v>
      </c>
      <c r="Z253" s="11">
        <f t="shared" si="71"/>
        <v>5.0299999999999997E-4</v>
      </c>
      <c r="AA253" s="16">
        <f t="shared" si="72"/>
        <v>0.11369076331612811</v>
      </c>
      <c r="AB253" s="9">
        <f t="shared" si="73"/>
        <v>0.84712034514401735</v>
      </c>
      <c r="AC253" s="9">
        <f t="shared" si="74"/>
        <v>0.88630923668387185</v>
      </c>
      <c r="AD253" s="15">
        <f t="shared" si="75"/>
        <v>226.02537438594058</v>
      </c>
      <c r="AE253" s="3">
        <f t="shared" si="76"/>
        <v>698.68119999999965</v>
      </c>
      <c r="AF253" s="2">
        <f t="shared" si="77"/>
        <v>0.25</v>
      </c>
      <c r="AG253" s="9">
        <f t="shared" si="78"/>
        <v>6.1758954888024971E-2</v>
      </c>
      <c r="AH253" s="2">
        <f t="shared" si="63"/>
        <v>2.9884836861092867</v>
      </c>
    </row>
    <row r="254" spans="1:34">
      <c r="A254" s="1">
        <f>Raw!A254</f>
        <v>241</v>
      </c>
      <c r="B254" s="14">
        <f>Raw!B254</f>
        <v>0.95209490740740732</v>
      </c>
      <c r="C254" s="15">
        <f>Raw!C254</f>
        <v>12.4</v>
      </c>
      <c r="D254" s="15">
        <f>IF(C254&gt;0.5,Raw!D254*D$11,-999)</f>
        <v>81.8</v>
      </c>
      <c r="E254" s="9">
        <f>IF(Raw!$G254&gt;$C$8,IF(Raw!$Q254&gt;$C$8,IF(Raw!$N254&gt;$C$9,IF(Raw!$N254&lt;$A$9,IF(Raw!$X254&gt;$C$9,IF(Raw!$X254&lt;$A$9,Raw!H254,-999),-999),-999),-999),-999),-999)</f>
        <v>0.88337299999999996</v>
      </c>
      <c r="F254" s="9">
        <f>IF(Raw!$G254&gt;$C$8,IF(Raw!$Q254&gt;$C$8,IF(Raw!$N254&gt;$C$9,IF(Raw!$N254&lt;$A$9,IF(Raw!$X254&gt;$C$9,IF(Raw!$X254&lt;$A$9,Raw!I254,-999),-999),-999),-999),-999),-999)</f>
        <v>1.2768409999999999</v>
      </c>
      <c r="G254" s="9">
        <f>Raw!G254</f>
        <v>0.98776399999999998</v>
      </c>
      <c r="H254" s="9">
        <f>IF(Raw!$G254&gt;$C$8,IF(Raw!$Q254&gt;$C$8,IF(Raw!$N254&gt;$C$9,IF(Raw!$N254&lt;$A$9,IF(Raw!$X254&gt;$C$9,IF(Raw!$X254&lt;$A$9,Raw!L254,-999),-999),-999),-999),-999),-999)</f>
        <v>558.5</v>
      </c>
      <c r="I254" s="9">
        <f>IF(Raw!$G254&gt;$C$8,IF(Raw!$Q254&gt;$C$8,IF(Raw!$N254&gt;$C$9,IF(Raw!$N254&lt;$A$9,IF(Raw!$X254&gt;$C$9,IF(Raw!$X254&lt;$A$9,Raw!M254,-999),-999),-999),-999),-999),-999)</f>
        <v>0.13144700000000001</v>
      </c>
      <c r="J254" s="9">
        <f>IF(Raw!$G254&gt;$C$8,IF(Raw!$Q254&gt;$C$8,IF(Raw!$N254&gt;$C$9,IF(Raw!$N254&lt;$A$9,IF(Raw!$X254&gt;$C$9,IF(Raw!$X254&lt;$A$9,Raw!N254,-999),-999),-999),-999),-999),-999)</f>
        <v>454</v>
      </c>
      <c r="K254" s="9">
        <f>IF(Raw!$G254&gt;$C$8,IF(Raw!$Q254&gt;$C$8,IF(Raw!$N254&gt;$C$9,IF(Raw!$N254&lt;$A$9,IF(Raw!$X254&gt;$C$9,IF(Raw!$X254&lt;$A$9,Raw!R254,-999),-999),-999),-999),-999),-999)</f>
        <v>0.80524200000000001</v>
      </c>
      <c r="L254" s="9">
        <f>IF(Raw!$G254&gt;$C$8,IF(Raw!$Q254&gt;$C$8,IF(Raw!$N254&gt;$C$9,IF(Raw!$N254&lt;$A$9,IF(Raw!$X254&gt;$C$9,IF(Raw!$X254&lt;$A$9,Raw!S254,-999),-999),-999),-999),-999),-999)</f>
        <v>1.279919</v>
      </c>
      <c r="M254" s="9">
        <f>Raw!Q254</f>
        <v>0.99300600000000006</v>
      </c>
      <c r="N254" s="9">
        <f>IF(Raw!$G254&gt;$C$8,IF(Raw!$Q254&gt;$C$8,IF(Raw!$N254&gt;$C$9,IF(Raw!$N254&lt;$A$9,IF(Raw!$X254&gt;$C$9,IF(Raw!$X254&lt;$A$9,Raw!V254,-999),-999),-999),-999),-999),-999)</f>
        <v>735.7</v>
      </c>
      <c r="O254" s="9">
        <f>IF(Raw!$G254&gt;$C$8,IF(Raw!$Q254&gt;$C$8,IF(Raw!$N254&gt;$C$9,IF(Raw!$N254&lt;$A$9,IF(Raw!$X254&gt;$C$9,IF(Raw!$X254&lt;$A$9,Raw!W254,-999),-999),-999),-999),-999),-999)</f>
        <v>0.11279699999999999</v>
      </c>
      <c r="P254" s="9">
        <f>IF(Raw!$G254&gt;$C$8,IF(Raw!$Q254&gt;$C$8,IF(Raw!$N254&gt;$C$9,IF(Raw!$N254&lt;$A$9,IF(Raw!$X254&gt;$C$9,IF(Raw!$X254&lt;$A$9,Raw!X254,-999),-999),-999),-999),-999),-999)</f>
        <v>398</v>
      </c>
      <c r="R254" s="9">
        <f t="shared" si="64"/>
        <v>0.39346799999999993</v>
      </c>
      <c r="S254" s="9">
        <f t="shared" si="65"/>
        <v>0.30815739782792062</v>
      </c>
      <c r="T254" s="9">
        <f t="shared" si="66"/>
        <v>0.47467700000000002</v>
      </c>
      <c r="U254" s="9">
        <f t="shared" si="67"/>
        <v>0.3708648750428738</v>
      </c>
      <c r="V254" s="15">
        <f t="shared" si="68"/>
        <v>0.61180128199999995</v>
      </c>
      <c r="X254" s="11">
        <f t="shared" si="69"/>
        <v>4.9243599999999984E+19</v>
      </c>
      <c r="Y254" s="11">
        <f t="shared" si="70"/>
        <v>5.5849999999999999E-18</v>
      </c>
      <c r="Z254" s="11">
        <f t="shared" si="71"/>
        <v>4.5399999999999998E-4</v>
      </c>
      <c r="AA254" s="16">
        <f t="shared" si="72"/>
        <v>0.11100172854569042</v>
      </c>
      <c r="AB254" s="9">
        <f t="shared" si="73"/>
        <v>0.85793196750088274</v>
      </c>
      <c r="AC254" s="9">
        <f t="shared" si="74"/>
        <v>0.88899827145430954</v>
      </c>
      <c r="AD254" s="15">
        <f t="shared" si="75"/>
        <v>244.49719943984675</v>
      </c>
      <c r="AE254" s="3">
        <f t="shared" si="76"/>
        <v>672.43399999999986</v>
      </c>
      <c r="AF254" s="2">
        <f t="shared" si="77"/>
        <v>0.25</v>
      </c>
      <c r="AG254" s="9">
        <f t="shared" si="78"/>
        <v>6.9750325629685667E-2</v>
      </c>
      <c r="AH254" s="2">
        <f t="shared" si="63"/>
        <v>3.3751819573867814</v>
      </c>
    </row>
    <row r="255" spans="1:34">
      <c r="A255" s="1">
        <f>Raw!A255</f>
        <v>242</v>
      </c>
      <c r="B255" s="14">
        <f>Raw!B255</f>
        <v>0.95215277777777774</v>
      </c>
      <c r="C255" s="15">
        <f>Raw!C255</f>
        <v>11.5</v>
      </c>
      <c r="D255" s="15">
        <f>IF(C255&gt;0.5,Raw!D255*D$11,-999)</f>
        <v>83.5</v>
      </c>
      <c r="E255" s="9">
        <f>IF(Raw!$G255&gt;$C$8,IF(Raw!$Q255&gt;$C$8,IF(Raw!$N255&gt;$C$9,IF(Raw!$N255&lt;$A$9,IF(Raw!$X255&gt;$C$9,IF(Raw!$X255&lt;$A$9,Raw!H255,-999),-999),-999),-999),-999),-999)</f>
        <v>0.88583500000000004</v>
      </c>
      <c r="F255" s="9">
        <f>IF(Raw!$G255&gt;$C$8,IF(Raw!$Q255&gt;$C$8,IF(Raw!$N255&gt;$C$9,IF(Raw!$N255&lt;$A$9,IF(Raw!$X255&gt;$C$9,IF(Raw!$X255&lt;$A$9,Raw!I255,-999),-999),-999),-999),-999),-999)</f>
        <v>1.2852779999999999</v>
      </c>
      <c r="G255" s="9">
        <f>Raw!G255</f>
        <v>0.99205699999999997</v>
      </c>
      <c r="H255" s="9">
        <f>IF(Raw!$G255&gt;$C$8,IF(Raw!$Q255&gt;$C$8,IF(Raw!$N255&gt;$C$9,IF(Raw!$N255&lt;$A$9,IF(Raw!$X255&gt;$C$9,IF(Raw!$X255&lt;$A$9,Raw!L255,-999),-999),-999),-999),-999),-999)</f>
        <v>562.79999999999995</v>
      </c>
      <c r="I255" s="9">
        <f>IF(Raw!$G255&gt;$C$8,IF(Raw!$Q255&gt;$C$8,IF(Raw!$N255&gt;$C$9,IF(Raw!$N255&lt;$A$9,IF(Raw!$X255&gt;$C$9,IF(Raw!$X255&lt;$A$9,Raw!M255,-999),-999),-999),-999),-999),-999)</f>
        <v>0.10820200000000001</v>
      </c>
      <c r="J255" s="9">
        <f>IF(Raw!$G255&gt;$C$8,IF(Raw!$Q255&gt;$C$8,IF(Raw!$N255&gt;$C$9,IF(Raw!$N255&lt;$A$9,IF(Raw!$X255&gt;$C$9,IF(Raw!$X255&lt;$A$9,Raw!N255,-999),-999),-999),-999),-999),-999)</f>
        <v>655</v>
      </c>
      <c r="K255" s="9">
        <f>IF(Raw!$G255&gt;$C$8,IF(Raw!$Q255&gt;$C$8,IF(Raw!$N255&gt;$C$9,IF(Raw!$N255&lt;$A$9,IF(Raw!$X255&gt;$C$9,IF(Raw!$X255&lt;$A$9,Raw!R255,-999),-999),-999),-999),-999),-999)</f>
        <v>0.81704200000000005</v>
      </c>
      <c r="L255" s="9">
        <f>IF(Raw!$G255&gt;$C$8,IF(Raw!$Q255&gt;$C$8,IF(Raw!$N255&gt;$C$9,IF(Raw!$N255&lt;$A$9,IF(Raw!$X255&gt;$C$9,IF(Raw!$X255&lt;$A$9,Raw!S255,-999),-999),-999),-999),-999),-999)</f>
        <v>1.3012950000000001</v>
      </c>
      <c r="M255" s="9">
        <f>Raw!Q255</f>
        <v>0.99136899999999994</v>
      </c>
      <c r="N255" s="9">
        <f>IF(Raw!$G255&gt;$C$8,IF(Raw!$Q255&gt;$C$8,IF(Raw!$N255&gt;$C$9,IF(Raw!$N255&lt;$A$9,IF(Raw!$X255&gt;$C$9,IF(Raw!$X255&lt;$A$9,Raw!V255,-999),-999),-999),-999),-999),-999)</f>
        <v>691.5</v>
      </c>
      <c r="O255" s="9">
        <f>IF(Raw!$G255&gt;$C$8,IF(Raw!$Q255&gt;$C$8,IF(Raw!$N255&gt;$C$9,IF(Raw!$N255&lt;$A$9,IF(Raw!$X255&gt;$C$9,IF(Raw!$X255&lt;$A$9,Raw!W255,-999),-999),-999),-999),-999),-999)</f>
        <v>7.5022000000000005E-2</v>
      </c>
      <c r="P255" s="9">
        <f>IF(Raw!$G255&gt;$C$8,IF(Raw!$Q255&gt;$C$8,IF(Raw!$N255&gt;$C$9,IF(Raw!$N255&lt;$A$9,IF(Raw!$X255&gt;$C$9,IF(Raw!$X255&lt;$A$9,Raw!X255,-999),-999),-999),-999),-999),-999)</f>
        <v>442</v>
      </c>
      <c r="R255" s="9">
        <f t="shared" si="64"/>
        <v>0.39944299999999988</v>
      </c>
      <c r="S255" s="9">
        <f t="shared" si="65"/>
        <v>0.31078334803832314</v>
      </c>
      <c r="T255" s="9">
        <f t="shared" si="66"/>
        <v>0.48425300000000004</v>
      </c>
      <c r="U255" s="9">
        <f t="shared" si="67"/>
        <v>0.37213160736036027</v>
      </c>
      <c r="V255" s="15">
        <f t="shared" si="68"/>
        <v>0.62201901000000004</v>
      </c>
      <c r="X255" s="11">
        <f t="shared" si="69"/>
        <v>5.0266999999999984E+19</v>
      </c>
      <c r="Y255" s="11">
        <f t="shared" si="70"/>
        <v>5.6279999999999989E-18</v>
      </c>
      <c r="Z255" s="11">
        <f t="shared" si="71"/>
        <v>6.5499999999999998E-4</v>
      </c>
      <c r="AA255" s="16">
        <f t="shared" si="72"/>
        <v>0.15633262206160267</v>
      </c>
      <c r="AB255" s="9">
        <f t="shared" si="73"/>
        <v>0.89274654123119734</v>
      </c>
      <c r="AC255" s="9">
        <f t="shared" si="74"/>
        <v>0.8436673779383973</v>
      </c>
      <c r="AD255" s="15">
        <f t="shared" si="75"/>
        <v>238.67575887267586</v>
      </c>
      <c r="AE255" s="3">
        <f t="shared" si="76"/>
        <v>677.61119999999971</v>
      </c>
      <c r="AF255" s="2">
        <f t="shared" si="77"/>
        <v>0.25</v>
      </c>
      <c r="AG255" s="9">
        <f t="shared" si="78"/>
        <v>6.8322149067109719E-2</v>
      </c>
      <c r="AH255" s="2">
        <f t="shared" si="63"/>
        <v>3.3060732367829386</v>
      </c>
    </row>
    <row r="256" spans="1:34">
      <c r="A256" s="1">
        <f>Raw!A256</f>
        <v>243</v>
      </c>
      <c r="B256" s="14">
        <f>Raw!B256</f>
        <v>0.95221064814814815</v>
      </c>
      <c r="C256" s="15">
        <f>Raw!C256</f>
        <v>10.7</v>
      </c>
      <c r="D256" s="15">
        <f>IF(C256&gt;0.5,Raw!D256*D$11,-999)</f>
        <v>89.7</v>
      </c>
      <c r="E256" s="9">
        <f>IF(Raw!$G256&gt;$C$8,IF(Raw!$Q256&gt;$C$8,IF(Raw!$N256&gt;$C$9,IF(Raw!$N256&lt;$A$9,IF(Raw!$X256&gt;$C$9,IF(Raw!$X256&lt;$A$9,Raw!H256,-999),-999),-999),-999),-999),-999)</f>
        <v>0.89789799999999997</v>
      </c>
      <c r="F256" s="9">
        <f>IF(Raw!$G256&gt;$C$8,IF(Raw!$Q256&gt;$C$8,IF(Raw!$N256&gt;$C$9,IF(Raw!$N256&lt;$A$9,IF(Raw!$X256&gt;$C$9,IF(Raw!$X256&lt;$A$9,Raw!I256,-999),-999),-999),-999),-999),-999)</f>
        <v>1.3010809999999999</v>
      </c>
      <c r="G256" s="9">
        <f>Raw!G256</f>
        <v>0.99060000000000004</v>
      </c>
      <c r="H256" s="9">
        <f>IF(Raw!$G256&gt;$C$8,IF(Raw!$Q256&gt;$C$8,IF(Raw!$N256&gt;$C$9,IF(Raw!$N256&lt;$A$9,IF(Raw!$X256&gt;$C$9,IF(Raw!$X256&lt;$A$9,Raw!L256,-999),-999),-999),-999),-999),-999)</f>
        <v>531</v>
      </c>
      <c r="I256" s="9">
        <f>IF(Raw!$G256&gt;$C$8,IF(Raw!$Q256&gt;$C$8,IF(Raw!$N256&gt;$C$9,IF(Raw!$N256&lt;$A$9,IF(Raw!$X256&gt;$C$9,IF(Raw!$X256&lt;$A$9,Raw!M256,-999),-999),-999),-999),-999),-999)</f>
        <v>5.4299999999999997E-4</v>
      </c>
      <c r="J256" s="9">
        <f>IF(Raw!$G256&gt;$C$8,IF(Raw!$Q256&gt;$C$8,IF(Raw!$N256&gt;$C$9,IF(Raw!$N256&lt;$A$9,IF(Raw!$X256&gt;$C$9,IF(Raw!$X256&lt;$A$9,Raw!N256,-999),-999),-999),-999),-999),-999)</f>
        <v>635</v>
      </c>
      <c r="K256" s="9">
        <f>IF(Raw!$G256&gt;$C$8,IF(Raw!$Q256&gt;$C$8,IF(Raw!$N256&gt;$C$9,IF(Raw!$N256&lt;$A$9,IF(Raw!$X256&gt;$C$9,IF(Raw!$X256&lt;$A$9,Raw!R256,-999),-999),-999),-999),-999),-999)</f>
        <v>0.82160299999999997</v>
      </c>
      <c r="L256" s="9">
        <f>IF(Raw!$G256&gt;$C$8,IF(Raw!$Q256&gt;$C$8,IF(Raw!$N256&gt;$C$9,IF(Raw!$N256&lt;$A$9,IF(Raw!$X256&gt;$C$9,IF(Raw!$X256&lt;$A$9,Raw!S256,-999),-999),-999),-999),-999),-999)</f>
        <v>1.3256380000000001</v>
      </c>
      <c r="M256" s="9">
        <f>Raw!Q256</f>
        <v>0.99428700000000003</v>
      </c>
      <c r="N256" s="9">
        <f>IF(Raw!$G256&gt;$C$8,IF(Raw!$Q256&gt;$C$8,IF(Raw!$N256&gt;$C$9,IF(Raw!$N256&lt;$A$9,IF(Raw!$X256&gt;$C$9,IF(Raw!$X256&lt;$A$9,Raw!V256,-999),-999),-999),-999),-999),-999)</f>
        <v>682.2</v>
      </c>
      <c r="O256" s="9">
        <f>IF(Raw!$G256&gt;$C$8,IF(Raw!$Q256&gt;$C$8,IF(Raw!$N256&gt;$C$9,IF(Raw!$N256&lt;$A$9,IF(Raw!$X256&gt;$C$9,IF(Raw!$X256&lt;$A$9,Raw!W256,-999),-999),-999),-999),-999),-999)</f>
        <v>7.5206999999999996E-2</v>
      </c>
      <c r="P256" s="9">
        <f>IF(Raw!$G256&gt;$C$8,IF(Raw!$Q256&gt;$C$8,IF(Raw!$N256&gt;$C$9,IF(Raw!$N256&lt;$A$9,IF(Raw!$X256&gt;$C$9,IF(Raw!$X256&lt;$A$9,Raw!X256,-999),-999),-999),-999),-999),-999)</f>
        <v>544</v>
      </c>
      <c r="R256" s="9">
        <f t="shared" si="64"/>
        <v>0.40318299999999996</v>
      </c>
      <c r="S256" s="9">
        <f t="shared" si="65"/>
        <v>0.30988308952325028</v>
      </c>
      <c r="T256" s="9">
        <f t="shared" si="66"/>
        <v>0.50403500000000012</v>
      </c>
      <c r="U256" s="9">
        <f t="shared" si="67"/>
        <v>0.38022069373388517</v>
      </c>
      <c r="V256" s="15">
        <f t="shared" si="68"/>
        <v>0.63365496399999999</v>
      </c>
      <c r="X256" s="11">
        <f t="shared" si="69"/>
        <v>5.39994E+19</v>
      </c>
      <c r="Y256" s="11">
        <f t="shared" si="70"/>
        <v>5.3099999999999995E-18</v>
      </c>
      <c r="Z256" s="11">
        <f t="shared" si="71"/>
        <v>6.3499999999999993E-4</v>
      </c>
      <c r="AA256" s="16">
        <f t="shared" si="72"/>
        <v>0.15403204852208185</v>
      </c>
      <c r="AB256" s="9">
        <f t="shared" si="73"/>
        <v>0.89924054357682748</v>
      </c>
      <c r="AC256" s="9">
        <f t="shared" si="74"/>
        <v>0.84596795147791826</v>
      </c>
      <c r="AD256" s="15">
        <f t="shared" si="75"/>
        <v>242.57015515288487</v>
      </c>
      <c r="AE256" s="3">
        <f t="shared" si="76"/>
        <v>639.32399999999973</v>
      </c>
      <c r="AF256" s="2">
        <f t="shared" si="77"/>
        <v>0.25</v>
      </c>
      <c r="AG256" s="9">
        <f t="shared" si="78"/>
        <v>7.0946302054896965E-2</v>
      </c>
      <c r="AH256" s="2">
        <f t="shared" si="63"/>
        <v>3.4330546341863739</v>
      </c>
    </row>
    <row r="257" spans="1:34">
      <c r="A257" s="1">
        <f>Raw!A257</f>
        <v>244</v>
      </c>
      <c r="B257" s="14">
        <f>Raw!B257</f>
        <v>0.95225694444444453</v>
      </c>
      <c r="C257" s="15">
        <f>Raw!C257</f>
        <v>9.8000000000000007</v>
      </c>
      <c r="D257" s="15">
        <f>IF(C257&gt;0.5,Raw!D257*D$11,-999)</f>
        <v>93.2</v>
      </c>
      <c r="E257" s="9">
        <f>IF(Raw!$G257&gt;$C$8,IF(Raw!$Q257&gt;$C$8,IF(Raw!$N257&gt;$C$9,IF(Raw!$N257&lt;$A$9,IF(Raw!$X257&gt;$C$9,IF(Raw!$X257&lt;$A$9,Raw!H257,-999),-999),-999),-999),-999),-999)</f>
        <v>0.890791</v>
      </c>
      <c r="F257" s="9">
        <f>IF(Raw!$G257&gt;$C$8,IF(Raw!$Q257&gt;$C$8,IF(Raw!$N257&gt;$C$9,IF(Raw!$N257&lt;$A$9,IF(Raw!$X257&gt;$C$9,IF(Raw!$X257&lt;$A$9,Raw!I257,-999),-999),-999),-999),-999),-999)</f>
        <v>1.2923849999999999</v>
      </c>
      <c r="G257" s="9">
        <f>Raw!G257</f>
        <v>0.98922299999999996</v>
      </c>
      <c r="H257" s="9">
        <f>IF(Raw!$G257&gt;$C$8,IF(Raw!$Q257&gt;$C$8,IF(Raw!$N257&gt;$C$9,IF(Raw!$N257&lt;$A$9,IF(Raw!$X257&gt;$C$9,IF(Raw!$X257&lt;$A$9,Raw!L257,-999),-999),-999),-999),-999),-999)</f>
        <v>547.29999999999995</v>
      </c>
      <c r="I257" s="9">
        <f>IF(Raw!$G257&gt;$C$8,IF(Raw!$Q257&gt;$C$8,IF(Raw!$N257&gt;$C$9,IF(Raw!$N257&lt;$A$9,IF(Raw!$X257&gt;$C$9,IF(Raw!$X257&lt;$A$9,Raw!M257,-999),-999),-999),-999),-999),-999)</f>
        <v>1.5737999999999999E-2</v>
      </c>
      <c r="J257" s="9">
        <f>IF(Raw!$G257&gt;$C$8,IF(Raw!$Q257&gt;$C$8,IF(Raw!$N257&gt;$C$9,IF(Raw!$N257&lt;$A$9,IF(Raw!$X257&gt;$C$9,IF(Raw!$X257&lt;$A$9,Raw!N257,-999),-999),-999),-999),-999),-999)</f>
        <v>413</v>
      </c>
      <c r="K257" s="9">
        <f>IF(Raw!$G257&gt;$C$8,IF(Raw!$Q257&gt;$C$8,IF(Raw!$N257&gt;$C$9,IF(Raw!$N257&lt;$A$9,IF(Raw!$X257&gt;$C$9,IF(Raw!$X257&lt;$A$9,Raw!R257,-999),-999),-999),-999),-999),-999)</f>
        <v>0.83438000000000001</v>
      </c>
      <c r="L257" s="9">
        <f>IF(Raw!$G257&gt;$C$8,IF(Raw!$Q257&gt;$C$8,IF(Raw!$N257&gt;$C$9,IF(Raw!$N257&lt;$A$9,IF(Raw!$X257&gt;$C$9,IF(Raw!$X257&lt;$A$9,Raw!S257,-999),-999),-999),-999),-999),-999)</f>
        <v>1.33355</v>
      </c>
      <c r="M257" s="9">
        <f>Raw!Q257</f>
        <v>0.99358199999999997</v>
      </c>
      <c r="N257" s="9">
        <f>IF(Raw!$G257&gt;$C$8,IF(Raw!$Q257&gt;$C$8,IF(Raw!$N257&gt;$C$9,IF(Raw!$N257&lt;$A$9,IF(Raw!$X257&gt;$C$9,IF(Raw!$X257&lt;$A$9,Raw!V257,-999),-999),-999),-999),-999),-999)</f>
        <v>680.8</v>
      </c>
      <c r="O257" s="9">
        <f>IF(Raw!$G257&gt;$C$8,IF(Raw!$Q257&gt;$C$8,IF(Raw!$N257&gt;$C$9,IF(Raw!$N257&lt;$A$9,IF(Raw!$X257&gt;$C$9,IF(Raw!$X257&lt;$A$9,Raw!W257,-999),-999),-999),-999),-999),-999)</f>
        <v>0.13241700000000001</v>
      </c>
      <c r="P257" s="9">
        <f>IF(Raw!$G257&gt;$C$8,IF(Raw!$Q257&gt;$C$8,IF(Raw!$N257&gt;$C$9,IF(Raw!$N257&lt;$A$9,IF(Raw!$X257&gt;$C$9,IF(Raw!$X257&lt;$A$9,Raw!X257,-999),-999),-999),-999),-999),-999)</f>
        <v>468</v>
      </c>
      <c r="R257" s="9">
        <f t="shared" si="64"/>
        <v>0.4015939999999999</v>
      </c>
      <c r="S257" s="9">
        <f t="shared" si="65"/>
        <v>0.31073867307342623</v>
      </c>
      <c r="T257" s="9">
        <f t="shared" si="66"/>
        <v>0.49917</v>
      </c>
      <c r="U257" s="9">
        <f t="shared" si="67"/>
        <v>0.37431667354054965</v>
      </c>
      <c r="V257" s="15">
        <f t="shared" si="68"/>
        <v>0.63743689999999997</v>
      </c>
      <c r="X257" s="11">
        <f t="shared" si="69"/>
        <v>5.6106399999999992E+19</v>
      </c>
      <c r="Y257" s="11">
        <f t="shared" si="70"/>
        <v>5.4729999999999993E-18</v>
      </c>
      <c r="Z257" s="11">
        <f t="shared" si="71"/>
        <v>4.1299999999999996E-4</v>
      </c>
      <c r="AA257" s="16">
        <f t="shared" si="72"/>
        <v>0.11254684870161648</v>
      </c>
      <c r="AB257" s="9">
        <f t="shared" si="73"/>
        <v>0.89056001046638589</v>
      </c>
      <c r="AC257" s="9">
        <f t="shared" si="74"/>
        <v>0.88745315129838354</v>
      </c>
      <c r="AD257" s="15">
        <f t="shared" si="75"/>
        <v>272.51052954386563</v>
      </c>
      <c r="AE257" s="3">
        <f t="shared" si="76"/>
        <v>658.94919999999979</v>
      </c>
      <c r="AF257" s="2">
        <f t="shared" si="77"/>
        <v>0.25</v>
      </c>
      <c r="AG257" s="9">
        <f t="shared" si="78"/>
        <v>7.8465565325871886E-2</v>
      </c>
      <c r="AH257" s="2">
        <f t="shared" si="63"/>
        <v>3.7969078706540538</v>
      </c>
    </row>
    <row r="258" spans="1:34">
      <c r="A258" s="1">
        <f>Raw!A258</f>
        <v>245</v>
      </c>
      <c r="B258" s="14">
        <f>Raw!B258</f>
        <v>0.95231481481481473</v>
      </c>
      <c r="C258" s="15">
        <f>Raw!C258</f>
        <v>9.5</v>
      </c>
      <c r="D258" s="15">
        <f>IF(C258&gt;0.5,Raw!D258*D$11,-999)</f>
        <v>106.4</v>
      </c>
      <c r="E258" s="9">
        <f>IF(Raw!$G258&gt;$C$8,IF(Raw!$Q258&gt;$C$8,IF(Raw!$N258&gt;$C$9,IF(Raw!$N258&lt;$A$9,IF(Raw!$X258&gt;$C$9,IF(Raw!$X258&lt;$A$9,Raw!H258,-999),-999),-999),-999),-999),-999)</f>
        <v>0.89622400000000002</v>
      </c>
      <c r="F258" s="9">
        <f>IF(Raw!$G258&gt;$C$8,IF(Raw!$Q258&gt;$C$8,IF(Raw!$N258&gt;$C$9,IF(Raw!$N258&lt;$A$9,IF(Raw!$X258&gt;$C$9,IF(Raw!$X258&lt;$A$9,Raw!I258,-999),-999),-999),-999),-999),-999)</f>
        <v>1.283112</v>
      </c>
      <c r="G258" s="9">
        <f>Raw!G258</f>
        <v>0.98471299999999995</v>
      </c>
      <c r="H258" s="9">
        <f>IF(Raw!$G258&gt;$C$8,IF(Raw!$Q258&gt;$C$8,IF(Raw!$N258&gt;$C$9,IF(Raw!$N258&lt;$A$9,IF(Raw!$X258&gt;$C$9,IF(Raw!$X258&lt;$A$9,Raw!L258,-999),-999),-999),-999),-999),-999)</f>
        <v>525</v>
      </c>
      <c r="I258" s="9">
        <f>IF(Raw!$G258&gt;$C$8,IF(Raw!$Q258&gt;$C$8,IF(Raw!$N258&gt;$C$9,IF(Raw!$N258&lt;$A$9,IF(Raw!$X258&gt;$C$9,IF(Raw!$X258&lt;$A$9,Raw!M258,-999),-999),-999),-999),-999),-999)</f>
        <v>1.9999999999999999E-6</v>
      </c>
      <c r="J258" s="9">
        <f>IF(Raw!$G258&gt;$C$8,IF(Raw!$Q258&gt;$C$8,IF(Raw!$N258&gt;$C$9,IF(Raw!$N258&lt;$A$9,IF(Raw!$X258&gt;$C$9,IF(Raw!$X258&lt;$A$9,Raw!N258,-999),-999),-999),-999),-999),-999)</f>
        <v>543</v>
      </c>
      <c r="K258" s="9">
        <f>IF(Raw!$G258&gt;$C$8,IF(Raw!$Q258&gt;$C$8,IF(Raw!$N258&gt;$C$9,IF(Raw!$N258&lt;$A$9,IF(Raw!$X258&gt;$C$9,IF(Raw!$X258&lt;$A$9,Raw!R258,-999),-999),-999),-999),-999),-999)</f>
        <v>0.83148699999999998</v>
      </c>
      <c r="L258" s="9">
        <f>IF(Raw!$G258&gt;$C$8,IF(Raw!$Q258&gt;$C$8,IF(Raw!$N258&gt;$C$9,IF(Raw!$N258&lt;$A$9,IF(Raw!$X258&gt;$C$9,IF(Raw!$X258&lt;$A$9,Raw!S258,-999),-999),-999),-999),-999),-999)</f>
        <v>1.3077749999999999</v>
      </c>
      <c r="M258" s="9">
        <f>Raw!Q258</f>
        <v>0.99198200000000003</v>
      </c>
      <c r="N258" s="9">
        <f>IF(Raw!$G258&gt;$C$8,IF(Raw!$Q258&gt;$C$8,IF(Raw!$N258&gt;$C$9,IF(Raw!$N258&lt;$A$9,IF(Raw!$X258&gt;$C$9,IF(Raw!$X258&lt;$A$9,Raw!V258,-999),-999),-999),-999),-999),-999)</f>
        <v>680.5</v>
      </c>
      <c r="O258" s="9">
        <f>IF(Raw!$G258&gt;$C$8,IF(Raw!$Q258&gt;$C$8,IF(Raw!$N258&gt;$C$9,IF(Raw!$N258&lt;$A$9,IF(Raw!$X258&gt;$C$9,IF(Raw!$X258&lt;$A$9,Raw!W258,-999),-999),-999),-999),-999),-999)</f>
        <v>1.2E-5</v>
      </c>
      <c r="P258" s="9">
        <f>IF(Raw!$G258&gt;$C$8,IF(Raw!$Q258&gt;$C$8,IF(Raw!$N258&gt;$C$9,IF(Raw!$N258&lt;$A$9,IF(Raw!$X258&gt;$C$9,IF(Raw!$X258&lt;$A$9,Raw!X258,-999),-999),-999),-999),-999),-999)</f>
        <v>317</v>
      </c>
      <c r="R258" s="9">
        <f t="shared" si="64"/>
        <v>0.38688800000000001</v>
      </c>
      <c r="S258" s="9">
        <f t="shared" si="65"/>
        <v>0.30152317178858901</v>
      </c>
      <c r="T258" s="9">
        <f t="shared" si="66"/>
        <v>0.47628799999999993</v>
      </c>
      <c r="U258" s="9">
        <f t="shared" si="67"/>
        <v>0.36419720517673143</v>
      </c>
      <c r="V258" s="15">
        <f t="shared" si="68"/>
        <v>0.62511644999999993</v>
      </c>
      <c r="X258" s="11">
        <f t="shared" si="69"/>
        <v>6.4052799999999992E+19</v>
      </c>
      <c r="Y258" s="11">
        <f t="shared" si="70"/>
        <v>5.2499999999999998E-18</v>
      </c>
      <c r="Z258" s="11">
        <f t="shared" si="71"/>
        <v>5.4299999999999997E-4</v>
      </c>
      <c r="AA258" s="16">
        <f t="shared" si="72"/>
        <v>0.15440448856790534</v>
      </c>
      <c r="AB258" s="9">
        <f t="shared" si="73"/>
        <v>0.90502800505103043</v>
      </c>
      <c r="AC258" s="9">
        <f t="shared" si="74"/>
        <v>0.84559551143209477</v>
      </c>
      <c r="AD258" s="15">
        <f t="shared" si="75"/>
        <v>284.35449091695278</v>
      </c>
      <c r="AE258" s="3">
        <f t="shared" si="76"/>
        <v>632.0999999999998</v>
      </c>
      <c r="AF258" s="2">
        <f t="shared" si="77"/>
        <v>0.25</v>
      </c>
      <c r="AG258" s="9">
        <f t="shared" si="78"/>
        <v>7.9662392978004981E-2</v>
      </c>
      <c r="AH258" s="2">
        <f t="shared" si="63"/>
        <v>3.8548217378813914</v>
      </c>
    </row>
    <row r="259" spans="1:34">
      <c r="A259" s="1">
        <f>Raw!A259</f>
        <v>246</v>
      </c>
      <c r="B259" s="14">
        <f>Raw!B259</f>
        <v>0.95237268518518514</v>
      </c>
      <c r="C259" s="15">
        <f>Raw!C259</f>
        <v>8.6</v>
      </c>
      <c r="D259" s="15">
        <f>IF(C259&gt;0.5,Raw!D259*D$11,-999)</f>
        <v>111.7</v>
      </c>
      <c r="E259" s="9">
        <f>IF(Raw!$G259&gt;$C$8,IF(Raw!$Q259&gt;$C$8,IF(Raw!$N259&gt;$C$9,IF(Raw!$N259&lt;$A$9,IF(Raw!$X259&gt;$C$9,IF(Raw!$X259&lt;$A$9,Raw!H259,-999),-999),-999),-999),-999),-999)</f>
        <v>0.89763700000000002</v>
      </c>
      <c r="F259" s="9">
        <f>IF(Raw!$G259&gt;$C$8,IF(Raw!$Q259&gt;$C$8,IF(Raw!$N259&gt;$C$9,IF(Raw!$N259&lt;$A$9,IF(Raw!$X259&gt;$C$9,IF(Raw!$X259&lt;$A$9,Raw!I259,-999),-999),-999),-999),-999),-999)</f>
        <v>1.2586409999999999</v>
      </c>
      <c r="G259" s="9">
        <f>Raw!G259</f>
        <v>0.99064700000000006</v>
      </c>
      <c r="H259" s="9">
        <f>IF(Raw!$G259&gt;$C$8,IF(Raw!$Q259&gt;$C$8,IF(Raw!$N259&gt;$C$9,IF(Raw!$N259&lt;$A$9,IF(Raw!$X259&gt;$C$9,IF(Raw!$X259&lt;$A$9,Raw!L259,-999),-999),-999),-999),-999),-999)</f>
        <v>532.29999999999995</v>
      </c>
      <c r="I259" s="9">
        <f>IF(Raw!$G259&gt;$C$8,IF(Raw!$Q259&gt;$C$8,IF(Raw!$N259&gt;$C$9,IF(Raw!$N259&lt;$A$9,IF(Raw!$X259&gt;$C$9,IF(Raw!$X259&lt;$A$9,Raw!M259,-999),-999),-999),-999),-999),-999)</f>
        <v>8.6000000000000003E-5</v>
      </c>
      <c r="J259" s="9">
        <f>IF(Raw!$G259&gt;$C$8,IF(Raw!$Q259&gt;$C$8,IF(Raw!$N259&gt;$C$9,IF(Raw!$N259&lt;$A$9,IF(Raw!$X259&gt;$C$9,IF(Raw!$X259&lt;$A$9,Raw!N259,-999),-999),-999),-999),-999),-999)</f>
        <v>571</v>
      </c>
      <c r="K259" s="9">
        <f>IF(Raw!$G259&gt;$C$8,IF(Raw!$Q259&gt;$C$8,IF(Raw!$N259&gt;$C$9,IF(Raw!$N259&lt;$A$9,IF(Raw!$X259&gt;$C$9,IF(Raw!$X259&lt;$A$9,Raw!R259,-999),-999),-999),-999),-999),-999)</f>
        <v>0.82073700000000005</v>
      </c>
      <c r="L259" s="9">
        <f>IF(Raw!$G259&gt;$C$8,IF(Raw!$Q259&gt;$C$8,IF(Raw!$N259&gt;$C$9,IF(Raw!$N259&lt;$A$9,IF(Raw!$X259&gt;$C$9,IF(Raw!$X259&lt;$A$9,Raw!S259,-999),-999),-999),-999),-999),-999)</f>
        <v>1.3003009999999999</v>
      </c>
      <c r="M259" s="9">
        <f>Raw!Q259</f>
        <v>0.99154799999999998</v>
      </c>
      <c r="N259" s="9">
        <f>IF(Raw!$G259&gt;$C$8,IF(Raw!$Q259&gt;$C$8,IF(Raw!$N259&gt;$C$9,IF(Raw!$N259&lt;$A$9,IF(Raw!$X259&gt;$C$9,IF(Raw!$X259&lt;$A$9,Raw!V259,-999),-999),-999),-999),-999),-999)</f>
        <v>647.5</v>
      </c>
      <c r="O259" s="9">
        <f>IF(Raw!$G259&gt;$C$8,IF(Raw!$Q259&gt;$C$8,IF(Raw!$N259&gt;$C$9,IF(Raw!$N259&lt;$A$9,IF(Raw!$X259&gt;$C$9,IF(Raw!$X259&lt;$A$9,Raw!W259,-999),-999),-999),-999),-999),-999)</f>
        <v>2.2860999999999999E-2</v>
      </c>
      <c r="P259" s="9">
        <f>IF(Raw!$G259&gt;$C$8,IF(Raw!$Q259&gt;$C$8,IF(Raw!$N259&gt;$C$9,IF(Raw!$N259&lt;$A$9,IF(Raw!$X259&gt;$C$9,IF(Raw!$X259&lt;$A$9,Raw!X259,-999),-999),-999),-999),-999),-999)</f>
        <v>363</v>
      </c>
      <c r="R259" s="9">
        <f t="shared" si="64"/>
        <v>0.36100399999999988</v>
      </c>
      <c r="S259" s="9">
        <f t="shared" si="65"/>
        <v>0.28682046747245632</v>
      </c>
      <c r="T259" s="9">
        <f t="shared" si="66"/>
        <v>0.47956399999999988</v>
      </c>
      <c r="U259" s="9">
        <f t="shared" si="67"/>
        <v>0.36880999091748751</v>
      </c>
      <c r="V259" s="15">
        <f t="shared" si="68"/>
        <v>0.62154387799999999</v>
      </c>
      <c r="X259" s="11">
        <f t="shared" si="69"/>
        <v>6.7243399999999984E+19</v>
      </c>
      <c r="Y259" s="11">
        <f t="shared" si="70"/>
        <v>5.3229999999999993E-18</v>
      </c>
      <c r="Z259" s="11">
        <f t="shared" si="71"/>
        <v>5.71E-4</v>
      </c>
      <c r="AA259" s="16">
        <f t="shared" si="72"/>
        <v>0.16969851874732492</v>
      </c>
      <c r="AB259" s="9">
        <f t="shared" si="73"/>
        <v>0.90211830044454211</v>
      </c>
      <c r="AC259" s="9">
        <f t="shared" si="74"/>
        <v>0.83030148125267522</v>
      </c>
      <c r="AD259" s="15">
        <f t="shared" si="75"/>
        <v>297.19530428603315</v>
      </c>
      <c r="AE259" s="3">
        <f t="shared" si="76"/>
        <v>640.88919999999973</v>
      </c>
      <c r="AF259" s="2">
        <f t="shared" si="77"/>
        <v>0.25</v>
      </c>
      <c r="AG259" s="9">
        <f t="shared" si="78"/>
        <v>8.4314305749578308E-2</v>
      </c>
      <c r="AH259" s="2">
        <f t="shared" si="63"/>
        <v>4.0799253759247538</v>
      </c>
    </row>
    <row r="260" spans="1:34">
      <c r="A260" s="1">
        <f>Raw!A260</f>
        <v>247</v>
      </c>
      <c r="B260" s="14">
        <f>Raw!B260</f>
        <v>0.95241898148148152</v>
      </c>
      <c r="C260" s="15">
        <f>Raw!C260</f>
        <v>7.1</v>
      </c>
      <c r="D260" s="15">
        <f>IF(C260&gt;0.5,Raw!D260*D$11,-999)</f>
        <v>122.2</v>
      </c>
      <c r="E260" s="9">
        <f>IF(Raw!$G260&gt;$C$8,IF(Raw!$Q260&gt;$C$8,IF(Raw!$N260&gt;$C$9,IF(Raw!$N260&lt;$A$9,IF(Raw!$X260&gt;$C$9,IF(Raw!$X260&lt;$A$9,Raw!H260,-999),-999),-999),-999),-999),-999)</f>
        <v>0.90001699999999996</v>
      </c>
      <c r="F260" s="9">
        <f>IF(Raw!$G260&gt;$C$8,IF(Raw!$Q260&gt;$C$8,IF(Raw!$N260&gt;$C$9,IF(Raw!$N260&lt;$A$9,IF(Raw!$X260&gt;$C$9,IF(Raw!$X260&lt;$A$9,Raw!I260,-999),-999),-999),-999),-999),-999)</f>
        <v>1.2362219999999999</v>
      </c>
      <c r="G260" s="9">
        <f>Raw!G260</f>
        <v>0.98509100000000005</v>
      </c>
      <c r="H260" s="9">
        <f>IF(Raw!$G260&gt;$C$8,IF(Raw!$Q260&gt;$C$8,IF(Raw!$N260&gt;$C$9,IF(Raw!$N260&lt;$A$9,IF(Raw!$X260&gt;$C$9,IF(Raw!$X260&lt;$A$9,Raw!L260,-999),-999),-999),-999),-999),-999)</f>
        <v>531.6</v>
      </c>
      <c r="I260" s="9">
        <f>IF(Raw!$G260&gt;$C$8,IF(Raw!$Q260&gt;$C$8,IF(Raw!$N260&gt;$C$9,IF(Raw!$N260&lt;$A$9,IF(Raw!$X260&gt;$C$9,IF(Raw!$X260&lt;$A$9,Raw!M260,-999),-999),-999),-999),-999),-999)</f>
        <v>1.83E-4</v>
      </c>
      <c r="J260" s="9">
        <f>IF(Raw!$G260&gt;$C$8,IF(Raw!$Q260&gt;$C$8,IF(Raw!$N260&gt;$C$9,IF(Raw!$N260&lt;$A$9,IF(Raw!$X260&gt;$C$9,IF(Raw!$X260&lt;$A$9,Raw!N260,-999),-999),-999),-999),-999),-999)</f>
        <v>464</v>
      </c>
      <c r="K260" s="9">
        <f>IF(Raw!$G260&gt;$C$8,IF(Raw!$Q260&gt;$C$8,IF(Raw!$N260&gt;$C$9,IF(Raw!$N260&lt;$A$9,IF(Raw!$X260&gt;$C$9,IF(Raw!$X260&lt;$A$9,Raw!R260,-999),-999),-999),-999),-999),-999)</f>
        <v>0.80635699999999999</v>
      </c>
      <c r="L260" s="9">
        <f>IF(Raw!$G260&gt;$C$8,IF(Raw!$Q260&gt;$C$8,IF(Raw!$N260&gt;$C$9,IF(Raw!$N260&lt;$A$9,IF(Raw!$X260&gt;$C$9,IF(Raw!$X260&lt;$A$9,Raw!S260,-999),-999),-999),-999),-999),-999)</f>
        <v>1.2721819999999999</v>
      </c>
      <c r="M260" s="9">
        <f>Raw!Q260</f>
        <v>0.98883100000000002</v>
      </c>
      <c r="N260" s="9">
        <f>IF(Raw!$G260&gt;$C$8,IF(Raw!$Q260&gt;$C$8,IF(Raw!$N260&gt;$C$9,IF(Raw!$N260&lt;$A$9,IF(Raw!$X260&gt;$C$9,IF(Raw!$X260&lt;$A$9,Raw!V260,-999),-999),-999),-999),-999),-999)</f>
        <v>657.4</v>
      </c>
      <c r="O260" s="9">
        <f>IF(Raw!$G260&gt;$C$8,IF(Raw!$Q260&gt;$C$8,IF(Raw!$N260&gt;$C$9,IF(Raw!$N260&lt;$A$9,IF(Raw!$X260&gt;$C$9,IF(Raw!$X260&lt;$A$9,Raw!W260,-999),-999),-999),-999),-999),-999)</f>
        <v>1.1E-5</v>
      </c>
      <c r="P260" s="9">
        <f>IF(Raw!$G260&gt;$C$8,IF(Raw!$Q260&gt;$C$8,IF(Raw!$N260&gt;$C$9,IF(Raw!$N260&lt;$A$9,IF(Raw!$X260&gt;$C$9,IF(Raw!$X260&lt;$A$9,Raw!X260,-999),-999),-999),-999),-999),-999)</f>
        <v>511</v>
      </c>
      <c r="R260" s="9">
        <f t="shared" si="64"/>
        <v>0.33620499999999998</v>
      </c>
      <c r="S260" s="9">
        <f t="shared" si="65"/>
        <v>0.27196167031487872</v>
      </c>
      <c r="T260" s="9">
        <f t="shared" si="66"/>
        <v>0.46582499999999993</v>
      </c>
      <c r="U260" s="9">
        <f t="shared" si="67"/>
        <v>0.36616223150461175</v>
      </c>
      <c r="V260" s="15">
        <f t="shared" si="68"/>
        <v>0.60810299599999995</v>
      </c>
      <c r="X260" s="11">
        <f t="shared" si="69"/>
        <v>7.3564399999999992E+19</v>
      </c>
      <c r="Y260" s="11">
        <f t="shared" si="70"/>
        <v>5.3160000000000001E-18</v>
      </c>
      <c r="Z260" s="11">
        <f t="shared" si="71"/>
        <v>4.64E-4</v>
      </c>
      <c r="AA260" s="16">
        <f t="shared" si="72"/>
        <v>0.15358655626736401</v>
      </c>
      <c r="AB260" s="9">
        <f t="shared" si="73"/>
        <v>0.87790145757324478</v>
      </c>
      <c r="AC260" s="9">
        <f t="shared" si="74"/>
        <v>0.84641344373263605</v>
      </c>
      <c r="AD260" s="15">
        <f t="shared" si="75"/>
        <v>331.00550919690517</v>
      </c>
      <c r="AE260" s="3">
        <f t="shared" si="76"/>
        <v>640.04639999999984</v>
      </c>
      <c r="AF260" s="2">
        <f t="shared" si="77"/>
        <v>0.25</v>
      </c>
      <c r="AG260" s="9">
        <f t="shared" si="78"/>
        <v>9.3232089144506994E-2</v>
      </c>
      <c r="AH260" s="2">
        <f t="shared" si="63"/>
        <v>4.5114522733653093</v>
      </c>
    </row>
    <row r="261" spans="1:34">
      <c r="A261" s="1">
        <f>Raw!A261</f>
        <v>248</v>
      </c>
      <c r="B261" s="14">
        <f>Raw!B261</f>
        <v>0.95247685185185194</v>
      </c>
      <c r="C261" s="15">
        <f>Raw!C261</f>
        <v>6.4</v>
      </c>
      <c r="D261" s="15">
        <f>IF(C261&gt;0.5,Raw!D261*D$11,-999)</f>
        <v>133.6</v>
      </c>
      <c r="E261" s="9">
        <f>IF(Raw!$G261&gt;$C$8,IF(Raw!$Q261&gt;$C$8,IF(Raw!$N261&gt;$C$9,IF(Raw!$N261&lt;$A$9,IF(Raw!$X261&gt;$C$9,IF(Raw!$X261&lt;$A$9,Raw!H261,-999),-999),-999),-999),-999),-999)</f>
        <v>0.79594600000000004</v>
      </c>
      <c r="F261" s="9">
        <f>IF(Raw!$G261&gt;$C$8,IF(Raw!$Q261&gt;$C$8,IF(Raw!$N261&gt;$C$9,IF(Raw!$N261&lt;$A$9,IF(Raw!$X261&gt;$C$9,IF(Raw!$X261&lt;$A$9,Raw!I261,-999),-999),-999),-999),-999),-999)</f>
        <v>1.042815</v>
      </c>
      <c r="G261" s="9">
        <f>Raw!G261</f>
        <v>0.97097699999999998</v>
      </c>
      <c r="H261" s="9">
        <f>IF(Raw!$G261&gt;$C$8,IF(Raw!$Q261&gt;$C$8,IF(Raw!$N261&gt;$C$9,IF(Raw!$N261&lt;$A$9,IF(Raw!$X261&gt;$C$9,IF(Raw!$X261&lt;$A$9,Raw!L261,-999),-999),-999),-999),-999),-999)</f>
        <v>593.5</v>
      </c>
      <c r="I261" s="9">
        <f>IF(Raw!$G261&gt;$C$8,IF(Raw!$Q261&gt;$C$8,IF(Raw!$N261&gt;$C$9,IF(Raw!$N261&lt;$A$9,IF(Raw!$X261&gt;$C$9,IF(Raw!$X261&lt;$A$9,Raw!M261,-999),-999),-999),-999),-999),-999)</f>
        <v>3.9999999999999998E-6</v>
      </c>
      <c r="J261" s="9">
        <f>IF(Raw!$G261&gt;$C$8,IF(Raw!$Q261&gt;$C$8,IF(Raw!$N261&gt;$C$9,IF(Raw!$N261&lt;$A$9,IF(Raw!$X261&gt;$C$9,IF(Raw!$X261&lt;$A$9,Raw!N261,-999),-999),-999),-999),-999),-999)</f>
        <v>580</v>
      </c>
      <c r="K261" s="9">
        <f>IF(Raw!$G261&gt;$C$8,IF(Raw!$Q261&gt;$C$8,IF(Raw!$N261&gt;$C$9,IF(Raw!$N261&lt;$A$9,IF(Raw!$X261&gt;$C$9,IF(Raw!$X261&lt;$A$9,Raw!R261,-999),-999),-999),-999),-999),-999)</f>
        <v>0.78341400000000005</v>
      </c>
      <c r="L261" s="9">
        <f>IF(Raw!$G261&gt;$C$8,IF(Raw!$Q261&gt;$C$8,IF(Raw!$N261&gt;$C$9,IF(Raw!$N261&lt;$A$9,IF(Raw!$X261&gt;$C$9,IF(Raw!$X261&lt;$A$9,Raw!S261,-999),-999),-999),-999),-999),-999)</f>
        <v>1.171673</v>
      </c>
      <c r="M261" s="9">
        <f>Raw!Q261</f>
        <v>0.99019999999999997</v>
      </c>
      <c r="N261" s="9">
        <f>IF(Raw!$G261&gt;$C$8,IF(Raw!$Q261&gt;$C$8,IF(Raw!$N261&gt;$C$9,IF(Raw!$N261&lt;$A$9,IF(Raw!$X261&gt;$C$9,IF(Raw!$X261&lt;$A$9,Raw!V261,-999),-999),-999),-999),-999),-999)</f>
        <v>653.79999999999995</v>
      </c>
      <c r="O261" s="9">
        <f>IF(Raw!$G261&gt;$C$8,IF(Raw!$Q261&gt;$C$8,IF(Raw!$N261&gt;$C$9,IF(Raw!$N261&lt;$A$9,IF(Raw!$X261&gt;$C$9,IF(Raw!$X261&lt;$A$9,Raw!W261,-999),-999),-999),-999),-999),-999)</f>
        <v>4.3000000000000002E-5</v>
      </c>
      <c r="P261" s="9">
        <f>IF(Raw!$G261&gt;$C$8,IF(Raw!$Q261&gt;$C$8,IF(Raw!$N261&gt;$C$9,IF(Raw!$N261&lt;$A$9,IF(Raw!$X261&gt;$C$9,IF(Raw!$X261&lt;$A$9,Raw!X261,-999),-999),-999),-999),-999),-999)</f>
        <v>688</v>
      </c>
      <c r="R261" s="9">
        <f t="shared" si="64"/>
        <v>0.24686900000000001</v>
      </c>
      <c r="S261" s="9">
        <f t="shared" si="65"/>
        <v>0.23673326524839017</v>
      </c>
      <c r="T261" s="9">
        <f t="shared" si="66"/>
        <v>0.38825899999999991</v>
      </c>
      <c r="U261" s="9">
        <f t="shared" si="67"/>
        <v>0.33137146627087927</v>
      </c>
      <c r="V261" s="15">
        <f t="shared" si="68"/>
        <v>0.560059694</v>
      </c>
      <c r="X261" s="11">
        <f t="shared" si="69"/>
        <v>8.0427199999999984E+19</v>
      </c>
      <c r="Y261" s="11">
        <f t="shared" si="70"/>
        <v>5.9349999999999996E-18</v>
      </c>
      <c r="Z261" s="11">
        <f t="shared" si="71"/>
        <v>5.8E-4</v>
      </c>
      <c r="AA261" s="16">
        <f t="shared" si="72"/>
        <v>0.21682544064128345</v>
      </c>
      <c r="AB261" s="9">
        <f t="shared" si="73"/>
        <v>0.86759842875794413</v>
      </c>
      <c r="AC261" s="9">
        <f t="shared" si="74"/>
        <v>0.78317455935871649</v>
      </c>
      <c r="AD261" s="15">
        <f t="shared" si="75"/>
        <v>373.83696662290248</v>
      </c>
      <c r="AE261" s="3">
        <f t="shared" si="76"/>
        <v>714.57399999999973</v>
      </c>
      <c r="AF261" s="2">
        <f t="shared" si="77"/>
        <v>0.25</v>
      </c>
      <c r="AG261" s="9">
        <f t="shared" si="78"/>
        <v>9.5291464443145346E-2</v>
      </c>
      <c r="AH261" s="2">
        <f t="shared" si="63"/>
        <v>4.6111043723154248</v>
      </c>
    </row>
    <row r="262" spans="1:34">
      <c r="A262" s="1">
        <f>Raw!A262</f>
        <v>249</v>
      </c>
      <c r="B262" s="14">
        <f>Raw!B262</f>
        <v>0.95253472222222213</v>
      </c>
      <c r="C262" s="15">
        <f>Raw!C262</f>
        <v>5.0999999999999996</v>
      </c>
      <c r="D262" s="15">
        <f>IF(C262&gt;0.5,Raw!D262*D$11,-999)</f>
        <v>158.30000000000001</v>
      </c>
      <c r="E262" s="9">
        <f>IF(Raw!$G262&gt;$C$8,IF(Raw!$Q262&gt;$C$8,IF(Raw!$N262&gt;$C$9,IF(Raw!$N262&lt;$A$9,IF(Raw!$X262&gt;$C$9,IF(Raw!$X262&lt;$A$9,Raw!H262,-999),-999),-999),-999),-999),-999)</f>
        <v>0.68650900000000004</v>
      </c>
      <c r="F262" s="9">
        <f>IF(Raw!$G262&gt;$C$8,IF(Raw!$Q262&gt;$C$8,IF(Raw!$N262&gt;$C$9,IF(Raw!$N262&lt;$A$9,IF(Raw!$X262&gt;$C$9,IF(Raw!$X262&lt;$A$9,Raw!I262,-999),-999),-999),-999),-999),-999)</f>
        <v>0.83164300000000002</v>
      </c>
      <c r="G262" s="9">
        <f>Raw!G262</f>
        <v>0.91104200000000002</v>
      </c>
      <c r="H262" s="9">
        <f>IF(Raw!$G262&gt;$C$8,IF(Raw!$Q262&gt;$C$8,IF(Raw!$N262&gt;$C$9,IF(Raw!$N262&lt;$A$9,IF(Raw!$X262&gt;$C$9,IF(Raw!$X262&lt;$A$9,Raw!L262,-999),-999),-999),-999),-999),-999)</f>
        <v>567.20000000000005</v>
      </c>
      <c r="I262" s="9">
        <f>IF(Raw!$G262&gt;$C$8,IF(Raw!$Q262&gt;$C$8,IF(Raw!$N262&gt;$C$9,IF(Raw!$N262&lt;$A$9,IF(Raw!$X262&gt;$C$9,IF(Raw!$X262&lt;$A$9,Raw!M262,-999),-999),-999),-999),-999),-999)</f>
        <v>0.17113800000000001</v>
      </c>
      <c r="J262" s="9">
        <f>IF(Raw!$G262&gt;$C$8,IF(Raw!$Q262&gt;$C$8,IF(Raw!$N262&gt;$C$9,IF(Raw!$N262&lt;$A$9,IF(Raw!$X262&gt;$C$9,IF(Raw!$X262&lt;$A$9,Raw!N262,-999),-999),-999),-999),-999),-999)</f>
        <v>638</v>
      </c>
      <c r="K262" s="9">
        <f>IF(Raw!$G262&gt;$C$8,IF(Raw!$Q262&gt;$C$8,IF(Raw!$N262&gt;$C$9,IF(Raw!$N262&lt;$A$9,IF(Raw!$X262&gt;$C$9,IF(Raw!$X262&lt;$A$9,Raw!R262,-999),-999),-999),-999),-999),-999)</f>
        <v>0.62520500000000001</v>
      </c>
      <c r="L262" s="9">
        <f>IF(Raw!$G262&gt;$C$8,IF(Raw!$Q262&gt;$C$8,IF(Raw!$N262&gt;$C$9,IF(Raw!$N262&lt;$A$9,IF(Raw!$X262&gt;$C$9,IF(Raw!$X262&lt;$A$9,Raw!S262,-999),-999),-999),-999),-999),-999)</f>
        <v>0.87475099999999995</v>
      </c>
      <c r="M262" s="9">
        <f>Raw!Q262</f>
        <v>0.98190900000000003</v>
      </c>
      <c r="N262" s="9">
        <f>IF(Raw!$G262&gt;$C$8,IF(Raw!$Q262&gt;$C$8,IF(Raw!$N262&gt;$C$9,IF(Raw!$N262&lt;$A$9,IF(Raw!$X262&gt;$C$9,IF(Raw!$X262&lt;$A$9,Raw!V262,-999),-999),-999),-999),-999),-999)</f>
        <v>701.1</v>
      </c>
      <c r="O262" s="9">
        <f>IF(Raw!$G262&gt;$C$8,IF(Raw!$Q262&gt;$C$8,IF(Raw!$N262&gt;$C$9,IF(Raw!$N262&lt;$A$9,IF(Raw!$X262&gt;$C$9,IF(Raw!$X262&lt;$A$9,Raw!W262,-999),-999),-999),-999),-999),-999)</f>
        <v>0.11412899999999999</v>
      </c>
      <c r="P262" s="9">
        <f>IF(Raw!$G262&gt;$C$8,IF(Raw!$Q262&gt;$C$8,IF(Raw!$N262&gt;$C$9,IF(Raw!$N262&lt;$A$9,IF(Raw!$X262&gt;$C$9,IF(Raw!$X262&lt;$A$9,Raw!X262,-999),-999),-999),-999),-999),-999)</f>
        <v>413</v>
      </c>
      <c r="R262" s="9">
        <f t="shared" si="64"/>
        <v>0.14513399999999999</v>
      </c>
      <c r="S262" s="9">
        <f t="shared" si="65"/>
        <v>0.17451478579149945</v>
      </c>
      <c r="T262" s="9">
        <f t="shared" si="66"/>
        <v>0.24954599999999993</v>
      </c>
      <c r="U262" s="9">
        <f t="shared" si="67"/>
        <v>0.2852766101439152</v>
      </c>
      <c r="V262" s="15">
        <f t="shared" si="68"/>
        <v>0.41813097799999993</v>
      </c>
      <c r="X262" s="11">
        <f t="shared" si="69"/>
        <v>9.52966E+19</v>
      </c>
      <c r="Y262" s="11">
        <f t="shared" si="70"/>
        <v>5.6720000000000003E-18</v>
      </c>
      <c r="Z262" s="11">
        <f t="shared" si="71"/>
        <v>6.38E-4</v>
      </c>
      <c r="AA262" s="16">
        <f t="shared" si="72"/>
        <v>0.25642443917660956</v>
      </c>
      <c r="AB262" s="9">
        <f t="shared" si="73"/>
        <v>0.68919469309876624</v>
      </c>
      <c r="AC262" s="9">
        <f t="shared" si="74"/>
        <v>0.74357556082339027</v>
      </c>
      <c r="AD262" s="15">
        <f t="shared" si="75"/>
        <v>401.9191836623973</v>
      </c>
      <c r="AE262" s="3">
        <f t="shared" si="76"/>
        <v>682.90879999999981</v>
      </c>
      <c r="AF262" s="2">
        <f t="shared" si="77"/>
        <v>0.25</v>
      </c>
      <c r="AG262" s="9">
        <f t="shared" si="78"/>
        <v>8.8198570974629506E-2</v>
      </c>
      <c r="AH262" s="2">
        <f t="shared" si="63"/>
        <v>4.2678829486951111</v>
      </c>
    </row>
    <row r="263" spans="1:34">
      <c r="A263" s="1">
        <f>Raw!A263</f>
        <v>250</v>
      </c>
      <c r="B263" s="14">
        <f>Raw!B263</f>
        <v>0.95259259259259255</v>
      </c>
      <c r="C263" s="15">
        <f>Raw!C263</f>
        <v>3.3</v>
      </c>
      <c r="D263" s="15">
        <f>IF(C263&gt;0.5,Raw!D263*D$11,-999)</f>
        <v>210.1</v>
      </c>
      <c r="E263" s="9">
        <f>IF(Raw!$G263&gt;$C$8,IF(Raw!$Q263&gt;$C$8,IF(Raw!$N263&gt;$C$9,IF(Raw!$N263&lt;$A$9,IF(Raw!$X263&gt;$C$9,IF(Raw!$X263&lt;$A$9,Raw!H263,-999),-999),-999),-999),-999),-999)</f>
        <v>0.66753099999999999</v>
      </c>
      <c r="F263" s="9">
        <f>IF(Raw!$G263&gt;$C$8,IF(Raw!$Q263&gt;$C$8,IF(Raw!$N263&gt;$C$9,IF(Raw!$N263&lt;$A$9,IF(Raw!$X263&gt;$C$9,IF(Raw!$X263&lt;$A$9,Raw!I263,-999),-999),-999),-999),-999),-999)</f>
        <v>0.80113400000000001</v>
      </c>
      <c r="G263" s="9">
        <f>Raw!G263</f>
        <v>0.92379699999999998</v>
      </c>
      <c r="H263" s="9">
        <f>IF(Raw!$G263&gt;$C$8,IF(Raw!$Q263&gt;$C$8,IF(Raw!$N263&gt;$C$9,IF(Raw!$N263&lt;$A$9,IF(Raw!$X263&gt;$C$9,IF(Raw!$X263&lt;$A$9,Raw!L263,-999),-999),-999),-999),-999),-999)</f>
        <v>484.2</v>
      </c>
      <c r="I263" s="9">
        <f>IF(Raw!$G263&gt;$C$8,IF(Raw!$Q263&gt;$C$8,IF(Raw!$N263&gt;$C$9,IF(Raw!$N263&lt;$A$9,IF(Raw!$X263&gt;$C$9,IF(Raw!$X263&lt;$A$9,Raw!M263,-999),-999),-999),-999),-999),-999)</f>
        <v>1.8599999999999999E-4</v>
      </c>
      <c r="J263" s="9">
        <f>IF(Raw!$G263&gt;$C$8,IF(Raw!$Q263&gt;$C$8,IF(Raw!$N263&gt;$C$9,IF(Raw!$N263&lt;$A$9,IF(Raw!$X263&gt;$C$9,IF(Raw!$X263&lt;$A$9,Raw!N263,-999),-999),-999),-999),-999),-999)</f>
        <v>750</v>
      </c>
      <c r="K263" s="9">
        <f>IF(Raw!$G263&gt;$C$8,IF(Raw!$Q263&gt;$C$8,IF(Raw!$N263&gt;$C$9,IF(Raw!$N263&lt;$A$9,IF(Raw!$X263&gt;$C$9,IF(Raw!$X263&lt;$A$9,Raw!R263,-999),-999),-999),-999),-999),-999)</f>
        <v>0.60325399999999996</v>
      </c>
      <c r="L263" s="9">
        <f>IF(Raw!$G263&gt;$C$8,IF(Raw!$Q263&gt;$C$8,IF(Raw!$N263&gt;$C$9,IF(Raw!$N263&lt;$A$9,IF(Raw!$X263&gt;$C$9,IF(Raw!$X263&lt;$A$9,Raw!S263,-999),-999),-999),-999),-999),-999)</f>
        <v>0.81522799999999995</v>
      </c>
      <c r="M263" s="9">
        <f>Raw!Q263</f>
        <v>0.97904800000000003</v>
      </c>
      <c r="N263" s="9">
        <f>IF(Raw!$G263&gt;$C$8,IF(Raw!$Q263&gt;$C$8,IF(Raw!$N263&gt;$C$9,IF(Raw!$N263&lt;$A$9,IF(Raw!$X263&gt;$C$9,IF(Raw!$X263&lt;$A$9,Raw!V263,-999),-999),-999),-999),-999),-999)</f>
        <v>601.70000000000005</v>
      </c>
      <c r="O263" s="9">
        <f>IF(Raw!$G263&gt;$C$8,IF(Raw!$Q263&gt;$C$8,IF(Raw!$N263&gt;$C$9,IF(Raw!$N263&lt;$A$9,IF(Raw!$X263&gt;$C$9,IF(Raw!$X263&lt;$A$9,Raw!W263,-999),-999),-999),-999),-999),-999)</f>
        <v>1.6699999999999999E-4</v>
      </c>
      <c r="P263" s="9">
        <f>IF(Raw!$G263&gt;$C$8,IF(Raw!$Q263&gt;$C$8,IF(Raw!$N263&gt;$C$9,IF(Raw!$N263&lt;$A$9,IF(Raw!$X263&gt;$C$9,IF(Raw!$X263&lt;$A$9,Raw!X263,-999),-999),-999),-999),-999),-999)</f>
        <v>593</v>
      </c>
      <c r="R263" s="9">
        <f t="shared" si="64"/>
        <v>0.13360300000000003</v>
      </c>
      <c r="S263" s="9">
        <f t="shared" si="65"/>
        <v>0.16676735727106828</v>
      </c>
      <c r="T263" s="9">
        <f t="shared" si="66"/>
        <v>0.211974</v>
      </c>
      <c r="U263" s="9">
        <f t="shared" si="67"/>
        <v>0.26001805629836072</v>
      </c>
      <c r="V263" s="15">
        <f t="shared" si="68"/>
        <v>0.38967898399999995</v>
      </c>
      <c r="X263" s="11">
        <f t="shared" si="69"/>
        <v>1.2648019999999997E+20</v>
      </c>
      <c r="Y263" s="11">
        <f t="shared" si="70"/>
        <v>4.8419999999999993E-18</v>
      </c>
      <c r="Z263" s="11">
        <f t="shared" si="71"/>
        <v>7.5000000000000002E-4</v>
      </c>
      <c r="AA263" s="16">
        <f t="shared" si="72"/>
        <v>0.31474597613839972</v>
      </c>
      <c r="AB263" s="9">
        <f t="shared" si="73"/>
        <v>0.66997196354596111</v>
      </c>
      <c r="AC263" s="9">
        <f t="shared" si="74"/>
        <v>0.68525402386160017</v>
      </c>
      <c r="AD263" s="15">
        <f t="shared" si="75"/>
        <v>419.66130151786609</v>
      </c>
      <c r="AE263" s="3">
        <f t="shared" si="76"/>
        <v>582.9767999999998</v>
      </c>
      <c r="AF263" s="2">
        <f t="shared" si="77"/>
        <v>0.25</v>
      </c>
      <c r="AG263" s="9">
        <f t="shared" si="78"/>
        <v>8.3938089172550648E-2</v>
      </c>
      <c r="AH263" s="2">
        <f t="shared" si="63"/>
        <v>4.0617204515550087</v>
      </c>
    </row>
    <row r="264" spans="1:34">
      <c r="A264" s="1">
        <f>Raw!A264</f>
        <v>251</v>
      </c>
      <c r="B264" s="14">
        <f>Raw!B264</f>
        <v>0.95263888888888892</v>
      </c>
      <c r="C264" s="15">
        <f>Raw!C264</f>
        <v>0.9</v>
      </c>
      <c r="D264" s="15">
        <f>IF(C264&gt;0.5,Raw!D264*D$11,-999)</f>
        <v>284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0.75269299999999995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0.956677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1.7096799999999997E+20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0.95269675925925934</v>
      </c>
      <c r="C265" s="15">
        <f>Raw!C265</f>
        <v>-1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0.40646500000000002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0.841279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0.95275462962962953</v>
      </c>
      <c r="C266" s="15">
        <f>Raw!C266</f>
        <v>-1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0.49284800000000001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0.855904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0.95281249999999995</v>
      </c>
      <c r="C267" s="15">
        <f>Raw!C267</f>
        <v>-1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0.40431699999999998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0.894814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0.95285879629629633</v>
      </c>
      <c r="C268" s="15">
        <f>Raw!C268</f>
        <v>-1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0.56668499999999999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0.76138899999999998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0.95291666666666675</v>
      </c>
      <c r="C269" s="15">
        <f>Raw!C269</f>
        <v>-1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0.228768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0.18806500000000001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0.95297453703703694</v>
      </c>
      <c r="C270" s="15">
        <f>Raw!C270</f>
        <v>-1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1.2520000000000001E-3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2.8176E-2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0.95302083333333332</v>
      </c>
      <c r="C271" s="15">
        <f>Raw!C271</f>
        <v>-1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6.1060000000000003E-3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4.3997000000000001E-2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0.95307870370370373</v>
      </c>
      <c r="C272" s="15">
        <f>Raw!C272</f>
        <v>-1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1.7798000000000001E-2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2.6821000000000001E-2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0.95313657407407415</v>
      </c>
      <c r="C273" s="15">
        <f>Raw!C273</f>
        <v>-1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3.0113000000000001E-2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2.9626E-2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0.95319444444444434</v>
      </c>
      <c r="C274" s="15">
        <f>Raw!C274</f>
        <v>-1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2.0229E-2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3.0827E-2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74"/>
  <sheetViews>
    <sheetView tabSelected="1" workbookViewId="0">
      <selection activeCell="L14" sqref="L14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103</v>
      </c>
    </row>
    <row r="3" spans="1:31">
      <c r="A3" s="17" t="s">
        <v>102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</v>
      </c>
      <c r="S6" s="17">
        <v>1.2</v>
      </c>
      <c r="T6" s="17">
        <v>1.2</v>
      </c>
      <c r="U6" s="17">
        <v>1.2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0.93901620370370376</v>
      </c>
      <c r="C13" s="17">
        <v>-1</v>
      </c>
      <c r="D13" s="17">
        <v>21.1</v>
      </c>
      <c r="E13" s="17">
        <v>1.0753E-2</v>
      </c>
      <c r="F13" s="17">
        <v>0.52</v>
      </c>
      <c r="G13" s="17">
        <v>2.3519999999999999E-3</v>
      </c>
      <c r="H13" s="17">
        <v>2.7104E-2</v>
      </c>
      <c r="I13" s="17">
        <v>4.6238000000000001E-2</v>
      </c>
      <c r="J13" s="17">
        <v>1.9134000000000002E-2</v>
      </c>
      <c r="K13" s="17">
        <v>0.41381299999999999</v>
      </c>
      <c r="L13" s="17">
        <v>347.8</v>
      </c>
      <c r="M13" s="17">
        <v>0.28328100000000001</v>
      </c>
      <c r="N13" s="17">
        <v>4075</v>
      </c>
      <c r="O13" s="17">
        <v>0</v>
      </c>
      <c r="P13" s="17">
        <v>0</v>
      </c>
      <c r="Q13" s="17">
        <v>2.427E-2</v>
      </c>
      <c r="R13" s="17">
        <v>3.1639E-2</v>
      </c>
      <c r="S13" s="17">
        <v>5.0492000000000002E-2</v>
      </c>
      <c r="T13" s="17">
        <v>1.8853999999999999E-2</v>
      </c>
      <c r="U13" s="17">
        <v>0.37339699999999998</v>
      </c>
      <c r="V13" s="17">
        <v>222.7</v>
      </c>
      <c r="W13" s="17">
        <v>2.5999999999999998E-5</v>
      </c>
      <c r="X13" s="17">
        <v>3067</v>
      </c>
      <c r="Y13" s="17">
        <v>0</v>
      </c>
      <c r="Z13" s="17">
        <v>0</v>
      </c>
      <c r="AA13" s="17">
        <v>0.57445599999999997</v>
      </c>
      <c r="AB13" s="17">
        <v>0.152562</v>
      </c>
      <c r="AC13" s="17">
        <v>3.45151E-2</v>
      </c>
      <c r="AD13" s="17">
        <v>0.25</v>
      </c>
      <c r="AE13" s="17">
        <v>2388.1</v>
      </c>
    </row>
    <row r="14" spans="1:31">
      <c r="A14" s="17">
        <v>1</v>
      </c>
      <c r="B14" s="19">
        <v>0.93906250000000002</v>
      </c>
      <c r="C14" s="17">
        <v>-1</v>
      </c>
      <c r="D14" s="17">
        <v>20.2</v>
      </c>
      <c r="E14" s="17">
        <v>2.1299999999999999E-3</v>
      </c>
      <c r="F14" s="17">
        <v>0.10299999999999999</v>
      </c>
      <c r="G14" s="17">
        <v>4.8122999999999999E-2</v>
      </c>
      <c r="H14" s="17">
        <v>2.8202999999999999E-2</v>
      </c>
      <c r="I14" s="17">
        <v>4.2868000000000003E-2</v>
      </c>
      <c r="J14" s="17">
        <v>1.4664E-2</v>
      </c>
      <c r="K14" s="17">
        <v>0.34208</v>
      </c>
      <c r="L14" s="17">
        <v>100</v>
      </c>
      <c r="M14" s="17">
        <v>0.22917899999999999</v>
      </c>
      <c r="N14" s="17">
        <v>6945</v>
      </c>
      <c r="O14" s="17">
        <v>0</v>
      </c>
      <c r="P14" s="17">
        <v>0</v>
      </c>
      <c r="Q14" s="17">
        <v>2.2585000000000001E-2</v>
      </c>
      <c r="R14" s="17">
        <v>3.7907999999999997E-2</v>
      </c>
      <c r="S14" s="17">
        <v>5.0320999999999998E-2</v>
      </c>
      <c r="T14" s="17">
        <v>1.2413E-2</v>
      </c>
      <c r="U14" s="17">
        <v>0.24667500000000001</v>
      </c>
      <c r="V14" s="17">
        <v>900</v>
      </c>
      <c r="W14" s="17">
        <v>0.59999899999999995</v>
      </c>
      <c r="X14" s="17">
        <v>5017</v>
      </c>
      <c r="Y14" s="17">
        <v>0</v>
      </c>
      <c r="Z14" s="17">
        <v>0</v>
      </c>
      <c r="AA14" s="17">
        <v>0.3795</v>
      </c>
      <c r="AB14" s="17">
        <v>7.7951199999999998E-2</v>
      </c>
      <c r="AC14" s="17">
        <v>3.8875699999999999E-2</v>
      </c>
      <c r="AD14" s="17">
        <v>0.25</v>
      </c>
      <c r="AE14" s="17">
        <v>8305.6</v>
      </c>
    </row>
    <row r="15" spans="1:31">
      <c r="A15" s="17">
        <v>2</v>
      </c>
      <c r="B15" s="19">
        <v>0.93912037037037033</v>
      </c>
      <c r="C15" s="17">
        <v>-1</v>
      </c>
      <c r="D15" s="17">
        <v>18.5</v>
      </c>
      <c r="E15" s="17">
        <v>0</v>
      </c>
      <c r="F15" s="17">
        <v>0</v>
      </c>
      <c r="G15" s="17">
        <v>8.8940000000000009E-3</v>
      </c>
      <c r="H15" s="17">
        <v>2.7323E-2</v>
      </c>
      <c r="I15" s="17">
        <v>4.3971999999999997E-2</v>
      </c>
      <c r="J15" s="17">
        <v>1.6649000000000001E-2</v>
      </c>
      <c r="K15" s="17">
        <v>0.378631</v>
      </c>
      <c r="L15" s="17">
        <v>698.5</v>
      </c>
      <c r="M15" s="17">
        <v>0.6</v>
      </c>
      <c r="N15" s="17">
        <v>0</v>
      </c>
      <c r="O15" s="17">
        <v>0</v>
      </c>
      <c r="P15" s="17">
        <v>0</v>
      </c>
      <c r="Q15" s="17">
        <v>1.4709E-2</v>
      </c>
      <c r="R15" s="17">
        <v>4.0715000000000001E-2</v>
      </c>
      <c r="S15" s="17">
        <v>4.9396000000000002E-2</v>
      </c>
      <c r="T15" s="17">
        <v>8.6820000000000005E-3</v>
      </c>
      <c r="U15" s="17">
        <v>0.17575399999999999</v>
      </c>
      <c r="V15" s="17">
        <v>239.7</v>
      </c>
      <c r="W15" s="17">
        <v>0.59999899999999995</v>
      </c>
      <c r="X15" s="17">
        <v>3164</v>
      </c>
      <c r="Y15" s="17">
        <v>0</v>
      </c>
      <c r="Z15" s="17">
        <v>0</v>
      </c>
    </row>
    <row r="16" spans="1:31">
      <c r="A16" s="17">
        <v>3</v>
      </c>
      <c r="B16" s="19">
        <v>0.93917824074074074</v>
      </c>
      <c r="C16" s="17">
        <v>-1</v>
      </c>
      <c r="D16" s="17">
        <v>449.3</v>
      </c>
      <c r="E16" s="17">
        <v>9.3844999999999998E-2</v>
      </c>
      <c r="F16" s="17">
        <v>4.5410000000000004</v>
      </c>
      <c r="G16" s="17">
        <v>2.5644E-2</v>
      </c>
      <c r="H16" s="17">
        <v>2.6415999999999999E-2</v>
      </c>
      <c r="I16" s="17">
        <v>4.4215999999999998E-2</v>
      </c>
      <c r="J16" s="17">
        <v>1.7798999999999999E-2</v>
      </c>
      <c r="K16" s="17">
        <v>0.40255600000000002</v>
      </c>
      <c r="L16" s="17">
        <v>900</v>
      </c>
      <c r="M16" s="17">
        <v>0.6</v>
      </c>
      <c r="N16" s="17">
        <v>2406</v>
      </c>
      <c r="O16" s="17">
        <v>0</v>
      </c>
      <c r="P16" s="17">
        <v>0</v>
      </c>
      <c r="Q16" s="17">
        <v>3.4835999999999999E-2</v>
      </c>
      <c r="R16" s="17">
        <v>3.7250999999999999E-2</v>
      </c>
      <c r="S16" s="17">
        <v>5.6756000000000001E-2</v>
      </c>
      <c r="T16" s="17">
        <v>1.9505000000000002E-2</v>
      </c>
      <c r="U16" s="17">
        <v>0.343667</v>
      </c>
      <c r="V16" s="17">
        <v>100</v>
      </c>
      <c r="W16" s="17">
        <v>0.14163999999999999</v>
      </c>
      <c r="X16" s="17">
        <v>3080</v>
      </c>
      <c r="Y16" s="17">
        <v>0</v>
      </c>
      <c r="Z16" s="17">
        <v>0</v>
      </c>
      <c r="AA16" s="17">
        <v>0.52871900000000005</v>
      </c>
      <c r="AB16" s="17">
        <v>0.85415799999999997</v>
      </c>
      <c r="AC16" s="17">
        <v>5.3911500000000001E-2</v>
      </c>
      <c r="AD16" s="17">
        <v>0.25</v>
      </c>
      <c r="AE16" s="17">
        <v>922.8</v>
      </c>
    </row>
    <row r="17" spans="1:31">
      <c r="A17" s="17">
        <v>4</v>
      </c>
      <c r="B17" s="19">
        <v>0.93922453703703701</v>
      </c>
      <c r="C17" s="17">
        <v>-1</v>
      </c>
      <c r="D17" s="17">
        <v>472.1</v>
      </c>
      <c r="E17" s="17">
        <v>0.12570200000000001</v>
      </c>
      <c r="F17" s="17">
        <v>6.0830000000000002</v>
      </c>
      <c r="G17" s="17">
        <v>1.879E-3</v>
      </c>
      <c r="H17" s="17">
        <v>2.5918E-2</v>
      </c>
      <c r="I17" s="17">
        <v>4.3783000000000002E-2</v>
      </c>
      <c r="J17" s="17">
        <v>1.7864999999999999E-2</v>
      </c>
      <c r="K17" s="17">
        <v>0.40803299999999998</v>
      </c>
      <c r="L17" s="17">
        <v>900</v>
      </c>
      <c r="M17" s="17">
        <v>0.14163799999999999</v>
      </c>
      <c r="N17" s="17">
        <v>1589</v>
      </c>
      <c r="O17" s="17">
        <v>0</v>
      </c>
      <c r="P17" s="17">
        <v>0</v>
      </c>
      <c r="Q17" s="17">
        <v>1.6917999999999999E-2</v>
      </c>
      <c r="R17" s="17">
        <v>3.6526999999999997E-2</v>
      </c>
      <c r="S17" s="17">
        <v>5.4004000000000003E-2</v>
      </c>
      <c r="T17" s="17">
        <v>1.7476999999999999E-2</v>
      </c>
      <c r="U17" s="17">
        <v>0.323625</v>
      </c>
      <c r="V17" s="17">
        <v>163.1</v>
      </c>
      <c r="W17" s="17">
        <v>0.37081900000000001</v>
      </c>
      <c r="X17" s="17">
        <v>3404</v>
      </c>
      <c r="Y17" s="17">
        <v>0</v>
      </c>
      <c r="Z17" s="17">
        <v>0</v>
      </c>
      <c r="AA17" s="17">
        <v>0.49788500000000002</v>
      </c>
      <c r="AB17" s="17">
        <v>0.80259599999999998</v>
      </c>
      <c r="AC17" s="17">
        <v>5.0554399999999999E-2</v>
      </c>
      <c r="AD17" s="17">
        <v>0.25</v>
      </c>
      <c r="AE17" s="17">
        <v>922.9</v>
      </c>
    </row>
    <row r="18" spans="1:31">
      <c r="A18" s="17">
        <v>5</v>
      </c>
      <c r="B18" s="19">
        <v>0.93928240740740743</v>
      </c>
      <c r="C18" s="17">
        <v>-1</v>
      </c>
      <c r="D18" s="17">
        <v>477.4</v>
      </c>
      <c r="E18" s="17">
        <v>0</v>
      </c>
      <c r="F18" s="17">
        <v>0</v>
      </c>
      <c r="G18" s="17">
        <v>2.0256E-2</v>
      </c>
      <c r="H18" s="17">
        <v>3.2183000000000003E-2</v>
      </c>
      <c r="I18" s="17">
        <v>4.4967E-2</v>
      </c>
      <c r="J18" s="17">
        <v>1.2784E-2</v>
      </c>
      <c r="K18" s="17">
        <v>0.28429100000000002</v>
      </c>
      <c r="L18" s="17">
        <v>629</v>
      </c>
      <c r="M18" s="17">
        <v>0.6</v>
      </c>
      <c r="N18" s="17">
        <v>0</v>
      </c>
      <c r="O18" s="17">
        <v>0</v>
      </c>
      <c r="P18" s="17">
        <v>0</v>
      </c>
      <c r="Q18" s="17">
        <v>4.0765000000000003E-2</v>
      </c>
      <c r="R18" s="17">
        <v>3.8339999999999999E-2</v>
      </c>
      <c r="S18" s="17">
        <v>5.2436000000000003E-2</v>
      </c>
      <c r="T18" s="17">
        <v>1.4095999999999999E-2</v>
      </c>
      <c r="U18" s="17">
        <v>0.26881899999999997</v>
      </c>
      <c r="V18" s="17">
        <v>355.3</v>
      </c>
      <c r="W18" s="17">
        <v>0.6</v>
      </c>
      <c r="X18" s="17">
        <v>2713</v>
      </c>
      <c r="Y18" s="17">
        <v>0</v>
      </c>
      <c r="Z18" s="17">
        <v>0</v>
      </c>
    </row>
    <row r="19" spans="1:31">
      <c r="A19" s="17">
        <v>6</v>
      </c>
      <c r="B19" s="19">
        <v>0.93934027777777773</v>
      </c>
      <c r="C19" s="17">
        <v>-1</v>
      </c>
      <c r="D19" s="17">
        <v>426.4</v>
      </c>
      <c r="E19" s="17">
        <v>6.1032000000000003E-2</v>
      </c>
      <c r="F19" s="17">
        <v>2.9529999999999998</v>
      </c>
      <c r="G19" s="17">
        <v>3.8228999999999999E-2</v>
      </c>
      <c r="H19" s="17">
        <v>3.1551999999999997E-2</v>
      </c>
      <c r="I19" s="17">
        <v>4.4325999999999997E-2</v>
      </c>
      <c r="J19" s="17">
        <v>1.2774000000000001E-2</v>
      </c>
      <c r="K19" s="17">
        <v>0.288184</v>
      </c>
      <c r="L19" s="17">
        <v>900</v>
      </c>
      <c r="M19" s="17">
        <v>0.6</v>
      </c>
      <c r="N19" s="17">
        <v>2920</v>
      </c>
      <c r="O19" s="17">
        <v>0</v>
      </c>
      <c r="P19" s="17">
        <v>0</v>
      </c>
      <c r="Q19" s="17">
        <v>1.5587999999999999E-2</v>
      </c>
      <c r="R19" s="17">
        <v>3.8417E-2</v>
      </c>
      <c r="S19" s="17">
        <v>5.2344000000000002E-2</v>
      </c>
      <c r="T19" s="17">
        <v>1.3925999999999999E-2</v>
      </c>
      <c r="U19" s="17">
        <v>0.26605499999999999</v>
      </c>
      <c r="V19" s="17">
        <v>235.3</v>
      </c>
      <c r="W19" s="17">
        <v>0.249861</v>
      </c>
      <c r="X19" s="17">
        <v>1443</v>
      </c>
      <c r="Y19" s="17">
        <v>0</v>
      </c>
      <c r="Z19" s="17">
        <v>0</v>
      </c>
      <c r="AA19" s="17">
        <v>0.40931499999999998</v>
      </c>
      <c r="AB19" s="17">
        <v>0.87091499999999999</v>
      </c>
      <c r="AC19" s="17">
        <v>5.0546000000000001E-2</v>
      </c>
      <c r="AD19" s="17">
        <v>0.25</v>
      </c>
      <c r="AE19" s="17">
        <v>922.8</v>
      </c>
    </row>
    <row r="20" spans="1:31">
      <c r="A20" s="17">
        <v>7</v>
      </c>
      <c r="B20" s="19">
        <v>0.939386574074074</v>
      </c>
      <c r="C20" s="17">
        <v>-1</v>
      </c>
      <c r="D20" s="17">
        <v>331.4</v>
      </c>
      <c r="E20" s="17">
        <v>1.6722000000000001E-2</v>
      </c>
      <c r="F20" s="17">
        <v>0.80900000000000005</v>
      </c>
      <c r="G20" s="17">
        <v>3.6859000000000003E-2</v>
      </c>
      <c r="H20" s="17">
        <v>2.5892999999999999E-2</v>
      </c>
      <c r="I20" s="17">
        <v>5.1604999999999998E-2</v>
      </c>
      <c r="J20" s="17">
        <v>2.5711999999999999E-2</v>
      </c>
      <c r="K20" s="17">
        <v>0.49824800000000002</v>
      </c>
      <c r="L20" s="17">
        <v>100</v>
      </c>
      <c r="M20" s="17">
        <v>0.37081999999999998</v>
      </c>
      <c r="N20" s="17">
        <v>4700</v>
      </c>
      <c r="O20" s="17">
        <v>0</v>
      </c>
      <c r="P20" s="17">
        <v>0</v>
      </c>
      <c r="Q20" s="17">
        <v>1.8044999999999999E-2</v>
      </c>
      <c r="R20" s="17">
        <v>3.9218000000000003E-2</v>
      </c>
      <c r="S20" s="17">
        <v>4.9713E-2</v>
      </c>
      <c r="T20" s="17">
        <v>1.0495000000000001E-2</v>
      </c>
      <c r="U20" s="17">
        <v>0.21111199999999999</v>
      </c>
      <c r="V20" s="17">
        <v>900</v>
      </c>
      <c r="W20" s="17">
        <v>0.59998099999999999</v>
      </c>
      <c r="X20" s="17">
        <v>4347</v>
      </c>
      <c r="Y20" s="17">
        <v>0</v>
      </c>
      <c r="Z20" s="17">
        <v>0</v>
      </c>
      <c r="AA20" s="17">
        <v>0.32478800000000002</v>
      </c>
      <c r="AB20" s="17">
        <v>0.48393199999999997</v>
      </c>
      <c r="AC20" s="17">
        <v>4.42969E-2</v>
      </c>
      <c r="AD20" s="17">
        <v>0.25</v>
      </c>
      <c r="AE20" s="17">
        <v>8305.6</v>
      </c>
    </row>
    <row r="21" spans="1:31">
      <c r="A21" s="17">
        <v>8</v>
      </c>
      <c r="B21" s="19">
        <v>0.93944444444444442</v>
      </c>
      <c r="C21" s="17">
        <v>-1</v>
      </c>
      <c r="D21" s="17">
        <v>407.1</v>
      </c>
      <c r="E21" s="17">
        <v>0.100045</v>
      </c>
      <c r="F21" s="17">
        <v>4.8410000000000002</v>
      </c>
      <c r="G21" s="17">
        <v>4.0958000000000001E-2</v>
      </c>
      <c r="H21" s="17">
        <v>3.2548000000000001E-2</v>
      </c>
      <c r="I21" s="17">
        <v>4.5636999999999997E-2</v>
      </c>
      <c r="J21" s="17">
        <v>1.3089E-2</v>
      </c>
      <c r="K21" s="17">
        <v>0.28681099999999998</v>
      </c>
      <c r="L21" s="17">
        <v>900</v>
      </c>
      <c r="M21" s="17">
        <v>0.14163600000000001</v>
      </c>
      <c r="N21" s="17">
        <v>1659</v>
      </c>
      <c r="O21" s="17">
        <v>0</v>
      </c>
      <c r="P21" s="17">
        <v>0</v>
      </c>
      <c r="Q21" s="17">
        <v>3.2272000000000002E-2</v>
      </c>
      <c r="R21" s="17">
        <v>3.7894999999999998E-2</v>
      </c>
      <c r="S21" s="17">
        <v>5.2247000000000002E-2</v>
      </c>
      <c r="T21" s="17">
        <v>1.4352E-2</v>
      </c>
      <c r="U21" s="17">
        <v>0.27469199999999999</v>
      </c>
      <c r="V21" s="17">
        <v>900</v>
      </c>
      <c r="W21" s="17">
        <v>0.59999899999999995</v>
      </c>
      <c r="X21" s="17">
        <v>1571</v>
      </c>
      <c r="Y21" s="17">
        <v>0</v>
      </c>
      <c r="Z21" s="17">
        <v>0</v>
      </c>
      <c r="AA21" s="17">
        <v>0.42260300000000001</v>
      </c>
      <c r="AB21" s="17">
        <v>0.78531600000000001</v>
      </c>
      <c r="AC21" s="17">
        <v>4.9165599999999997E-2</v>
      </c>
      <c r="AD21" s="17">
        <v>0.25</v>
      </c>
      <c r="AE21" s="17">
        <v>922.9</v>
      </c>
    </row>
    <row r="22" spans="1:31">
      <c r="A22" s="17">
        <v>9</v>
      </c>
      <c r="B22" s="19">
        <v>0.93950231481481483</v>
      </c>
      <c r="C22" s="17">
        <v>-1</v>
      </c>
      <c r="D22" s="17">
        <v>473</v>
      </c>
      <c r="E22" s="17">
        <v>7.2227E-2</v>
      </c>
      <c r="F22" s="17">
        <v>3.4950000000000001</v>
      </c>
      <c r="G22" s="17">
        <v>2.4120000000000001E-3</v>
      </c>
      <c r="H22" s="17">
        <v>2.6623999999999998E-2</v>
      </c>
      <c r="I22" s="17">
        <v>4.5109999999999997E-2</v>
      </c>
      <c r="J22" s="17">
        <v>1.8485999999999999E-2</v>
      </c>
      <c r="K22" s="17">
        <v>0.40980800000000001</v>
      </c>
      <c r="L22" s="17">
        <v>699.1</v>
      </c>
      <c r="M22" s="17">
        <v>0.59999899999999995</v>
      </c>
      <c r="N22" s="17">
        <v>2341</v>
      </c>
      <c r="O22" s="17">
        <v>0</v>
      </c>
      <c r="P22" s="17">
        <v>0</v>
      </c>
      <c r="Q22" s="17">
        <v>1.8464000000000001E-2</v>
      </c>
      <c r="R22" s="17">
        <v>3.4772999999999998E-2</v>
      </c>
      <c r="S22" s="17">
        <v>4.7439000000000002E-2</v>
      </c>
      <c r="T22" s="17">
        <v>1.2666E-2</v>
      </c>
      <c r="U22" s="17">
        <v>0.26700099999999999</v>
      </c>
      <c r="V22" s="17">
        <v>900</v>
      </c>
      <c r="W22" s="17">
        <v>0.22917599999999999</v>
      </c>
      <c r="X22" s="17">
        <v>0</v>
      </c>
      <c r="Y22" s="17">
        <v>0</v>
      </c>
      <c r="Z22" s="17">
        <v>0</v>
      </c>
      <c r="AA22" s="17">
        <v>0.410771</v>
      </c>
      <c r="AB22" s="17">
        <v>0.82334399999999996</v>
      </c>
      <c r="AC22" s="17">
        <v>4.5201199999999997E-2</v>
      </c>
      <c r="AD22" s="17">
        <v>0.25</v>
      </c>
      <c r="AE22" s="17">
        <v>1188</v>
      </c>
    </row>
    <row r="23" spans="1:31">
      <c r="A23" s="17">
        <v>10</v>
      </c>
      <c r="B23" s="19">
        <v>0.93954861111111121</v>
      </c>
      <c r="C23" s="17">
        <v>-1</v>
      </c>
      <c r="D23" s="17">
        <v>646.20000000000005</v>
      </c>
      <c r="E23" s="17">
        <v>0.161276</v>
      </c>
      <c r="F23" s="17">
        <v>7.8040000000000003</v>
      </c>
      <c r="G23" s="17">
        <v>3.4889999999999999E-3</v>
      </c>
      <c r="H23" s="17">
        <v>2.1949E-2</v>
      </c>
      <c r="I23" s="17">
        <v>4.5934000000000003E-2</v>
      </c>
      <c r="J23" s="17">
        <v>2.3983999999999998E-2</v>
      </c>
      <c r="K23" s="17">
        <v>0.52215100000000003</v>
      </c>
      <c r="L23" s="17">
        <v>466.7</v>
      </c>
      <c r="M23" s="17">
        <v>0.6</v>
      </c>
      <c r="N23" s="17">
        <v>1398</v>
      </c>
      <c r="O23" s="17">
        <v>0</v>
      </c>
      <c r="P23" s="17">
        <v>0</v>
      </c>
      <c r="Q23" s="17">
        <v>4.3116000000000002E-2</v>
      </c>
      <c r="R23" s="17">
        <v>2.8757999999999999E-2</v>
      </c>
      <c r="S23" s="17">
        <v>4.8632000000000002E-2</v>
      </c>
      <c r="T23" s="17">
        <v>1.9872999999999998E-2</v>
      </c>
      <c r="U23" s="17">
        <v>0.40865000000000001</v>
      </c>
      <c r="V23" s="17">
        <v>168.5</v>
      </c>
      <c r="W23" s="17">
        <v>0.6</v>
      </c>
      <c r="X23" s="17">
        <v>0</v>
      </c>
      <c r="Y23" s="17">
        <v>0</v>
      </c>
      <c r="Z23" s="17">
        <v>0</v>
      </c>
      <c r="AA23" s="17">
        <v>0.62869200000000003</v>
      </c>
      <c r="AB23" s="17">
        <v>0.717387</v>
      </c>
      <c r="AC23" s="17">
        <v>4.3015200000000003E-2</v>
      </c>
      <c r="AD23" s="17">
        <v>0.25</v>
      </c>
      <c r="AE23" s="17">
        <v>1779.8</v>
      </c>
    </row>
    <row r="24" spans="1:31">
      <c r="A24" s="17">
        <v>11</v>
      </c>
      <c r="B24" s="19">
        <v>0.9396064814814814</v>
      </c>
      <c r="C24" s="17">
        <v>-1</v>
      </c>
      <c r="D24" s="17">
        <v>668.2</v>
      </c>
      <c r="E24" s="17">
        <v>0</v>
      </c>
      <c r="F24" s="17">
        <v>0</v>
      </c>
      <c r="G24" s="17">
        <v>9.5960000000000004E-2</v>
      </c>
      <c r="H24" s="17">
        <v>1.6469999999999999E-2</v>
      </c>
      <c r="I24" s="17">
        <v>4.4351000000000002E-2</v>
      </c>
      <c r="J24" s="17">
        <v>2.7882000000000001E-2</v>
      </c>
      <c r="K24" s="17">
        <v>0.62865400000000005</v>
      </c>
      <c r="L24" s="17">
        <v>900</v>
      </c>
      <c r="M24" s="17">
        <v>9.9999999999999995E-7</v>
      </c>
      <c r="N24" s="17">
        <v>0</v>
      </c>
      <c r="O24" s="17">
        <v>0</v>
      </c>
      <c r="P24" s="17">
        <v>0</v>
      </c>
      <c r="Q24" s="17">
        <v>4.3090000000000003E-3</v>
      </c>
      <c r="R24" s="17">
        <v>3.7255000000000003E-2</v>
      </c>
      <c r="S24" s="17">
        <v>5.2768000000000002E-2</v>
      </c>
      <c r="T24" s="17">
        <v>1.5513000000000001E-2</v>
      </c>
      <c r="U24" s="17">
        <v>0.293987</v>
      </c>
      <c r="V24" s="17">
        <v>900</v>
      </c>
      <c r="W24" s="17">
        <v>9.9999999999999995E-7</v>
      </c>
      <c r="X24" s="17">
        <v>2199</v>
      </c>
      <c r="Y24" s="17">
        <v>0</v>
      </c>
      <c r="Z24" s="17">
        <v>0</v>
      </c>
    </row>
    <row r="25" spans="1:31">
      <c r="A25" s="17">
        <v>12</v>
      </c>
      <c r="B25" s="19">
        <v>0.93966435185185182</v>
      </c>
      <c r="C25" s="17">
        <v>-1</v>
      </c>
      <c r="D25" s="17">
        <v>747.3</v>
      </c>
      <c r="E25" s="17">
        <v>7.6439999999999994E-2</v>
      </c>
      <c r="F25" s="17">
        <v>3.6989999999999998</v>
      </c>
      <c r="G25" s="17">
        <v>1.3265000000000001E-2</v>
      </c>
      <c r="H25" s="17">
        <v>2.4500000000000001E-2</v>
      </c>
      <c r="I25" s="17">
        <v>4.6993E-2</v>
      </c>
      <c r="J25" s="17">
        <v>2.2492999999999999E-2</v>
      </c>
      <c r="K25" s="17">
        <v>0.47864299999999999</v>
      </c>
      <c r="L25" s="17">
        <v>250</v>
      </c>
      <c r="M25" s="17">
        <v>0.59999899999999995</v>
      </c>
      <c r="N25" s="17">
        <v>2200</v>
      </c>
      <c r="O25" s="17">
        <v>0</v>
      </c>
      <c r="P25" s="17">
        <v>0</v>
      </c>
      <c r="Q25" s="17">
        <v>3.0799999999999998E-3</v>
      </c>
      <c r="R25" s="17">
        <v>3.3640999999999997E-2</v>
      </c>
      <c r="S25" s="17">
        <v>5.0217999999999999E-2</v>
      </c>
      <c r="T25" s="17">
        <v>1.6577999999999999E-2</v>
      </c>
      <c r="U25" s="17">
        <v>0.33011000000000001</v>
      </c>
      <c r="V25" s="17">
        <v>477.7</v>
      </c>
      <c r="W25" s="17">
        <v>0.458347</v>
      </c>
      <c r="X25" s="17">
        <v>1533</v>
      </c>
      <c r="Y25" s="17">
        <v>0</v>
      </c>
      <c r="Z25" s="17">
        <v>0</v>
      </c>
      <c r="AA25" s="17">
        <v>0.50786200000000004</v>
      </c>
      <c r="AB25" s="17">
        <v>0.71222600000000003</v>
      </c>
      <c r="AC25" s="17">
        <v>4.5447700000000001E-2</v>
      </c>
      <c r="AD25" s="17">
        <v>0.23250199999999999</v>
      </c>
      <c r="AE25" s="17">
        <v>3322</v>
      </c>
    </row>
    <row r="26" spans="1:31">
      <c r="A26" s="17">
        <v>13</v>
      </c>
      <c r="B26" s="19">
        <v>0.9397106481481482</v>
      </c>
      <c r="C26" s="17">
        <v>-1</v>
      </c>
      <c r="D26" s="17">
        <v>823.8</v>
      </c>
      <c r="E26" s="17">
        <v>0.148646</v>
      </c>
      <c r="F26" s="17">
        <v>7.1929999999999996</v>
      </c>
      <c r="G26" s="17">
        <v>3.2820000000000002E-3</v>
      </c>
      <c r="H26" s="17">
        <v>2.5797E-2</v>
      </c>
      <c r="I26" s="17">
        <v>4.5129000000000002E-2</v>
      </c>
      <c r="J26" s="17">
        <v>1.9331999999999998E-2</v>
      </c>
      <c r="K26" s="17">
        <v>0.42836800000000003</v>
      </c>
      <c r="L26" s="17">
        <v>900</v>
      </c>
      <c r="M26" s="17">
        <v>2.5999999999999998E-5</v>
      </c>
      <c r="N26" s="17">
        <v>2010</v>
      </c>
      <c r="O26" s="17">
        <v>0</v>
      </c>
      <c r="P26" s="17">
        <v>0</v>
      </c>
      <c r="Q26" s="17">
        <v>6.9999999999999999E-4</v>
      </c>
      <c r="R26" s="17">
        <v>2.9572000000000001E-2</v>
      </c>
      <c r="S26" s="17">
        <v>5.2033000000000003E-2</v>
      </c>
      <c r="T26" s="17">
        <v>2.2460999999999998E-2</v>
      </c>
      <c r="U26" s="17">
        <v>0.431674</v>
      </c>
      <c r="V26" s="17">
        <v>900</v>
      </c>
      <c r="W26" s="17">
        <v>0</v>
      </c>
      <c r="X26" s="17">
        <v>16764</v>
      </c>
      <c r="Y26" s="17">
        <v>0</v>
      </c>
      <c r="Z26" s="17">
        <v>0</v>
      </c>
      <c r="AA26" s="17">
        <v>0.66411299999999995</v>
      </c>
      <c r="AB26" s="17">
        <v>0.89970300000000003</v>
      </c>
      <c r="AC26" s="17">
        <v>4.9780100000000001E-2</v>
      </c>
      <c r="AD26" s="17">
        <v>0.25</v>
      </c>
      <c r="AE26" s="17">
        <v>922.8</v>
      </c>
    </row>
    <row r="27" spans="1:31">
      <c r="A27" s="17">
        <v>14</v>
      </c>
      <c r="B27" s="19">
        <v>0.93976851851851861</v>
      </c>
      <c r="C27" s="17">
        <v>-1</v>
      </c>
      <c r="D27" s="17">
        <v>823.8</v>
      </c>
      <c r="E27" s="17">
        <v>8.6750999999999995E-2</v>
      </c>
      <c r="F27" s="17">
        <v>4.1980000000000004</v>
      </c>
      <c r="G27" s="17">
        <v>3.1982999999999998E-2</v>
      </c>
      <c r="H27" s="17">
        <v>2.6047000000000001E-2</v>
      </c>
      <c r="I27" s="17">
        <v>4.5531000000000002E-2</v>
      </c>
      <c r="J27" s="17">
        <v>1.9484000000000001E-2</v>
      </c>
      <c r="K27" s="17">
        <v>0.42793199999999998</v>
      </c>
      <c r="L27" s="17">
        <v>739.5</v>
      </c>
      <c r="M27" s="17">
        <v>0.6</v>
      </c>
      <c r="N27" s="17">
        <v>2411</v>
      </c>
      <c r="O27" s="17">
        <v>0</v>
      </c>
      <c r="P27" s="17">
        <v>0</v>
      </c>
      <c r="Q27" s="17">
        <v>2.2109E-2</v>
      </c>
      <c r="R27" s="17">
        <v>3.5723999999999999E-2</v>
      </c>
      <c r="S27" s="17">
        <v>5.1227000000000002E-2</v>
      </c>
      <c r="T27" s="17">
        <v>1.5504E-2</v>
      </c>
      <c r="U27" s="17">
        <v>0.30264400000000002</v>
      </c>
      <c r="V27" s="17">
        <v>900</v>
      </c>
      <c r="W27" s="17">
        <v>1.9999999999999999E-6</v>
      </c>
      <c r="X27" s="17">
        <v>0</v>
      </c>
      <c r="Y27" s="17">
        <v>0</v>
      </c>
      <c r="Z27" s="17">
        <v>0</v>
      </c>
      <c r="AA27" s="17">
        <v>0.46560600000000002</v>
      </c>
      <c r="AB27" s="17">
        <v>0.89839500000000005</v>
      </c>
      <c r="AC27" s="17">
        <v>4.9652200000000001E-2</v>
      </c>
      <c r="AD27" s="17">
        <v>0.25</v>
      </c>
      <c r="AE27" s="17">
        <v>1123.0999999999999</v>
      </c>
    </row>
    <row r="28" spans="1:31">
      <c r="A28" s="17">
        <v>15</v>
      </c>
      <c r="B28" s="19">
        <v>0.93981481481481488</v>
      </c>
      <c r="C28" s="17">
        <v>-1</v>
      </c>
      <c r="D28" s="17">
        <v>840.5</v>
      </c>
      <c r="E28" s="17">
        <v>6.7819999999999998E-3</v>
      </c>
      <c r="F28" s="17">
        <v>0.32800000000000001</v>
      </c>
      <c r="G28" s="17">
        <v>1.9740000000000001E-3</v>
      </c>
      <c r="H28" s="17">
        <v>2.7831000000000002E-2</v>
      </c>
      <c r="I28" s="17">
        <v>4.7608999999999999E-2</v>
      </c>
      <c r="J28" s="17">
        <v>1.9778E-2</v>
      </c>
      <c r="K28" s="17">
        <v>0.41542200000000001</v>
      </c>
      <c r="L28" s="17">
        <v>128.5</v>
      </c>
      <c r="M28" s="17">
        <v>0.51246100000000006</v>
      </c>
      <c r="N28" s="17">
        <v>30770</v>
      </c>
      <c r="O28" s="17">
        <v>0</v>
      </c>
      <c r="P28" s="17">
        <v>0</v>
      </c>
      <c r="Q28" s="17">
        <v>9.2E-5</v>
      </c>
      <c r="R28" s="17">
        <v>3.7830000000000003E-2</v>
      </c>
      <c r="S28" s="17">
        <v>5.2898000000000001E-2</v>
      </c>
      <c r="T28" s="17">
        <v>1.5069000000000001E-2</v>
      </c>
      <c r="U28" s="17">
        <v>0.284862</v>
      </c>
      <c r="V28" s="17">
        <v>783.3</v>
      </c>
      <c r="W28" s="17">
        <v>0.6</v>
      </c>
      <c r="X28" s="17">
        <v>3348</v>
      </c>
      <c r="Y28" s="17">
        <v>0</v>
      </c>
      <c r="Z28" s="17">
        <v>0</v>
      </c>
      <c r="AA28" s="17">
        <v>0.438249</v>
      </c>
      <c r="AB28" s="17">
        <v>0.95237899999999998</v>
      </c>
      <c r="AC28" s="17">
        <v>5.2180799999999999E-2</v>
      </c>
      <c r="AD28" s="17">
        <v>0.25</v>
      </c>
      <c r="AE28" s="17">
        <v>6465.7</v>
      </c>
    </row>
    <row r="29" spans="1:31">
      <c r="A29" s="17">
        <v>16</v>
      </c>
      <c r="B29" s="19">
        <v>0.93987268518518519</v>
      </c>
      <c r="C29" s="17">
        <v>-1</v>
      </c>
      <c r="D29" s="17">
        <v>831.7</v>
      </c>
      <c r="E29" s="17">
        <v>0</v>
      </c>
      <c r="F29" s="17">
        <v>0</v>
      </c>
      <c r="G29" s="17">
        <v>5.2379999999999996E-3</v>
      </c>
      <c r="H29" s="17">
        <v>2.3359000000000001E-2</v>
      </c>
      <c r="I29" s="17">
        <v>4.0856000000000003E-2</v>
      </c>
      <c r="J29" s="17">
        <v>1.7496999999999999E-2</v>
      </c>
      <c r="K29" s="17">
        <v>0.42825299999999999</v>
      </c>
      <c r="L29" s="17">
        <v>900</v>
      </c>
      <c r="M29" s="17">
        <v>7.9999999999999996E-6</v>
      </c>
      <c r="N29" s="17">
        <v>0</v>
      </c>
      <c r="O29" s="17">
        <v>0</v>
      </c>
      <c r="P29" s="17">
        <v>0</v>
      </c>
      <c r="Q29" s="17">
        <v>8.3000000000000001E-4</v>
      </c>
      <c r="R29" s="17">
        <v>3.5520000000000003E-2</v>
      </c>
      <c r="S29" s="17">
        <v>5.0687999999999997E-2</v>
      </c>
      <c r="T29" s="17">
        <v>1.5167999999999999E-2</v>
      </c>
      <c r="U29" s="17">
        <v>0.29924099999999998</v>
      </c>
      <c r="V29" s="17">
        <v>900</v>
      </c>
      <c r="W29" s="17">
        <v>8.7537000000000004E-2</v>
      </c>
      <c r="X29" s="17">
        <v>25386</v>
      </c>
      <c r="Y29" s="17">
        <v>0</v>
      </c>
      <c r="Z29" s="17">
        <v>0</v>
      </c>
    </row>
    <row r="30" spans="1:31">
      <c r="A30" s="17">
        <v>17</v>
      </c>
      <c r="B30" s="19">
        <v>0.9399305555555556</v>
      </c>
      <c r="C30" s="17">
        <v>-1</v>
      </c>
      <c r="D30" s="17">
        <v>808.8</v>
      </c>
      <c r="E30" s="17">
        <v>5.5233999999999998E-2</v>
      </c>
      <c r="F30" s="17">
        <v>2.673</v>
      </c>
      <c r="G30" s="17">
        <v>8.0338999999999994E-2</v>
      </c>
      <c r="H30" s="17">
        <v>2.3480999999999998E-2</v>
      </c>
      <c r="I30" s="17">
        <v>4.2484000000000001E-2</v>
      </c>
      <c r="J30" s="17">
        <v>1.9002999999999999E-2</v>
      </c>
      <c r="K30" s="17">
        <v>0.44729200000000002</v>
      </c>
      <c r="L30" s="17">
        <v>900</v>
      </c>
      <c r="M30" s="17">
        <v>0.59998200000000002</v>
      </c>
      <c r="N30" s="17">
        <v>4488</v>
      </c>
      <c r="O30" s="17">
        <v>0</v>
      </c>
      <c r="P30" s="17">
        <v>0</v>
      </c>
      <c r="Q30" s="17">
        <v>4.3399999999999998E-4</v>
      </c>
      <c r="R30" s="17">
        <v>3.5812999999999998E-2</v>
      </c>
      <c r="S30" s="17">
        <v>5.4153E-2</v>
      </c>
      <c r="T30" s="17">
        <v>1.8339999999999999E-2</v>
      </c>
      <c r="U30" s="17">
        <v>0.33867199999999997</v>
      </c>
      <c r="V30" s="17">
        <v>494.3</v>
      </c>
      <c r="W30" s="17">
        <v>0.45835700000000001</v>
      </c>
      <c r="X30" s="17">
        <v>1501</v>
      </c>
      <c r="Y30" s="17">
        <v>0</v>
      </c>
      <c r="Z30" s="17">
        <v>0</v>
      </c>
      <c r="AA30" s="17">
        <v>0.52103299999999997</v>
      </c>
      <c r="AB30" s="17">
        <v>0.95162000000000002</v>
      </c>
      <c r="AC30" s="17">
        <v>5.3265899999999998E-2</v>
      </c>
      <c r="AD30" s="17">
        <v>0.25</v>
      </c>
      <c r="AE30" s="17">
        <v>922.8</v>
      </c>
    </row>
    <row r="31" spans="1:31">
      <c r="A31" s="17">
        <v>18</v>
      </c>
      <c r="B31" s="19">
        <v>0.93997685185185187</v>
      </c>
      <c r="C31" s="17">
        <v>-1</v>
      </c>
      <c r="D31" s="17">
        <v>739.4</v>
      </c>
      <c r="E31" s="17">
        <v>0.117939</v>
      </c>
      <c r="F31" s="17">
        <v>5.7069999999999999</v>
      </c>
      <c r="G31" s="17">
        <v>0.86102900000000004</v>
      </c>
      <c r="H31" s="17">
        <v>0.57258799999999999</v>
      </c>
      <c r="I31" s="17">
        <v>0.67937099999999995</v>
      </c>
      <c r="J31" s="17">
        <v>0.106783</v>
      </c>
      <c r="K31" s="17">
        <v>0.15717900000000001</v>
      </c>
      <c r="L31" s="17">
        <v>561</v>
      </c>
      <c r="M31" s="17">
        <v>0.37081799999999998</v>
      </c>
      <c r="N31" s="17">
        <v>964</v>
      </c>
      <c r="O31" s="17">
        <v>0</v>
      </c>
      <c r="P31" s="17">
        <v>0</v>
      </c>
      <c r="Q31" s="17">
        <v>0.92814300000000005</v>
      </c>
      <c r="R31" s="17">
        <v>0.52348899999999998</v>
      </c>
      <c r="S31" s="17">
        <v>0.67720899999999995</v>
      </c>
      <c r="T31" s="17">
        <v>0.15372</v>
      </c>
      <c r="U31" s="17">
        <v>0.226991</v>
      </c>
      <c r="V31" s="17">
        <v>708.7</v>
      </c>
      <c r="W31" s="17">
        <v>3.0000000000000001E-5</v>
      </c>
      <c r="X31" s="17">
        <v>445</v>
      </c>
      <c r="Y31" s="17">
        <v>0</v>
      </c>
      <c r="Z31" s="17">
        <v>0</v>
      </c>
      <c r="AA31" s="17">
        <v>0.349217</v>
      </c>
      <c r="AB31" s="17">
        <v>0.70658799999999999</v>
      </c>
      <c r="AC31" s="17">
        <v>0.63210500000000003</v>
      </c>
      <c r="AD31" s="17">
        <v>0.23047400000000001</v>
      </c>
      <c r="AE31" s="17">
        <v>1480.5</v>
      </c>
    </row>
    <row r="32" spans="1:31">
      <c r="A32" s="17">
        <v>19</v>
      </c>
      <c r="B32" s="19">
        <v>0.94003472222222229</v>
      </c>
      <c r="C32" s="17">
        <v>1.1000000000000001</v>
      </c>
      <c r="D32" s="17">
        <v>249.7</v>
      </c>
      <c r="E32" s="17">
        <v>8.3005999999999996E-2</v>
      </c>
      <c r="F32" s="17">
        <v>4.0170000000000003</v>
      </c>
      <c r="G32" s="17">
        <v>0.89376500000000003</v>
      </c>
      <c r="H32" s="17">
        <v>0.54160399999999997</v>
      </c>
      <c r="I32" s="17">
        <v>0.65900999999999998</v>
      </c>
      <c r="J32" s="17">
        <v>0.117407</v>
      </c>
      <c r="K32" s="17">
        <v>0.17815600000000001</v>
      </c>
      <c r="L32" s="17">
        <v>535.5</v>
      </c>
      <c r="M32" s="17">
        <v>5.4627000000000002E-2</v>
      </c>
      <c r="N32" s="17">
        <v>924</v>
      </c>
      <c r="O32" s="17">
        <v>0</v>
      </c>
      <c r="P32" s="17">
        <v>0</v>
      </c>
      <c r="Q32" s="17">
        <v>0.96763299999999997</v>
      </c>
      <c r="R32" s="17">
        <v>0.52422800000000003</v>
      </c>
      <c r="S32" s="17">
        <v>0.68414399999999997</v>
      </c>
      <c r="T32" s="17">
        <v>0.159916</v>
      </c>
      <c r="U32" s="17">
        <v>0.23374600000000001</v>
      </c>
      <c r="V32" s="17">
        <v>665</v>
      </c>
      <c r="W32" s="17">
        <v>0.25378699999999998</v>
      </c>
      <c r="X32" s="17">
        <v>450</v>
      </c>
      <c r="Y32" s="17">
        <v>0</v>
      </c>
      <c r="Z32" s="17">
        <v>0</v>
      </c>
      <c r="AA32" s="17">
        <v>0.35960900000000001</v>
      </c>
      <c r="AB32" s="17">
        <v>0.42643700000000001</v>
      </c>
      <c r="AC32" s="17">
        <v>0.592422</v>
      </c>
      <c r="AD32" s="17">
        <v>0.25</v>
      </c>
      <c r="AE32" s="17">
        <v>1551.1</v>
      </c>
    </row>
    <row r="33" spans="1:31">
      <c r="A33" s="17">
        <v>20</v>
      </c>
      <c r="B33" s="19">
        <v>0.94009259259259259</v>
      </c>
      <c r="C33" s="17">
        <v>1.8</v>
      </c>
      <c r="D33" s="17">
        <v>215.4</v>
      </c>
      <c r="E33" s="17">
        <v>9.3756999999999993E-2</v>
      </c>
      <c r="F33" s="17">
        <v>4.5369999999999999</v>
      </c>
      <c r="G33" s="17">
        <v>0.91168300000000002</v>
      </c>
      <c r="H33" s="17">
        <v>0.56961099999999998</v>
      </c>
      <c r="I33" s="17">
        <v>0.68664700000000001</v>
      </c>
      <c r="J33" s="17">
        <v>0.117035</v>
      </c>
      <c r="K33" s="17">
        <v>0.17044500000000001</v>
      </c>
      <c r="L33" s="17">
        <v>477.4</v>
      </c>
      <c r="M33" s="17">
        <v>1.2E-5</v>
      </c>
      <c r="N33" s="17">
        <v>430</v>
      </c>
      <c r="O33" s="17">
        <v>0</v>
      </c>
      <c r="P33" s="17">
        <v>0</v>
      </c>
      <c r="Q33" s="17">
        <v>0.96984999999999999</v>
      </c>
      <c r="R33" s="17">
        <v>0.52989600000000003</v>
      </c>
      <c r="S33" s="17">
        <v>0.705897</v>
      </c>
      <c r="T33" s="17">
        <v>0.17600099999999999</v>
      </c>
      <c r="U33" s="17">
        <v>0.24933</v>
      </c>
      <c r="V33" s="17">
        <v>706.1</v>
      </c>
      <c r="W33" s="17">
        <v>0.16574</v>
      </c>
      <c r="X33" s="17">
        <v>537</v>
      </c>
      <c r="Y33" s="17">
        <v>0</v>
      </c>
      <c r="Z33" s="17">
        <v>0</v>
      </c>
      <c r="AA33" s="17">
        <v>0.38358500000000001</v>
      </c>
      <c r="AB33" s="17">
        <v>0.21030099999999999</v>
      </c>
      <c r="AC33" s="17">
        <v>0.566909</v>
      </c>
      <c r="AD33" s="17">
        <v>0.25</v>
      </c>
      <c r="AE33" s="17">
        <v>1739.8</v>
      </c>
    </row>
    <row r="34" spans="1:31">
      <c r="A34" s="17">
        <v>21</v>
      </c>
      <c r="B34" s="19">
        <v>0.94013888888888886</v>
      </c>
      <c r="C34" s="17">
        <v>2.9</v>
      </c>
      <c r="D34" s="17">
        <v>177.6</v>
      </c>
      <c r="E34" s="17">
        <v>8.2217999999999999E-2</v>
      </c>
      <c r="F34" s="17">
        <v>3.9780000000000002</v>
      </c>
      <c r="G34" s="17">
        <v>0.93969800000000003</v>
      </c>
      <c r="H34" s="17">
        <v>0.55753900000000001</v>
      </c>
      <c r="I34" s="17">
        <v>0.698071</v>
      </c>
      <c r="J34" s="17">
        <v>0.14053199999999999</v>
      </c>
      <c r="K34" s="17">
        <v>0.20131499999999999</v>
      </c>
      <c r="L34" s="17">
        <v>631.1</v>
      </c>
      <c r="M34" s="17">
        <v>1.06E-4</v>
      </c>
      <c r="N34" s="17">
        <v>799</v>
      </c>
      <c r="O34" s="17">
        <v>0</v>
      </c>
      <c r="P34" s="17">
        <v>0</v>
      </c>
      <c r="Q34" s="17">
        <v>0.96680299999999997</v>
      </c>
      <c r="R34" s="17">
        <v>0.53670899999999999</v>
      </c>
      <c r="S34" s="17">
        <v>0.70979800000000004</v>
      </c>
      <c r="T34" s="17">
        <v>0.17308899999999999</v>
      </c>
      <c r="U34" s="17">
        <v>0.24385699999999999</v>
      </c>
      <c r="V34" s="17">
        <v>656.6</v>
      </c>
      <c r="W34" s="17">
        <v>0.37081999999999998</v>
      </c>
      <c r="X34" s="17">
        <v>817</v>
      </c>
      <c r="Y34" s="17">
        <v>0</v>
      </c>
      <c r="Z34" s="17">
        <v>0</v>
      </c>
      <c r="AA34" s="17">
        <v>0.37516500000000003</v>
      </c>
      <c r="AB34" s="17">
        <v>0.35039900000000002</v>
      </c>
      <c r="AC34" s="17">
        <v>0.59735899999999997</v>
      </c>
      <c r="AD34" s="17">
        <v>0.25</v>
      </c>
      <c r="AE34" s="17">
        <v>1316</v>
      </c>
    </row>
    <row r="35" spans="1:31">
      <c r="A35" s="17">
        <v>22</v>
      </c>
      <c r="B35" s="19">
        <v>0.94019675925925927</v>
      </c>
      <c r="C35" s="17">
        <v>2.7</v>
      </c>
      <c r="D35" s="17">
        <v>187.3</v>
      </c>
      <c r="E35" s="17">
        <v>8.7053000000000005E-2</v>
      </c>
      <c r="F35" s="17">
        <v>4.2119999999999997</v>
      </c>
      <c r="G35" s="17">
        <v>0.93555500000000003</v>
      </c>
      <c r="H35" s="17">
        <v>0.59518899999999997</v>
      </c>
      <c r="I35" s="17">
        <v>0.72852099999999997</v>
      </c>
      <c r="J35" s="17">
        <v>0.13333100000000001</v>
      </c>
      <c r="K35" s="17">
        <v>0.18301700000000001</v>
      </c>
      <c r="L35" s="17">
        <v>532.6</v>
      </c>
      <c r="M35" s="17">
        <v>0.29443399999999997</v>
      </c>
      <c r="N35" s="17">
        <v>801</v>
      </c>
      <c r="O35" s="17">
        <v>0</v>
      </c>
      <c r="P35" s="17">
        <v>0</v>
      </c>
      <c r="Q35" s="17">
        <v>0.98076799999999997</v>
      </c>
      <c r="R35" s="17">
        <v>0.55152100000000004</v>
      </c>
      <c r="S35" s="17">
        <v>0.76507499999999995</v>
      </c>
      <c r="T35" s="17">
        <v>0.21355499999999999</v>
      </c>
      <c r="U35" s="17">
        <v>0.27912900000000002</v>
      </c>
      <c r="V35" s="17">
        <v>617</v>
      </c>
      <c r="W35" s="17">
        <v>1.8E-5</v>
      </c>
      <c r="X35" s="17">
        <v>726</v>
      </c>
      <c r="Y35" s="17">
        <v>0</v>
      </c>
      <c r="Z35" s="17">
        <v>0</v>
      </c>
      <c r="AA35" s="17">
        <v>0.42942900000000001</v>
      </c>
      <c r="AB35" s="17">
        <v>0.32474500000000001</v>
      </c>
      <c r="AC35" s="17">
        <v>0.62087099999999995</v>
      </c>
      <c r="AD35" s="17">
        <v>0.25</v>
      </c>
      <c r="AE35" s="17">
        <v>1559.4</v>
      </c>
    </row>
    <row r="36" spans="1:31">
      <c r="A36" s="17">
        <v>23</v>
      </c>
      <c r="B36" s="19">
        <v>0.94025462962962969</v>
      </c>
      <c r="C36" s="17">
        <v>3.1</v>
      </c>
      <c r="D36" s="17">
        <v>170.6</v>
      </c>
      <c r="E36" s="17">
        <v>8.0331E-2</v>
      </c>
      <c r="F36" s="17">
        <v>3.887</v>
      </c>
      <c r="G36" s="17">
        <v>0.95415300000000003</v>
      </c>
      <c r="H36" s="17">
        <v>0.62074799999999997</v>
      </c>
      <c r="I36" s="17">
        <v>0.78764900000000004</v>
      </c>
      <c r="J36" s="17">
        <v>0.16689999999999999</v>
      </c>
      <c r="K36" s="17">
        <v>0.211897</v>
      </c>
      <c r="L36" s="17">
        <v>536.5</v>
      </c>
      <c r="M36" s="17">
        <v>6.7013000000000003E-2</v>
      </c>
      <c r="N36" s="17">
        <v>818</v>
      </c>
      <c r="O36" s="17">
        <v>0</v>
      </c>
      <c r="P36" s="17">
        <v>0</v>
      </c>
      <c r="Q36" s="17">
        <v>0.97725899999999999</v>
      </c>
      <c r="R36" s="17">
        <v>0.57286400000000004</v>
      </c>
      <c r="S36" s="17">
        <v>0.79021799999999998</v>
      </c>
      <c r="T36" s="17">
        <v>0.21735399999999999</v>
      </c>
      <c r="U36" s="17">
        <v>0.27505600000000002</v>
      </c>
      <c r="V36" s="17">
        <v>713.6</v>
      </c>
      <c r="W36" s="17">
        <v>0.21381900000000001</v>
      </c>
      <c r="X36" s="17">
        <v>556</v>
      </c>
      <c r="Y36" s="17">
        <v>0</v>
      </c>
      <c r="Z36" s="17">
        <v>0</v>
      </c>
      <c r="AA36" s="17">
        <v>0.42316300000000001</v>
      </c>
      <c r="AB36" s="17">
        <v>0.31072100000000002</v>
      </c>
      <c r="AC36" s="17">
        <v>0.640401</v>
      </c>
      <c r="AD36" s="17">
        <v>0.25</v>
      </c>
      <c r="AE36" s="17">
        <v>1548.2</v>
      </c>
    </row>
    <row r="37" spans="1:31">
      <c r="A37" s="17">
        <v>24</v>
      </c>
      <c r="B37" s="19">
        <v>0.94030092592592596</v>
      </c>
      <c r="C37" s="17">
        <v>4.7</v>
      </c>
      <c r="D37" s="17">
        <v>154.69999999999999</v>
      </c>
      <c r="E37" s="17">
        <v>8.4598999999999994E-2</v>
      </c>
      <c r="F37" s="17">
        <v>4.0940000000000003</v>
      </c>
      <c r="G37" s="17">
        <v>0.97229699999999997</v>
      </c>
      <c r="H37" s="17">
        <v>0.60171799999999998</v>
      </c>
      <c r="I37" s="17">
        <v>0.77622800000000003</v>
      </c>
      <c r="J37" s="17">
        <v>0.17451</v>
      </c>
      <c r="K37" s="17">
        <v>0.22481799999999999</v>
      </c>
      <c r="L37" s="17">
        <v>567.79999999999995</v>
      </c>
      <c r="M37" s="17">
        <v>6.5850000000000006E-2</v>
      </c>
      <c r="N37" s="17">
        <v>490</v>
      </c>
      <c r="O37" s="17">
        <v>0</v>
      </c>
      <c r="P37" s="17">
        <v>0</v>
      </c>
      <c r="Q37" s="17">
        <v>0.97643400000000002</v>
      </c>
      <c r="R37" s="17">
        <v>0.58640099999999995</v>
      </c>
      <c r="S37" s="17">
        <v>0.79437899999999995</v>
      </c>
      <c r="T37" s="17">
        <v>0.207977</v>
      </c>
      <c r="U37" s="17">
        <v>0.26181100000000002</v>
      </c>
      <c r="V37" s="17">
        <v>662.6</v>
      </c>
      <c r="W37" s="17">
        <v>0.25596400000000002</v>
      </c>
      <c r="X37" s="17">
        <v>358</v>
      </c>
      <c r="Y37" s="17">
        <v>0</v>
      </c>
      <c r="Z37" s="17">
        <v>0</v>
      </c>
      <c r="AA37" s="17">
        <v>0.40278599999999998</v>
      </c>
      <c r="AB37" s="17">
        <v>0.205813</v>
      </c>
      <c r="AC37" s="17">
        <v>0.62920600000000004</v>
      </c>
      <c r="AD37" s="17">
        <v>0.25</v>
      </c>
      <c r="AE37" s="17">
        <v>1462.7</v>
      </c>
    </row>
    <row r="38" spans="1:31">
      <c r="A38" s="17">
        <v>25</v>
      </c>
      <c r="B38" s="19">
        <v>0.94035879629629626</v>
      </c>
      <c r="C38" s="17">
        <v>5.6</v>
      </c>
      <c r="D38" s="17">
        <v>146.80000000000001</v>
      </c>
      <c r="E38" s="17">
        <v>8.7468000000000004E-2</v>
      </c>
      <c r="F38" s="17">
        <v>4.2329999999999997</v>
      </c>
      <c r="G38" s="17">
        <v>0.95860800000000002</v>
      </c>
      <c r="H38" s="17">
        <v>0.63219599999999998</v>
      </c>
      <c r="I38" s="17">
        <v>0.79879999999999995</v>
      </c>
      <c r="J38" s="17">
        <v>0.166604</v>
      </c>
      <c r="K38" s="17">
        <v>0.208568</v>
      </c>
      <c r="L38" s="17">
        <v>618</v>
      </c>
      <c r="M38" s="17">
        <v>0.28077299999999999</v>
      </c>
      <c r="N38" s="17">
        <v>567</v>
      </c>
      <c r="O38" s="17">
        <v>0</v>
      </c>
      <c r="P38" s="17">
        <v>0</v>
      </c>
      <c r="Q38" s="17">
        <v>0.97831699999999999</v>
      </c>
      <c r="R38" s="17">
        <v>0.59623499999999996</v>
      </c>
      <c r="S38" s="17">
        <v>0.81970600000000005</v>
      </c>
      <c r="T38" s="17">
        <v>0.22347</v>
      </c>
      <c r="U38" s="17">
        <v>0.272623</v>
      </c>
      <c r="V38" s="17">
        <v>723.2</v>
      </c>
      <c r="W38" s="17">
        <v>0.16631499999999999</v>
      </c>
      <c r="X38" s="17">
        <v>401</v>
      </c>
      <c r="Y38" s="17">
        <v>0</v>
      </c>
      <c r="Z38" s="17">
        <v>0</v>
      </c>
      <c r="AA38" s="17">
        <v>0.41941899999999999</v>
      </c>
      <c r="AB38" s="17">
        <v>0.23635900000000001</v>
      </c>
      <c r="AC38" s="17">
        <v>0.64905500000000005</v>
      </c>
      <c r="AD38" s="17">
        <v>0.25</v>
      </c>
      <c r="AE38" s="17">
        <v>1344.1</v>
      </c>
    </row>
    <row r="39" spans="1:31">
      <c r="A39" s="17">
        <v>26</v>
      </c>
      <c r="B39" s="19">
        <v>0.94041666666666668</v>
      </c>
      <c r="C39" s="17">
        <v>5.6</v>
      </c>
      <c r="D39" s="17">
        <v>141.5</v>
      </c>
      <c r="E39" s="17">
        <v>9.3090000000000006E-2</v>
      </c>
      <c r="F39" s="17">
        <v>4.5049999999999999</v>
      </c>
      <c r="G39" s="17">
        <v>0.96550199999999997</v>
      </c>
      <c r="H39" s="17">
        <v>0.61402000000000001</v>
      </c>
      <c r="I39" s="17">
        <v>0.79908500000000005</v>
      </c>
      <c r="J39" s="17">
        <v>0.18506500000000001</v>
      </c>
      <c r="K39" s="17">
        <v>0.231596</v>
      </c>
      <c r="L39" s="17">
        <v>621.1</v>
      </c>
      <c r="M39" s="17">
        <v>9.4397999999999996E-2</v>
      </c>
      <c r="N39" s="17">
        <v>349</v>
      </c>
      <c r="O39" s="17">
        <v>0</v>
      </c>
      <c r="P39" s="17">
        <v>0</v>
      </c>
      <c r="Q39" s="17">
        <v>0.97169000000000005</v>
      </c>
      <c r="R39" s="17">
        <v>0.59578900000000001</v>
      </c>
      <c r="S39" s="17">
        <v>0.81708899999999995</v>
      </c>
      <c r="T39" s="17">
        <v>0.221301</v>
      </c>
      <c r="U39" s="17">
        <v>0.27084000000000003</v>
      </c>
      <c r="V39" s="17">
        <v>699.7</v>
      </c>
      <c r="W39" s="17">
        <v>0.22154599999999999</v>
      </c>
      <c r="X39" s="17">
        <v>534</v>
      </c>
      <c r="Y39" s="17">
        <v>0</v>
      </c>
      <c r="Z39" s="17">
        <v>0</v>
      </c>
      <c r="AA39" s="17">
        <v>0.41667700000000002</v>
      </c>
      <c r="AB39" s="17">
        <v>0.15573300000000001</v>
      </c>
      <c r="AC39" s="17">
        <v>0.63025200000000003</v>
      </c>
      <c r="AD39" s="17">
        <v>0.25</v>
      </c>
      <c r="AE39" s="17">
        <v>1337.3</v>
      </c>
    </row>
    <row r="40" spans="1:31">
      <c r="A40" s="17">
        <v>27</v>
      </c>
      <c r="B40" s="19">
        <v>0.94046296296296295</v>
      </c>
      <c r="C40" s="17">
        <v>6.9</v>
      </c>
      <c r="D40" s="17">
        <v>121.3</v>
      </c>
      <c r="E40" s="17">
        <v>8.3960000000000007E-2</v>
      </c>
      <c r="F40" s="17">
        <v>4.0629999999999997</v>
      </c>
      <c r="G40" s="17">
        <v>0.95625599999999999</v>
      </c>
      <c r="H40" s="17">
        <v>0.652451</v>
      </c>
      <c r="I40" s="17">
        <v>0.84286300000000003</v>
      </c>
      <c r="J40" s="17">
        <v>0.190412</v>
      </c>
      <c r="K40" s="17">
        <v>0.225911</v>
      </c>
      <c r="L40" s="17">
        <v>618.9</v>
      </c>
      <c r="M40" s="17">
        <v>6.3441999999999998E-2</v>
      </c>
      <c r="N40" s="17">
        <v>486</v>
      </c>
      <c r="O40" s="17">
        <v>0</v>
      </c>
      <c r="P40" s="17">
        <v>0</v>
      </c>
      <c r="Q40" s="17">
        <v>0.98399300000000001</v>
      </c>
      <c r="R40" s="17">
        <v>0.61446800000000001</v>
      </c>
      <c r="S40" s="17">
        <v>0.87090000000000001</v>
      </c>
      <c r="T40" s="17">
        <v>0.25643199999999999</v>
      </c>
      <c r="U40" s="17">
        <v>0.29444500000000001</v>
      </c>
      <c r="V40" s="17">
        <v>740.2</v>
      </c>
      <c r="W40" s="17">
        <v>0.196911</v>
      </c>
      <c r="X40" s="17">
        <v>517</v>
      </c>
      <c r="Y40" s="17">
        <v>0</v>
      </c>
      <c r="Z40" s="17">
        <v>0</v>
      </c>
      <c r="AA40" s="17">
        <v>0.45299299999999998</v>
      </c>
      <c r="AB40" s="17">
        <v>0.17999200000000001</v>
      </c>
      <c r="AC40" s="17">
        <v>0.66062299999999996</v>
      </c>
      <c r="AD40" s="17">
        <v>0.25</v>
      </c>
      <c r="AE40" s="17">
        <v>1341.9</v>
      </c>
    </row>
    <row r="41" spans="1:31">
      <c r="A41" s="17">
        <v>28</v>
      </c>
      <c r="B41" s="19">
        <v>0.94052083333333336</v>
      </c>
      <c r="C41" s="17">
        <v>7.8</v>
      </c>
      <c r="D41" s="17">
        <v>120.4</v>
      </c>
      <c r="E41" s="17">
        <v>8.1248000000000001E-2</v>
      </c>
      <c r="F41" s="17">
        <v>3.9319999999999999</v>
      </c>
      <c r="G41" s="17">
        <v>0.96043199999999995</v>
      </c>
      <c r="H41" s="17">
        <v>0.69174599999999997</v>
      </c>
      <c r="I41" s="17">
        <v>0.923346</v>
      </c>
      <c r="J41" s="17">
        <v>0.2316</v>
      </c>
      <c r="K41" s="17">
        <v>0.25082700000000002</v>
      </c>
      <c r="L41" s="17">
        <v>584.79999999999995</v>
      </c>
      <c r="M41" s="17">
        <v>1.13E-4</v>
      </c>
      <c r="N41" s="17">
        <v>651</v>
      </c>
      <c r="O41" s="17">
        <v>0</v>
      </c>
      <c r="P41" s="17">
        <v>0</v>
      </c>
      <c r="Q41" s="17">
        <v>0.98309299999999999</v>
      </c>
      <c r="R41" s="17">
        <v>0.64606799999999998</v>
      </c>
      <c r="S41" s="17">
        <v>0.94701900000000006</v>
      </c>
      <c r="T41" s="17">
        <v>0.30095100000000002</v>
      </c>
      <c r="U41" s="17">
        <v>0.31778800000000001</v>
      </c>
      <c r="V41" s="17">
        <v>696.7</v>
      </c>
      <c r="W41" s="17">
        <v>6.9999999999999994E-5</v>
      </c>
      <c r="X41" s="17">
        <v>433</v>
      </c>
      <c r="Y41" s="17">
        <v>0</v>
      </c>
      <c r="Z41" s="17">
        <v>0</v>
      </c>
      <c r="AA41" s="17">
        <v>0.48890499999999998</v>
      </c>
      <c r="AB41" s="17">
        <v>0.216229</v>
      </c>
      <c r="AC41" s="17">
        <v>0.71114200000000005</v>
      </c>
      <c r="AD41" s="17">
        <v>0.25</v>
      </c>
      <c r="AE41" s="17">
        <v>1420.2</v>
      </c>
    </row>
    <row r="42" spans="1:31">
      <c r="A42" s="17">
        <v>29</v>
      </c>
      <c r="B42" s="19">
        <v>0.94057870370370367</v>
      </c>
      <c r="C42" s="17">
        <v>8.6999999999999993</v>
      </c>
      <c r="D42" s="17">
        <v>116.9</v>
      </c>
      <c r="E42" s="17">
        <v>7.9060000000000005E-2</v>
      </c>
      <c r="F42" s="17">
        <v>3.8260000000000001</v>
      </c>
      <c r="G42" s="17">
        <v>0.98133599999999999</v>
      </c>
      <c r="H42" s="17">
        <v>0.73980199999999996</v>
      </c>
      <c r="I42" s="17">
        <v>1.0187280000000001</v>
      </c>
      <c r="J42" s="17">
        <v>0.27892600000000001</v>
      </c>
      <c r="K42" s="17">
        <v>0.27379799999999999</v>
      </c>
      <c r="L42" s="17">
        <v>526.29999999999995</v>
      </c>
      <c r="M42" s="17">
        <v>1.1E-5</v>
      </c>
      <c r="N42" s="17">
        <v>505</v>
      </c>
      <c r="O42" s="17">
        <v>0</v>
      </c>
      <c r="P42" s="17">
        <v>0</v>
      </c>
      <c r="Q42" s="17">
        <v>0.98531800000000003</v>
      </c>
      <c r="R42" s="17">
        <v>0.683504</v>
      </c>
      <c r="S42" s="17">
        <v>1.019209</v>
      </c>
      <c r="T42" s="17">
        <v>0.33570499999999998</v>
      </c>
      <c r="U42" s="17">
        <v>0.329378</v>
      </c>
      <c r="V42" s="17">
        <v>704.3</v>
      </c>
      <c r="W42" s="17">
        <v>0.14476</v>
      </c>
      <c r="X42" s="17">
        <v>479</v>
      </c>
      <c r="Y42" s="17">
        <v>0</v>
      </c>
      <c r="Z42" s="17">
        <v>0</v>
      </c>
      <c r="AA42" s="17">
        <v>0.50673599999999996</v>
      </c>
      <c r="AB42" s="17">
        <v>0.15768499999999999</v>
      </c>
      <c r="AC42" s="17">
        <v>0.73643999999999998</v>
      </c>
      <c r="AD42" s="17">
        <v>0.25</v>
      </c>
      <c r="AE42" s="17">
        <v>1578.2</v>
      </c>
    </row>
    <row r="43" spans="1:31">
      <c r="A43" s="17">
        <v>30</v>
      </c>
      <c r="B43" s="19">
        <v>0.94062499999999993</v>
      </c>
      <c r="C43" s="17">
        <v>9.5</v>
      </c>
      <c r="D43" s="17">
        <v>115.2</v>
      </c>
      <c r="E43" s="17">
        <v>8.5210999999999995E-2</v>
      </c>
      <c r="F43" s="17">
        <v>4.1230000000000002</v>
      </c>
      <c r="G43" s="17">
        <v>0.98846400000000001</v>
      </c>
      <c r="H43" s="17">
        <v>0.74090699999999998</v>
      </c>
      <c r="I43" s="17">
        <v>1.044856</v>
      </c>
      <c r="J43" s="17">
        <v>0.30394900000000002</v>
      </c>
      <c r="K43" s="17">
        <v>0.29090100000000002</v>
      </c>
      <c r="L43" s="17">
        <v>575.79999999999995</v>
      </c>
      <c r="M43" s="17">
        <v>5.8999999999999998E-5</v>
      </c>
      <c r="N43" s="17">
        <v>498</v>
      </c>
      <c r="O43" s="17">
        <v>0</v>
      </c>
      <c r="P43" s="17">
        <v>0</v>
      </c>
      <c r="Q43" s="17">
        <v>0.99051699999999998</v>
      </c>
      <c r="R43" s="17">
        <v>0.70038900000000004</v>
      </c>
      <c r="S43" s="17">
        <v>1.049423</v>
      </c>
      <c r="T43" s="17">
        <v>0.34903299999999998</v>
      </c>
      <c r="U43" s="17">
        <v>0.332596</v>
      </c>
      <c r="V43" s="17">
        <v>736.4</v>
      </c>
      <c r="W43" s="17">
        <v>0.10878699999999999</v>
      </c>
      <c r="X43" s="17">
        <v>484</v>
      </c>
      <c r="Y43" s="17">
        <v>0</v>
      </c>
      <c r="Z43" s="17">
        <v>0</v>
      </c>
      <c r="AA43" s="17">
        <v>0.51168599999999997</v>
      </c>
      <c r="AB43" s="17">
        <v>0.16575000000000001</v>
      </c>
      <c r="AC43" s="17">
        <v>0.75824100000000005</v>
      </c>
      <c r="AD43" s="17">
        <v>0.25</v>
      </c>
      <c r="AE43" s="17">
        <v>1442.4</v>
      </c>
    </row>
    <row r="44" spans="1:31">
      <c r="A44" s="17">
        <v>31</v>
      </c>
      <c r="B44" s="19">
        <v>0.94068287037037035</v>
      </c>
      <c r="C44" s="17">
        <v>10.7</v>
      </c>
      <c r="D44" s="17">
        <v>109</v>
      </c>
      <c r="E44" s="17">
        <v>8.4542000000000006E-2</v>
      </c>
      <c r="F44" s="17">
        <v>4.0910000000000002</v>
      </c>
      <c r="G44" s="17">
        <v>0.98456200000000005</v>
      </c>
      <c r="H44" s="17">
        <v>0.76977099999999998</v>
      </c>
      <c r="I44" s="17">
        <v>1.1153500000000001</v>
      </c>
      <c r="J44" s="17">
        <v>0.345578</v>
      </c>
      <c r="K44" s="17">
        <v>0.30983899999999998</v>
      </c>
      <c r="L44" s="17">
        <v>605.4</v>
      </c>
      <c r="M44" s="17">
        <v>1.5999999999999999E-5</v>
      </c>
      <c r="N44" s="17">
        <v>498</v>
      </c>
      <c r="O44" s="17">
        <v>0</v>
      </c>
      <c r="P44" s="17">
        <v>0</v>
      </c>
      <c r="Q44" s="17">
        <v>0.99110900000000002</v>
      </c>
      <c r="R44" s="17">
        <v>0.74535700000000005</v>
      </c>
      <c r="S44" s="17">
        <v>1.1146480000000001</v>
      </c>
      <c r="T44" s="17">
        <v>0.36929099999999998</v>
      </c>
      <c r="U44" s="17">
        <v>0.33130799999999999</v>
      </c>
      <c r="V44" s="17">
        <v>726.7</v>
      </c>
      <c r="W44" s="17">
        <v>0.200516</v>
      </c>
      <c r="X44" s="17">
        <v>505</v>
      </c>
      <c r="Y44" s="17">
        <v>0</v>
      </c>
      <c r="Z44" s="17">
        <v>0</v>
      </c>
      <c r="AA44" s="17">
        <v>0.50970400000000005</v>
      </c>
      <c r="AB44" s="17">
        <v>0.16506499999999999</v>
      </c>
      <c r="AC44" s="17">
        <v>0.80631399999999998</v>
      </c>
      <c r="AD44" s="17">
        <v>0.25</v>
      </c>
      <c r="AE44" s="17">
        <v>1371.9</v>
      </c>
    </row>
    <row r="45" spans="1:31">
      <c r="A45" s="17">
        <v>32</v>
      </c>
      <c r="B45" s="19">
        <v>0.94072916666666673</v>
      </c>
      <c r="C45" s="17">
        <v>10.7</v>
      </c>
      <c r="D45" s="17">
        <v>103.7</v>
      </c>
      <c r="E45" s="17">
        <v>8.4478999999999999E-2</v>
      </c>
      <c r="F45" s="17">
        <v>4.0880000000000001</v>
      </c>
      <c r="G45" s="17">
        <v>0.98862099999999997</v>
      </c>
      <c r="H45" s="17">
        <v>0.78242900000000004</v>
      </c>
      <c r="I45" s="17">
        <v>1.1742319999999999</v>
      </c>
      <c r="J45" s="17">
        <v>0.39180199999999998</v>
      </c>
      <c r="K45" s="17">
        <v>0.33366699999999999</v>
      </c>
      <c r="L45" s="17">
        <v>570.70000000000005</v>
      </c>
      <c r="M45" s="17">
        <v>8.5000000000000006E-5</v>
      </c>
      <c r="N45" s="17">
        <v>421</v>
      </c>
      <c r="O45" s="17">
        <v>0</v>
      </c>
      <c r="P45" s="17">
        <v>0</v>
      </c>
      <c r="Q45" s="17">
        <v>0.991205</v>
      </c>
      <c r="R45" s="17">
        <v>0.74945200000000001</v>
      </c>
      <c r="S45" s="17">
        <v>1.1608540000000001</v>
      </c>
      <c r="T45" s="17">
        <v>0.41140199999999999</v>
      </c>
      <c r="U45" s="17">
        <v>0.35439599999999999</v>
      </c>
      <c r="V45" s="17">
        <v>727.4</v>
      </c>
      <c r="W45" s="17">
        <v>3.8281999999999997E-2</v>
      </c>
      <c r="X45" s="17">
        <v>619</v>
      </c>
      <c r="Y45" s="17">
        <v>0</v>
      </c>
      <c r="Z45" s="17">
        <v>0</v>
      </c>
      <c r="AA45" s="17">
        <v>0.54522499999999996</v>
      </c>
      <c r="AB45" s="17">
        <v>0.13056699999999999</v>
      </c>
      <c r="AC45" s="17">
        <v>0.80316799999999999</v>
      </c>
      <c r="AD45" s="17">
        <v>0.25</v>
      </c>
      <c r="AE45" s="17">
        <v>1455.3</v>
      </c>
    </row>
    <row r="46" spans="1:31">
      <c r="A46" s="17">
        <v>33</v>
      </c>
      <c r="B46" s="19">
        <v>0.94078703703703714</v>
      </c>
      <c r="C46" s="17">
        <v>12.2</v>
      </c>
      <c r="D46" s="17">
        <v>96.7</v>
      </c>
      <c r="E46" s="17">
        <v>7.9824999999999993E-2</v>
      </c>
      <c r="F46" s="17">
        <v>3.863</v>
      </c>
      <c r="G46" s="17">
        <v>0.99185699999999999</v>
      </c>
      <c r="H46" s="17">
        <v>0.81263399999999997</v>
      </c>
      <c r="I46" s="17">
        <v>1.210323</v>
      </c>
      <c r="J46" s="17">
        <v>0.39768900000000001</v>
      </c>
      <c r="K46" s="17">
        <v>0.32858100000000001</v>
      </c>
      <c r="L46" s="17">
        <v>557.1</v>
      </c>
      <c r="M46" s="17">
        <v>0.128687</v>
      </c>
      <c r="N46" s="17">
        <v>484</v>
      </c>
      <c r="O46" s="17">
        <v>0</v>
      </c>
      <c r="P46" s="17">
        <v>0</v>
      </c>
      <c r="Q46" s="17">
        <v>0.99322100000000002</v>
      </c>
      <c r="R46" s="17">
        <v>0.75915600000000005</v>
      </c>
      <c r="S46" s="17">
        <v>1.205436</v>
      </c>
      <c r="T46" s="17">
        <v>0.44628099999999998</v>
      </c>
      <c r="U46" s="17">
        <v>0.37022300000000002</v>
      </c>
      <c r="V46" s="17">
        <v>709</v>
      </c>
      <c r="W46" s="17">
        <v>8.9519000000000001E-2</v>
      </c>
      <c r="X46" s="17">
        <v>588</v>
      </c>
      <c r="Y46" s="17">
        <v>0</v>
      </c>
      <c r="Z46" s="17">
        <v>0</v>
      </c>
      <c r="AA46" s="17">
        <v>0.56957400000000002</v>
      </c>
      <c r="AB46" s="17">
        <v>0.13578000000000001</v>
      </c>
      <c r="AC46" s="17">
        <v>0.81975200000000004</v>
      </c>
      <c r="AD46" s="17">
        <v>0.25</v>
      </c>
      <c r="AE46" s="17">
        <v>1490.9</v>
      </c>
    </row>
    <row r="47" spans="1:31">
      <c r="A47" s="17">
        <v>34</v>
      </c>
      <c r="B47" s="19">
        <v>0.94084490740740734</v>
      </c>
      <c r="C47" s="17">
        <v>13.3</v>
      </c>
      <c r="D47" s="17">
        <v>94.1</v>
      </c>
      <c r="E47" s="17">
        <v>7.8213000000000005E-2</v>
      </c>
      <c r="F47" s="17">
        <v>3.7850000000000001</v>
      </c>
      <c r="G47" s="17">
        <v>0.98836199999999996</v>
      </c>
      <c r="H47" s="17">
        <v>0.83132499999999998</v>
      </c>
      <c r="I47" s="17">
        <v>1.257018</v>
      </c>
      <c r="J47" s="17">
        <v>0.42569299999999999</v>
      </c>
      <c r="K47" s="17">
        <v>0.33865299999999998</v>
      </c>
      <c r="L47" s="17">
        <v>522.6</v>
      </c>
      <c r="M47" s="17">
        <v>1.2E-5</v>
      </c>
      <c r="N47" s="17">
        <v>451</v>
      </c>
      <c r="O47" s="17">
        <v>0</v>
      </c>
      <c r="P47" s="17">
        <v>0</v>
      </c>
      <c r="Q47" s="17">
        <v>0.99208200000000002</v>
      </c>
      <c r="R47" s="17">
        <v>0.75034900000000004</v>
      </c>
      <c r="S47" s="17">
        <v>1.228874</v>
      </c>
      <c r="T47" s="17">
        <v>0.47852499999999998</v>
      </c>
      <c r="U47" s="17">
        <v>0.389401</v>
      </c>
      <c r="V47" s="17">
        <v>732.6</v>
      </c>
      <c r="W47" s="17">
        <v>4.6799999999999999E-4</v>
      </c>
      <c r="X47" s="17">
        <v>520</v>
      </c>
      <c r="Y47" s="17">
        <v>0</v>
      </c>
      <c r="Z47" s="17">
        <v>0</v>
      </c>
      <c r="AA47" s="17">
        <v>0.59907900000000003</v>
      </c>
      <c r="AB47" s="17">
        <v>0.11776200000000001</v>
      </c>
      <c r="AC47" s="17">
        <v>0.806701</v>
      </c>
      <c r="AD47" s="17">
        <v>0.25</v>
      </c>
      <c r="AE47" s="17">
        <v>1589.2</v>
      </c>
    </row>
    <row r="48" spans="1:31">
      <c r="A48" s="17">
        <v>35</v>
      </c>
      <c r="B48" s="19">
        <v>0.94089120370370372</v>
      </c>
      <c r="C48" s="17">
        <v>14</v>
      </c>
      <c r="D48" s="17">
        <v>95</v>
      </c>
      <c r="E48" s="17">
        <v>8.2808000000000007E-2</v>
      </c>
      <c r="F48" s="17">
        <v>4.0069999999999997</v>
      </c>
      <c r="G48" s="17">
        <v>0.990815</v>
      </c>
      <c r="H48" s="17">
        <v>0.79559599999999997</v>
      </c>
      <c r="I48" s="17">
        <v>1.2241820000000001</v>
      </c>
      <c r="J48" s="17">
        <v>0.42858600000000002</v>
      </c>
      <c r="K48" s="17">
        <v>0.35010000000000002</v>
      </c>
      <c r="L48" s="17">
        <v>552.6</v>
      </c>
      <c r="M48" s="17">
        <v>5.0000000000000004E-6</v>
      </c>
      <c r="N48" s="17">
        <v>435</v>
      </c>
      <c r="O48" s="17">
        <v>0</v>
      </c>
      <c r="P48" s="17">
        <v>0</v>
      </c>
      <c r="Q48" s="17">
        <v>0.99142399999999997</v>
      </c>
      <c r="R48" s="17">
        <v>0.75041199999999997</v>
      </c>
      <c r="S48" s="17">
        <v>1.2253540000000001</v>
      </c>
      <c r="T48" s="17">
        <v>0.47494199999999998</v>
      </c>
      <c r="U48" s="17">
        <v>0.387596</v>
      </c>
      <c r="V48" s="17">
        <v>702.9</v>
      </c>
      <c r="W48" s="17">
        <v>0.17593500000000001</v>
      </c>
      <c r="X48" s="17">
        <v>468</v>
      </c>
      <c r="Y48" s="17">
        <v>0</v>
      </c>
      <c r="Z48" s="17">
        <v>0</v>
      </c>
      <c r="AA48" s="17">
        <v>0.596302</v>
      </c>
      <c r="AB48" s="17">
        <v>0.120712</v>
      </c>
      <c r="AC48" s="17">
        <v>0.80774299999999999</v>
      </c>
      <c r="AD48" s="17">
        <v>0.25</v>
      </c>
      <c r="AE48" s="17">
        <v>1503</v>
      </c>
    </row>
    <row r="49" spans="1:31">
      <c r="A49" s="17">
        <v>36</v>
      </c>
      <c r="B49" s="19">
        <v>0.94094907407407413</v>
      </c>
      <c r="C49" s="17">
        <v>14.6</v>
      </c>
      <c r="D49" s="17">
        <v>93.2</v>
      </c>
      <c r="E49" s="17">
        <v>8.1140000000000004E-2</v>
      </c>
      <c r="F49" s="17">
        <v>3.9260000000000002</v>
      </c>
      <c r="G49" s="17">
        <v>0.98816899999999996</v>
      </c>
      <c r="H49" s="17">
        <v>0.81956899999999999</v>
      </c>
      <c r="I49" s="17">
        <v>1.272591</v>
      </c>
      <c r="J49" s="17">
        <v>0.45302199999999998</v>
      </c>
      <c r="K49" s="17">
        <v>0.35598400000000002</v>
      </c>
      <c r="L49" s="17">
        <v>564.20000000000005</v>
      </c>
      <c r="M49" s="17">
        <v>0.12127599999999999</v>
      </c>
      <c r="N49" s="17">
        <v>598</v>
      </c>
      <c r="O49" s="17">
        <v>0</v>
      </c>
      <c r="P49" s="17">
        <v>0</v>
      </c>
      <c r="Q49" s="17">
        <v>0.99405200000000005</v>
      </c>
      <c r="R49" s="17">
        <v>0.76196600000000003</v>
      </c>
      <c r="S49" s="17">
        <v>1.2621249999999999</v>
      </c>
      <c r="T49" s="17">
        <v>0.50015900000000002</v>
      </c>
      <c r="U49" s="17">
        <v>0.396283</v>
      </c>
      <c r="V49" s="17">
        <v>734</v>
      </c>
      <c r="W49" s="17">
        <v>0.14019599999999999</v>
      </c>
      <c r="X49" s="17">
        <v>402</v>
      </c>
      <c r="Y49" s="17">
        <v>0</v>
      </c>
      <c r="Z49" s="17">
        <v>0</v>
      </c>
      <c r="AA49" s="17">
        <v>0.60966600000000004</v>
      </c>
      <c r="AB49" s="17">
        <v>0.159057</v>
      </c>
      <c r="AC49" s="17">
        <v>0.84152000000000005</v>
      </c>
      <c r="AD49" s="17">
        <v>0.25</v>
      </c>
      <c r="AE49" s="17">
        <v>1472.1</v>
      </c>
    </row>
    <row r="50" spans="1:31">
      <c r="A50" s="17">
        <v>37</v>
      </c>
      <c r="B50" s="19">
        <v>0.94100694444444455</v>
      </c>
      <c r="C50" s="17">
        <v>15.8</v>
      </c>
      <c r="D50" s="17">
        <v>87</v>
      </c>
      <c r="E50" s="17">
        <v>7.7998999999999999E-2</v>
      </c>
      <c r="F50" s="17">
        <v>3.774</v>
      </c>
      <c r="G50" s="17">
        <v>0.99363699999999999</v>
      </c>
      <c r="H50" s="17">
        <v>0.80796599999999996</v>
      </c>
      <c r="I50" s="17">
        <v>1.3014619999999999</v>
      </c>
      <c r="J50" s="17">
        <v>0.49349700000000002</v>
      </c>
      <c r="K50" s="17">
        <v>0.37918600000000002</v>
      </c>
      <c r="L50" s="17">
        <v>561.20000000000005</v>
      </c>
      <c r="M50" s="17">
        <v>4.5899999999999999E-4</v>
      </c>
      <c r="N50" s="17">
        <v>474</v>
      </c>
      <c r="O50" s="17">
        <v>0</v>
      </c>
      <c r="P50" s="17">
        <v>0</v>
      </c>
      <c r="Q50" s="17">
        <v>0.99357499999999999</v>
      </c>
      <c r="R50" s="17">
        <v>0.78206600000000004</v>
      </c>
      <c r="S50" s="17">
        <v>1.288184</v>
      </c>
      <c r="T50" s="17">
        <v>0.50611799999999996</v>
      </c>
      <c r="U50" s="17">
        <v>0.39289200000000002</v>
      </c>
      <c r="V50" s="17">
        <v>717.3</v>
      </c>
      <c r="W50" s="17">
        <v>0.165241</v>
      </c>
      <c r="X50" s="17">
        <v>501</v>
      </c>
      <c r="Y50" s="17">
        <v>0</v>
      </c>
      <c r="Z50" s="17">
        <v>0</v>
      </c>
      <c r="AA50" s="17">
        <v>0.60445000000000004</v>
      </c>
      <c r="AB50" s="17">
        <v>0.12230199999999999</v>
      </c>
      <c r="AC50" s="17">
        <v>0.84396599999999999</v>
      </c>
      <c r="AD50" s="17">
        <v>0.25</v>
      </c>
      <c r="AE50" s="17">
        <v>1480</v>
      </c>
    </row>
    <row r="51" spans="1:31">
      <c r="A51" s="17">
        <v>38</v>
      </c>
      <c r="B51" s="19">
        <v>0.94106481481481474</v>
      </c>
      <c r="C51" s="17">
        <v>16.600000000000001</v>
      </c>
      <c r="D51" s="17">
        <v>81.8</v>
      </c>
      <c r="E51" s="17">
        <v>7.9795000000000005E-2</v>
      </c>
      <c r="F51" s="17">
        <v>3.8610000000000002</v>
      </c>
      <c r="G51" s="17">
        <v>0.99530399999999997</v>
      </c>
      <c r="H51" s="17">
        <v>0.79810300000000001</v>
      </c>
      <c r="I51" s="17">
        <v>1.300902</v>
      </c>
      <c r="J51" s="17">
        <v>0.502799</v>
      </c>
      <c r="K51" s="17">
        <v>0.38650000000000001</v>
      </c>
      <c r="L51" s="17">
        <v>590.4</v>
      </c>
      <c r="M51" s="17">
        <v>2.1350999999999998E-2</v>
      </c>
      <c r="N51" s="17">
        <v>396</v>
      </c>
      <c r="O51" s="17">
        <v>0</v>
      </c>
      <c r="P51" s="17">
        <v>0</v>
      </c>
      <c r="Q51" s="17">
        <v>0.99433099999999996</v>
      </c>
      <c r="R51" s="17">
        <v>0.76900199999999996</v>
      </c>
      <c r="S51" s="17">
        <v>1.277569</v>
      </c>
      <c r="T51" s="17">
        <v>0.50856599999999996</v>
      </c>
      <c r="U51" s="17">
        <v>0.39807399999999998</v>
      </c>
      <c r="V51" s="17">
        <v>741</v>
      </c>
      <c r="W51" s="17">
        <v>0.10491</v>
      </c>
      <c r="X51" s="17">
        <v>442</v>
      </c>
      <c r="Y51" s="17">
        <v>0</v>
      </c>
      <c r="Z51" s="17">
        <v>0</v>
      </c>
      <c r="AA51" s="17">
        <v>0.61242099999999999</v>
      </c>
      <c r="AB51" s="17">
        <v>0.10324899999999999</v>
      </c>
      <c r="AC51" s="17">
        <v>0.82151099999999999</v>
      </c>
      <c r="AD51" s="17">
        <v>0.25</v>
      </c>
      <c r="AE51" s="17">
        <v>1406.8</v>
      </c>
    </row>
    <row r="52" spans="1:31">
      <c r="A52" s="17">
        <v>39</v>
      </c>
      <c r="B52" s="19">
        <v>0.94111111111111112</v>
      </c>
      <c r="C52" s="17">
        <v>18</v>
      </c>
      <c r="D52" s="17">
        <v>75.599999999999994</v>
      </c>
      <c r="E52" s="17">
        <v>7.6479000000000005E-2</v>
      </c>
      <c r="F52" s="17">
        <v>3.7010000000000001</v>
      </c>
      <c r="G52" s="17">
        <v>0.99112599999999995</v>
      </c>
      <c r="H52" s="17">
        <v>0.78137400000000001</v>
      </c>
      <c r="I52" s="17">
        <v>1.2639180000000001</v>
      </c>
      <c r="J52" s="17">
        <v>0.482543</v>
      </c>
      <c r="K52" s="17">
        <v>0.38178400000000001</v>
      </c>
      <c r="L52" s="17">
        <v>615.5</v>
      </c>
      <c r="M52" s="17">
        <v>0.10820399999999999</v>
      </c>
      <c r="N52" s="17">
        <v>394</v>
      </c>
      <c r="O52" s="17">
        <v>0</v>
      </c>
      <c r="P52" s="17">
        <v>0</v>
      </c>
      <c r="Q52" s="17">
        <v>0.99227399999999999</v>
      </c>
      <c r="R52" s="17">
        <v>0.773868</v>
      </c>
      <c r="S52" s="17">
        <v>1.2771079999999999</v>
      </c>
      <c r="T52" s="17">
        <v>0.50324000000000002</v>
      </c>
      <c r="U52" s="17">
        <v>0.39404600000000001</v>
      </c>
      <c r="V52" s="17">
        <v>707.1</v>
      </c>
      <c r="W52" s="17">
        <v>0.21651699999999999</v>
      </c>
      <c r="X52" s="17">
        <v>383</v>
      </c>
      <c r="Y52" s="17">
        <v>0</v>
      </c>
      <c r="Z52" s="17">
        <v>0</v>
      </c>
      <c r="AA52" s="17">
        <v>0.60622500000000001</v>
      </c>
      <c r="AB52" s="17">
        <v>9.9449800000000005E-2</v>
      </c>
      <c r="AC52" s="17">
        <v>0.82391499999999995</v>
      </c>
      <c r="AD52" s="17">
        <v>0.25</v>
      </c>
      <c r="AE52" s="17">
        <v>1349.3</v>
      </c>
    </row>
    <row r="53" spans="1:31">
      <c r="A53" s="17">
        <v>40</v>
      </c>
      <c r="B53" s="19">
        <v>0.94116898148148154</v>
      </c>
      <c r="C53" s="17">
        <v>18</v>
      </c>
      <c r="D53" s="17">
        <v>69.5</v>
      </c>
      <c r="E53" s="17">
        <v>6.6699999999999995E-2</v>
      </c>
      <c r="F53" s="17">
        <v>3.2280000000000002</v>
      </c>
      <c r="G53" s="17">
        <v>0.99043099999999995</v>
      </c>
      <c r="H53" s="17">
        <v>0.80121600000000004</v>
      </c>
      <c r="I53" s="17">
        <v>1.288292</v>
      </c>
      <c r="J53" s="17">
        <v>0.48707699999999998</v>
      </c>
      <c r="K53" s="17">
        <v>0.378079</v>
      </c>
      <c r="L53" s="17">
        <v>582.5</v>
      </c>
      <c r="M53" s="17">
        <v>7.5204999999999994E-2</v>
      </c>
      <c r="N53" s="17">
        <v>568</v>
      </c>
      <c r="O53" s="17">
        <v>0</v>
      </c>
      <c r="P53" s="17">
        <v>0</v>
      </c>
      <c r="Q53" s="17">
        <v>0.99182700000000001</v>
      </c>
      <c r="R53" s="17">
        <v>0.76041000000000003</v>
      </c>
      <c r="S53" s="17">
        <v>1.2785690000000001</v>
      </c>
      <c r="T53" s="17">
        <v>0.51815999999999995</v>
      </c>
      <c r="U53" s="17">
        <v>0.40526499999999999</v>
      </c>
      <c r="V53" s="17">
        <v>701.7</v>
      </c>
      <c r="W53" s="17">
        <v>2.6863000000000001E-2</v>
      </c>
      <c r="X53" s="17">
        <v>520</v>
      </c>
      <c r="Y53" s="17">
        <v>0</v>
      </c>
      <c r="Z53" s="17">
        <v>0</v>
      </c>
      <c r="AA53" s="17">
        <v>0.62348499999999996</v>
      </c>
      <c r="AB53" s="17">
        <v>0.121569</v>
      </c>
      <c r="AC53" s="17">
        <v>0.82340199999999997</v>
      </c>
      <c r="AD53" s="17">
        <v>0.25</v>
      </c>
      <c r="AE53" s="17">
        <v>1425.8</v>
      </c>
    </row>
    <row r="54" spans="1:31">
      <c r="A54" s="17">
        <v>41</v>
      </c>
      <c r="B54" s="19">
        <v>0.94122685185185195</v>
      </c>
      <c r="C54" s="17">
        <v>19.5</v>
      </c>
      <c r="D54" s="17">
        <v>68.599999999999994</v>
      </c>
      <c r="E54" s="17">
        <v>6.7243999999999998E-2</v>
      </c>
      <c r="F54" s="17">
        <v>3.254</v>
      </c>
      <c r="G54" s="17">
        <v>0.99443300000000001</v>
      </c>
      <c r="H54" s="17">
        <v>0.80856700000000004</v>
      </c>
      <c r="I54" s="17">
        <v>1.3153060000000001</v>
      </c>
      <c r="J54" s="17">
        <v>0.50673900000000005</v>
      </c>
      <c r="K54" s="17">
        <v>0.38526300000000002</v>
      </c>
      <c r="L54" s="17">
        <v>556.9</v>
      </c>
      <c r="M54" s="17">
        <v>6.2537999999999996E-2</v>
      </c>
      <c r="N54" s="17">
        <v>469</v>
      </c>
      <c r="O54" s="17">
        <v>0</v>
      </c>
      <c r="P54" s="17">
        <v>0</v>
      </c>
      <c r="Q54" s="17">
        <v>0.99389300000000003</v>
      </c>
      <c r="R54" s="17">
        <v>0.754355</v>
      </c>
      <c r="S54" s="17">
        <v>1.3033049999999999</v>
      </c>
      <c r="T54" s="17">
        <v>0.54895000000000005</v>
      </c>
      <c r="U54" s="17">
        <v>0.42119899999999999</v>
      </c>
      <c r="V54" s="17">
        <v>700.8</v>
      </c>
      <c r="W54" s="17">
        <v>4.0119000000000002E-2</v>
      </c>
      <c r="X54" s="17">
        <v>437</v>
      </c>
      <c r="Y54" s="17">
        <v>0</v>
      </c>
      <c r="Z54" s="17">
        <v>0</v>
      </c>
      <c r="AA54" s="17">
        <v>0.64799799999999996</v>
      </c>
      <c r="AB54" s="17">
        <v>9.7301899999999997E-2</v>
      </c>
      <c r="AC54" s="17">
        <v>0.80776899999999996</v>
      </c>
      <c r="AD54" s="17">
        <v>0.25</v>
      </c>
      <c r="AE54" s="17">
        <v>1491.3</v>
      </c>
    </row>
    <row r="55" spans="1:31">
      <c r="A55" s="17">
        <v>42</v>
      </c>
      <c r="B55" s="19">
        <v>0.94127314814814811</v>
      </c>
      <c r="C55" s="17">
        <v>20</v>
      </c>
      <c r="D55" s="17">
        <v>65.900000000000006</v>
      </c>
      <c r="E55" s="17">
        <v>6.1959E-2</v>
      </c>
      <c r="F55" s="17">
        <v>2.9980000000000002</v>
      </c>
      <c r="G55" s="17">
        <v>0.99216400000000005</v>
      </c>
      <c r="H55" s="17">
        <v>0.81958900000000001</v>
      </c>
      <c r="I55" s="17">
        <v>1.3266690000000001</v>
      </c>
      <c r="J55" s="17">
        <v>0.50707999999999998</v>
      </c>
      <c r="K55" s="17">
        <v>0.38222</v>
      </c>
      <c r="L55" s="17">
        <v>580.9</v>
      </c>
      <c r="M55" s="17">
        <v>9.9470000000000003E-2</v>
      </c>
      <c r="N55" s="17">
        <v>571</v>
      </c>
      <c r="O55" s="17">
        <v>0</v>
      </c>
      <c r="P55" s="17">
        <v>0</v>
      </c>
      <c r="Q55" s="17">
        <v>0.99424400000000002</v>
      </c>
      <c r="R55" s="17">
        <v>0.77707999999999999</v>
      </c>
      <c r="S55" s="17">
        <v>1.285137</v>
      </c>
      <c r="T55" s="17">
        <v>0.50805699999999998</v>
      </c>
      <c r="U55" s="17">
        <v>0.39533299999999999</v>
      </c>
      <c r="V55" s="17">
        <v>751.3</v>
      </c>
      <c r="W55" s="17">
        <v>0.190696</v>
      </c>
      <c r="X55" s="17">
        <v>506</v>
      </c>
      <c r="Y55" s="17">
        <v>0</v>
      </c>
      <c r="Z55" s="17">
        <v>0</v>
      </c>
      <c r="AA55" s="17">
        <v>0.608205</v>
      </c>
      <c r="AB55" s="17">
        <v>0.116423</v>
      </c>
      <c r="AC55" s="17">
        <v>0.83623000000000003</v>
      </c>
      <c r="AD55" s="17">
        <v>0.25</v>
      </c>
      <c r="AE55" s="17">
        <v>1429.8</v>
      </c>
    </row>
    <row r="56" spans="1:31">
      <c r="A56" s="17">
        <v>43</v>
      </c>
      <c r="B56" s="19">
        <v>0.94133101851851853</v>
      </c>
      <c r="C56" s="17">
        <v>21.3</v>
      </c>
      <c r="D56" s="17">
        <v>62.4</v>
      </c>
      <c r="E56" s="17">
        <v>6.0437999999999999E-2</v>
      </c>
      <c r="F56" s="17">
        <v>2.9249999999999998</v>
      </c>
      <c r="G56" s="17">
        <v>0.99250099999999997</v>
      </c>
      <c r="H56" s="17">
        <v>0.81375600000000003</v>
      </c>
      <c r="I56" s="17">
        <v>1.317415</v>
      </c>
      <c r="J56" s="17">
        <v>0.50365899999999997</v>
      </c>
      <c r="K56" s="17">
        <v>0.38230900000000001</v>
      </c>
      <c r="L56" s="17">
        <v>567.70000000000005</v>
      </c>
      <c r="M56" s="17">
        <v>5.0846000000000002E-2</v>
      </c>
      <c r="N56" s="17">
        <v>489</v>
      </c>
      <c r="O56" s="17">
        <v>0</v>
      </c>
      <c r="P56" s="17">
        <v>0</v>
      </c>
      <c r="Q56" s="17">
        <v>0.99463699999999999</v>
      </c>
      <c r="R56" s="17">
        <v>0.77456800000000003</v>
      </c>
      <c r="S56" s="17">
        <v>1.3056779999999999</v>
      </c>
      <c r="T56" s="17">
        <v>0.53110999999999997</v>
      </c>
      <c r="U56" s="17">
        <v>0.40676899999999999</v>
      </c>
      <c r="V56" s="17">
        <v>687</v>
      </c>
      <c r="W56" s="17">
        <v>2.9843999999999999E-2</v>
      </c>
      <c r="X56" s="17">
        <v>452</v>
      </c>
      <c r="Y56" s="17">
        <v>0</v>
      </c>
      <c r="Z56" s="17">
        <v>0</v>
      </c>
      <c r="AA56" s="17">
        <v>0.62579899999999999</v>
      </c>
      <c r="AB56" s="17">
        <v>9.4499700000000006E-2</v>
      </c>
      <c r="AC56" s="17">
        <v>0.82475799999999999</v>
      </c>
      <c r="AD56" s="17">
        <v>0.25</v>
      </c>
      <c r="AE56" s="17">
        <v>1463.1</v>
      </c>
    </row>
    <row r="57" spans="1:31">
      <c r="A57" s="17">
        <v>44</v>
      </c>
      <c r="B57" s="19">
        <v>0.94138888888888894</v>
      </c>
      <c r="C57" s="17">
        <v>22</v>
      </c>
      <c r="D57" s="17">
        <v>60.7</v>
      </c>
      <c r="E57" s="17">
        <v>6.1166999999999999E-2</v>
      </c>
      <c r="F57" s="17">
        <v>2.96</v>
      </c>
      <c r="G57" s="17">
        <v>0.99266299999999996</v>
      </c>
      <c r="H57" s="17">
        <v>0.79760600000000004</v>
      </c>
      <c r="I57" s="17">
        <v>1.2952440000000001</v>
      </c>
      <c r="J57" s="17">
        <v>0.49763800000000002</v>
      </c>
      <c r="K57" s="17">
        <v>0.38420399999999999</v>
      </c>
      <c r="L57" s="17">
        <v>583.20000000000005</v>
      </c>
      <c r="M57" s="17">
        <v>6.8010000000000001E-2</v>
      </c>
      <c r="N57" s="17">
        <v>416</v>
      </c>
      <c r="O57" s="17">
        <v>0</v>
      </c>
      <c r="P57" s="17">
        <v>0</v>
      </c>
      <c r="Q57" s="17">
        <v>0.99565599999999999</v>
      </c>
      <c r="R57" s="17">
        <v>0.77598599999999995</v>
      </c>
      <c r="S57" s="17">
        <v>1.3072900000000001</v>
      </c>
      <c r="T57" s="17">
        <v>0.531304</v>
      </c>
      <c r="U57" s="17">
        <v>0.406416</v>
      </c>
      <c r="V57" s="17">
        <v>663.9</v>
      </c>
      <c r="W57" s="17">
        <v>1.0463999999999999E-2</v>
      </c>
      <c r="X57" s="17">
        <v>542</v>
      </c>
      <c r="Y57" s="17">
        <v>0</v>
      </c>
      <c r="Z57" s="17">
        <v>0</v>
      </c>
      <c r="AA57" s="17">
        <v>0.62525600000000003</v>
      </c>
      <c r="AB57" s="17">
        <v>8.1362400000000001E-2</v>
      </c>
      <c r="AC57" s="17">
        <v>0.819214</v>
      </c>
      <c r="AD57" s="17">
        <v>0.25</v>
      </c>
      <c r="AE57" s="17">
        <v>1424.1</v>
      </c>
    </row>
    <row r="58" spans="1:31">
      <c r="A58" s="17">
        <v>45</v>
      </c>
      <c r="B58" s="19">
        <v>0.94143518518518521</v>
      </c>
      <c r="C58" s="17">
        <v>23.3</v>
      </c>
      <c r="D58" s="17">
        <v>56.3</v>
      </c>
      <c r="E58" s="17">
        <v>6.0412E-2</v>
      </c>
      <c r="F58" s="17">
        <v>2.923</v>
      </c>
      <c r="G58" s="17">
        <v>0.99167400000000006</v>
      </c>
      <c r="H58" s="17">
        <v>0.80127199999999998</v>
      </c>
      <c r="I58" s="17">
        <v>1.3001199999999999</v>
      </c>
      <c r="J58" s="17">
        <v>0.49884800000000001</v>
      </c>
      <c r="K58" s="17">
        <v>0.38369399999999998</v>
      </c>
      <c r="L58" s="17">
        <v>612.70000000000005</v>
      </c>
      <c r="M58" s="17">
        <v>0.12585399999999999</v>
      </c>
      <c r="N58" s="17">
        <v>477</v>
      </c>
      <c r="O58" s="17">
        <v>0</v>
      </c>
      <c r="P58" s="17">
        <v>0</v>
      </c>
      <c r="Q58" s="17">
        <v>0.99494199999999999</v>
      </c>
      <c r="R58" s="17">
        <v>0.76775700000000002</v>
      </c>
      <c r="S58" s="17">
        <v>1.3142990000000001</v>
      </c>
      <c r="T58" s="17">
        <v>0.54654199999999997</v>
      </c>
      <c r="U58" s="17">
        <v>0.41584300000000002</v>
      </c>
      <c r="V58" s="17">
        <v>671.3</v>
      </c>
      <c r="W58" s="17">
        <v>8.7860000000000004E-3</v>
      </c>
      <c r="X58" s="17">
        <v>491</v>
      </c>
      <c r="Y58" s="17">
        <v>0</v>
      </c>
      <c r="Z58" s="17">
        <v>0</v>
      </c>
      <c r="AA58" s="17">
        <v>0.63975800000000005</v>
      </c>
      <c r="AB58" s="17">
        <v>9.0031899999999998E-2</v>
      </c>
      <c r="AC58" s="17">
        <v>0.81696400000000002</v>
      </c>
      <c r="AD58" s="17">
        <v>0.25</v>
      </c>
      <c r="AE58" s="17">
        <v>1355.5</v>
      </c>
    </row>
    <row r="59" spans="1:31">
      <c r="A59" s="17">
        <v>46</v>
      </c>
      <c r="B59" s="19">
        <v>0.94149305555555562</v>
      </c>
      <c r="C59" s="17">
        <v>23.9</v>
      </c>
      <c r="D59" s="17">
        <v>54.5</v>
      </c>
      <c r="E59" s="17">
        <v>5.5911000000000002E-2</v>
      </c>
      <c r="F59" s="17">
        <v>2.7050000000000001</v>
      </c>
      <c r="G59" s="17">
        <v>0.99343700000000001</v>
      </c>
      <c r="H59" s="17">
        <v>0.784076</v>
      </c>
      <c r="I59" s="17">
        <v>1.290556</v>
      </c>
      <c r="J59" s="17">
        <v>0.50648000000000004</v>
      </c>
      <c r="K59" s="17">
        <v>0.39245099999999999</v>
      </c>
      <c r="L59" s="17">
        <v>593.4</v>
      </c>
      <c r="M59" s="17">
        <v>6.6059999999999994E-2</v>
      </c>
      <c r="N59" s="17">
        <v>406</v>
      </c>
      <c r="O59" s="17">
        <v>0</v>
      </c>
      <c r="P59" s="17">
        <v>0</v>
      </c>
      <c r="Q59" s="17">
        <v>0.99182599999999999</v>
      </c>
      <c r="R59" s="17">
        <v>0.78204899999999999</v>
      </c>
      <c r="S59" s="17">
        <v>1.3093840000000001</v>
      </c>
      <c r="T59" s="17">
        <v>0.527335</v>
      </c>
      <c r="U59" s="17">
        <v>0.40273500000000001</v>
      </c>
      <c r="V59" s="17">
        <v>695.5</v>
      </c>
      <c r="W59" s="17">
        <v>0.16177800000000001</v>
      </c>
      <c r="X59" s="17">
        <v>415</v>
      </c>
      <c r="Y59" s="17">
        <v>0</v>
      </c>
      <c r="Z59" s="17">
        <v>0</v>
      </c>
      <c r="AA59" s="17">
        <v>0.61959299999999995</v>
      </c>
      <c r="AB59" s="17">
        <v>7.3216500000000004E-2</v>
      </c>
      <c r="AC59" s="17">
        <v>0.820658</v>
      </c>
      <c r="AD59" s="17">
        <v>0.25</v>
      </c>
      <c r="AE59" s="17">
        <v>1399.6</v>
      </c>
    </row>
    <row r="60" spans="1:31">
      <c r="A60" s="17">
        <v>47</v>
      </c>
      <c r="B60" s="19">
        <v>0.94153935185185189</v>
      </c>
      <c r="C60" s="17">
        <v>24.6</v>
      </c>
      <c r="D60" s="17">
        <v>57.1</v>
      </c>
      <c r="E60" s="17">
        <v>6.0371000000000001E-2</v>
      </c>
      <c r="F60" s="17">
        <v>2.9209999999999998</v>
      </c>
      <c r="G60" s="17">
        <v>0.99121899999999996</v>
      </c>
      <c r="H60" s="17">
        <v>0.78088100000000005</v>
      </c>
      <c r="I60" s="17">
        <v>1.2917069999999999</v>
      </c>
      <c r="J60" s="17">
        <v>0.510826</v>
      </c>
      <c r="K60" s="17">
        <v>0.39546599999999998</v>
      </c>
      <c r="L60" s="17">
        <v>607</v>
      </c>
      <c r="M60" s="17">
        <v>0.12882199999999999</v>
      </c>
      <c r="N60" s="17">
        <v>541</v>
      </c>
      <c r="O60" s="17">
        <v>0</v>
      </c>
      <c r="P60" s="17">
        <v>0</v>
      </c>
      <c r="Q60" s="17">
        <v>0.99393600000000004</v>
      </c>
      <c r="R60" s="17">
        <v>0.76207800000000003</v>
      </c>
      <c r="S60" s="17">
        <v>1.309922</v>
      </c>
      <c r="T60" s="17">
        <v>0.54784500000000003</v>
      </c>
      <c r="U60" s="17">
        <v>0.41822700000000002</v>
      </c>
      <c r="V60" s="17">
        <v>730.4</v>
      </c>
      <c r="W60" s="17">
        <v>0.119188</v>
      </c>
      <c r="X60" s="17">
        <v>460</v>
      </c>
      <c r="Y60" s="17">
        <v>0</v>
      </c>
      <c r="Z60" s="17">
        <v>0</v>
      </c>
      <c r="AA60" s="17">
        <v>0.64342600000000005</v>
      </c>
      <c r="AB60" s="17">
        <v>0.10143000000000001</v>
      </c>
      <c r="AC60" s="17">
        <v>0.81764599999999998</v>
      </c>
      <c r="AD60" s="17">
        <v>0.25</v>
      </c>
      <c r="AE60" s="17">
        <v>1368.2</v>
      </c>
    </row>
    <row r="61" spans="1:31">
      <c r="A61" s="17">
        <v>48</v>
      </c>
      <c r="B61" s="19">
        <v>0.9415972222222222</v>
      </c>
      <c r="C61" s="17">
        <v>25.7</v>
      </c>
      <c r="D61" s="17">
        <v>56.3</v>
      </c>
      <c r="E61" s="17">
        <v>5.8312999999999997E-2</v>
      </c>
      <c r="F61" s="17">
        <v>2.8220000000000001</v>
      </c>
      <c r="G61" s="17">
        <v>0.99517599999999995</v>
      </c>
      <c r="H61" s="17">
        <v>0.77362500000000001</v>
      </c>
      <c r="I61" s="17">
        <v>1.303709</v>
      </c>
      <c r="J61" s="17">
        <v>0.53008299999999997</v>
      </c>
      <c r="K61" s="17">
        <v>0.40659600000000001</v>
      </c>
      <c r="L61" s="17">
        <v>603.5</v>
      </c>
      <c r="M61" s="17">
        <v>5.9616000000000002E-2</v>
      </c>
      <c r="N61" s="17">
        <v>615</v>
      </c>
      <c r="O61" s="17">
        <v>0</v>
      </c>
      <c r="P61" s="17">
        <v>0</v>
      </c>
      <c r="Q61" s="17">
        <v>0.99435700000000005</v>
      </c>
      <c r="R61" s="17">
        <v>0.75580999999999998</v>
      </c>
      <c r="S61" s="17">
        <v>1.2973509999999999</v>
      </c>
      <c r="T61" s="17">
        <v>0.54154100000000005</v>
      </c>
      <c r="U61" s="17">
        <v>0.41742099999999999</v>
      </c>
      <c r="V61" s="17">
        <v>672.5</v>
      </c>
      <c r="W61" s="17">
        <v>9.8330000000000001E-2</v>
      </c>
      <c r="X61" s="17">
        <v>355</v>
      </c>
      <c r="Y61" s="17">
        <v>0</v>
      </c>
      <c r="Z61" s="17">
        <v>0</v>
      </c>
      <c r="AA61" s="17">
        <v>0.64218500000000001</v>
      </c>
      <c r="AB61" s="17">
        <v>0.111607</v>
      </c>
      <c r="AC61" s="17">
        <v>0.81625000000000003</v>
      </c>
      <c r="AD61" s="17">
        <v>0.25</v>
      </c>
      <c r="AE61" s="17">
        <v>1376.2</v>
      </c>
    </row>
    <row r="62" spans="1:31">
      <c r="A62" s="17">
        <v>49</v>
      </c>
      <c r="B62" s="19">
        <v>0.94165509259259261</v>
      </c>
      <c r="C62" s="17">
        <v>26.6</v>
      </c>
      <c r="D62" s="17">
        <v>58</v>
      </c>
      <c r="E62" s="17">
        <v>6.0773000000000001E-2</v>
      </c>
      <c r="F62" s="17">
        <v>2.9409999999999998</v>
      </c>
      <c r="G62" s="17">
        <v>0.99269799999999997</v>
      </c>
      <c r="H62" s="17">
        <v>0.77458000000000005</v>
      </c>
      <c r="I62" s="17">
        <v>1.2920100000000001</v>
      </c>
      <c r="J62" s="17">
        <v>0.51743099999999997</v>
      </c>
      <c r="K62" s="17">
        <v>0.40048499999999998</v>
      </c>
      <c r="L62" s="17">
        <v>603.9</v>
      </c>
      <c r="M62" s="17">
        <v>0.18476899999999999</v>
      </c>
      <c r="N62" s="17">
        <v>541</v>
      </c>
      <c r="O62" s="17">
        <v>0</v>
      </c>
      <c r="P62" s="17">
        <v>0</v>
      </c>
      <c r="Q62" s="17">
        <v>0.99324100000000004</v>
      </c>
      <c r="R62" s="17">
        <v>0.75900000000000001</v>
      </c>
      <c r="S62" s="17">
        <v>1.3023260000000001</v>
      </c>
      <c r="T62" s="17">
        <v>0.54332599999999998</v>
      </c>
      <c r="U62" s="17">
        <v>0.41719699999999998</v>
      </c>
      <c r="V62" s="17">
        <v>687.5</v>
      </c>
      <c r="W62" s="17">
        <v>8.4246000000000001E-2</v>
      </c>
      <c r="X62" s="17">
        <v>381</v>
      </c>
      <c r="Y62" s="17">
        <v>0</v>
      </c>
      <c r="Z62" s="17">
        <v>0</v>
      </c>
      <c r="AA62" s="17">
        <v>0.64184099999999999</v>
      </c>
      <c r="AB62" s="17">
        <v>0.102369</v>
      </c>
      <c r="AC62" s="17">
        <v>0.81462000000000001</v>
      </c>
      <c r="AD62" s="17">
        <v>0.25</v>
      </c>
      <c r="AE62" s="17">
        <v>1375.2</v>
      </c>
    </row>
    <row r="63" spans="1:31">
      <c r="A63" s="17">
        <v>50</v>
      </c>
      <c r="B63" s="19">
        <v>0.94170138888888888</v>
      </c>
      <c r="C63" s="17">
        <v>27.3</v>
      </c>
      <c r="D63" s="17">
        <v>58.9</v>
      </c>
      <c r="E63" s="17">
        <v>6.2977000000000005E-2</v>
      </c>
      <c r="F63" s="17">
        <v>3.0470000000000002</v>
      </c>
      <c r="G63" s="17">
        <v>0.99359699999999995</v>
      </c>
      <c r="H63" s="17">
        <v>0.77305500000000005</v>
      </c>
      <c r="I63" s="17">
        <v>1.289418</v>
      </c>
      <c r="J63" s="17">
        <v>0.51636300000000002</v>
      </c>
      <c r="K63" s="17">
        <v>0.40046199999999998</v>
      </c>
      <c r="L63" s="17">
        <v>605.9</v>
      </c>
      <c r="M63" s="17">
        <v>0.167911</v>
      </c>
      <c r="N63" s="17">
        <v>471</v>
      </c>
      <c r="O63" s="17">
        <v>0</v>
      </c>
      <c r="P63" s="17">
        <v>0</v>
      </c>
      <c r="Q63" s="17">
        <v>0.99463999999999997</v>
      </c>
      <c r="R63" s="17">
        <v>0.758853</v>
      </c>
      <c r="S63" s="17">
        <v>1.3073840000000001</v>
      </c>
      <c r="T63" s="17">
        <v>0.54853099999999999</v>
      </c>
      <c r="U63" s="17">
        <v>0.41956399999999999</v>
      </c>
      <c r="V63" s="17">
        <v>718</v>
      </c>
      <c r="W63" s="17">
        <v>0.124932</v>
      </c>
      <c r="X63" s="17">
        <v>604</v>
      </c>
      <c r="Y63" s="17">
        <v>0</v>
      </c>
      <c r="Z63" s="17">
        <v>0</v>
      </c>
      <c r="AA63" s="17">
        <v>0.64548300000000003</v>
      </c>
      <c r="AB63" s="17">
        <v>9.1857300000000003E-2</v>
      </c>
      <c r="AC63" s="17">
        <v>0.80923999999999996</v>
      </c>
      <c r="AD63" s="17">
        <v>0.25</v>
      </c>
      <c r="AE63" s="17">
        <v>1370.7</v>
      </c>
    </row>
    <row r="64" spans="1:31">
      <c r="A64" s="17">
        <v>51</v>
      </c>
      <c r="B64" s="19">
        <v>0.9417592592592593</v>
      </c>
      <c r="C64" s="17">
        <v>28.8</v>
      </c>
      <c r="D64" s="17">
        <v>58</v>
      </c>
      <c r="E64" s="17">
        <v>6.3978999999999994E-2</v>
      </c>
      <c r="F64" s="17">
        <v>3.0960000000000001</v>
      </c>
      <c r="G64" s="17">
        <v>0.99352300000000004</v>
      </c>
      <c r="H64" s="17">
        <v>0.78084600000000004</v>
      </c>
      <c r="I64" s="17">
        <v>1.294708</v>
      </c>
      <c r="J64" s="17">
        <v>0.51386200000000004</v>
      </c>
      <c r="K64" s="17">
        <v>0.39689400000000002</v>
      </c>
      <c r="L64" s="17">
        <v>622.4</v>
      </c>
      <c r="M64" s="17">
        <v>0.17869399999999999</v>
      </c>
      <c r="N64" s="17">
        <v>383</v>
      </c>
      <c r="O64" s="17">
        <v>0</v>
      </c>
      <c r="P64" s="17">
        <v>0</v>
      </c>
      <c r="Q64" s="17">
        <v>0.99514899999999995</v>
      </c>
      <c r="R64" s="17">
        <v>0.76006399999999996</v>
      </c>
      <c r="S64" s="17">
        <v>1.297852</v>
      </c>
      <c r="T64" s="17">
        <v>0.53778700000000002</v>
      </c>
      <c r="U64" s="17">
        <v>0.41436699999999999</v>
      </c>
      <c r="V64" s="17">
        <v>709.2</v>
      </c>
      <c r="W64" s="17">
        <v>0.178755</v>
      </c>
      <c r="X64" s="17">
        <v>507</v>
      </c>
      <c r="Y64" s="17">
        <v>0</v>
      </c>
      <c r="Z64" s="17">
        <v>0</v>
      </c>
      <c r="AA64" s="17">
        <v>0.63748800000000005</v>
      </c>
      <c r="AB64" s="17">
        <v>7.68123E-2</v>
      </c>
      <c r="AC64" s="17">
        <v>0.801373</v>
      </c>
      <c r="AD64" s="17">
        <v>0.25</v>
      </c>
      <c r="AE64" s="17">
        <v>1334.4</v>
      </c>
    </row>
    <row r="65" spans="1:31">
      <c r="A65" s="17">
        <v>52</v>
      </c>
      <c r="B65" s="19">
        <v>0.9418171296296296</v>
      </c>
      <c r="C65" s="17">
        <v>29.1</v>
      </c>
      <c r="D65" s="17">
        <v>57.1</v>
      </c>
      <c r="E65" s="17">
        <v>6.2506000000000006E-2</v>
      </c>
      <c r="F65" s="17">
        <v>3.0249999999999999</v>
      </c>
      <c r="G65" s="17">
        <v>0.99211400000000005</v>
      </c>
      <c r="H65" s="17">
        <v>0.76197899999999996</v>
      </c>
      <c r="I65" s="17">
        <v>1.2903439999999999</v>
      </c>
      <c r="J65" s="17">
        <v>0.52836499999999997</v>
      </c>
      <c r="K65" s="17">
        <v>0.40947600000000001</v>
      </c>
      <c r="L65" s="17">
        <v>636.70000000000005</v>
      </c>
      <c r="M65" s="17">
        <v>0.16957800000000001</v>
      </c>
      <c r="N65" s="17">
        <v>468</v>
      </c>
      <c r="O65" s="17">
        <v>0</v>
      </c>
      <c r="P65" s="17">
        <v>0</v>
      </c>
      <c r="Q65" s="17">
        <v>0.99471200000000004</v>
      </c>
      <c r="R65" s="17">
        <v>0.75785199999999997</v>
      </c>
      <c r="S65" s="17">
        <v>1.2823119999999999</v>
      </c>
      <c r="T65" s="17">
        <v>0.52446099999999996</v>
      </c>
      <c r="U65" s="17">
        <v>0.40899600000000003</v>
      </c>
      <c r="V65" s="17">
        <v>711.6</v>
      </c>
      <c r="W65" s="17">
        <v>0.19982</v>
      </c>
      <c r="X65" s="17">
        <v>479</v>
      </c>
      <c r="Y65" s="17">
        <v>0</v>
      </c>
      <c r="Z65" s="17">
        <v>0</v>
      </c>
      <c r="AA65" s="17">
        <v>0.62922500000000003</v>
      </c>
      <c r="AB65" s="17">
        <v>9.2890399999999998E-2</v>
      </c>
      <c r="AC65" s="17">
        <v>0.80656899999999998</v>
      </c>
      <c r="AD65" s="17">
        <v>0.25</v>
      </c>
      <c r="AE65" s="17">
        <v>1304.5999999999999</v>
      </c>
    </row>
    <row r="66" spans="1:31">
      <c r="A66" s="17">
        <v>53</v>
      </c>
      <c r="B66" s="19">
        <v>0.94186342592592587</v>
      </c>
      <c r="C66" s="17">
        <v>29.7</v>
      </c>
      <c r="D66" s="17">
        <v>60.7</v>
      </c>
      <c r="E66" s="17">
        <v>6.2934000000000004E-2</v>
      </c>
      <c r="F66" s="17">
        <v>3.0449999999999999</v>
      </c>
      <c r="G66" s="17">
        <v>0.99250700000000003</v>
      </c>
      <c r="H66" s="17">
        <v>0.77837299999999998</v>
      </c>
      <c r="I66" s="17">
        <v>1.2908820000000001</v>
      </c>
      <c r="J66" s="17">
        <v>0.51250899999999999</v>
      </c>
      <c r="K66" s="17">
        <v>0.39702199999999999</v>
      </c>
      <c r="L66" s="17">
        <v>601.20000000000005</v>
      </c>
      <c r="M66" s="17">
        <v>0.17819099999999999</v>
      </c>
      <c r="N66" s="17">
        <v>533</v>
      </c>
      <c r="O66" s="17">
        <v>0</v>
      </c>
      <c r="P66" s="17">
        <v>0</v>
      </c>
      <c r="Q66" s="17">
        <v>0.995004</v>
      </c>
      <c r="R66" s="17">
        <v>0.75500500000000004</v>
      </c>
      <c r="S66" s="17">
        <v>1.293366</v>
      </c>
      <c r="T66" s="17">
        <v>0.53836200000000001</v>
      </c>
      <c r="U66" s="17">
        <v>0.41624800000000001</v>
      </c>
      <c r="V66" s="17">
        <v>707.4</v>
      </c>
      <c r="W66" s="17">
        <v>0.15323700000000001</v>
      </c>
      <c r="X66" s="17">
        <v>457</v>
      </c>
      <c r="Y66" s="17">
        <v>0</v>
      </c>
      <c r="Z66" s="17">
        <v>0</v>
      </c>
      <c r="AA66" s="17">
        <v>0.64038200000000001</v>
      </c>
      <c r="AB66" s="17">
        <v>0.104699</v>
      </c>
      <c r="AC66" s="17">
        <v>0.81137099999999995</v>
      </c>
      <c r="AD66" s="17">
        <v>0.25</v>
      </c>
      <c r="AE66" s="17">
        <v>1381.6</v>
      </c>
    </row>
    <row r="67" spans="1:31">
      <c r="A67" s="17">
        <v>54</v>
      </c>
      <c r="B67" s="19">
        <v>0.94192129629629628</v>
      </c>
      <c r="C67" s="17">
        <v>31.3</v>
      </c>
      <c r="D67" s="17">
        <v>64.2</v>
      </c>
      <c r="E67" s="17">
        <v>6.8863999999999995E-2</v>
      </c>
      <c r="F67" s="17">
        <v>3.3319999999999999</v>
      </c>
      <c r="G67" s="17">
        <v>0.99006000000000005</v>
      </c>
      <c r="H67" s="17">
        <v>0.76465700000000003</v>
      </c>
      <c r="I67" s="17">
        <v>1.284986</v>
      </c>
      <c r="J67" s="17">
        <v>0.52032900000000004</v>
      </c>
      <c r="K67" s="17">
        <v>0.40493000000000001</v>
      </c>
      <c r="L67" s="17">
        <v>615.79999999999995</v>
      </c>
      <c r="M67" s="17">
        <v>0.167184</v>
      </c>
      <c r="N67" s="17">
        <v>424</v>
      </c>
      <c r="O67" s="17">
        <v>0</v>
      </c>
      <c r="P67" s="17">
        <v>0</v>
      </c>
      <c r="Q67" s="17">
        <v>0.99427699999999997</v>
      </c>
      <c r="R67" s="17">
        <v>0.75390900000000005</v>
      </c>
      <c r="S67" s="17">
        <v>1.287032</v>
      </c>
      <c r="T67" s="17">
        <v>0.53312300000000001</v>
      </c>
      <c r="U67" s="17">
        <v>0.41422700000000001</v>
      </c>
      <c r="V67" s="17">
        <v>696.9</v>
      </c>
      <c r="W67" s="17">
        <v>0.170769</v>
      </c>
      <c r="X67" s="17">
        <v>506</v>
      </c>
      <c r="Y67" s="17">
        <v>0</v>
      </c>
      <c r="Z67" s="17">
        <v>0</v>
      </c>
      <c r="AA67" s="17">
        <v>0.63727199999999995</v>
      </c>
      <c r="AB67" s="17">
        <v>9.1687699999999997E-2</v>
      </c>
      <c r="AC67" s="17">
        <v>0.80279</v>
      </c>
      <c r="AD67" s="17">
        <v>0.25</v>
      </c>
      <c r="AE67" s="17">
        <v>1348.7</v>
      </c>
    </row>
    <row r="68" spans="1:31">
      <c r="A68" s="17">
        <v>55</v>
      </c>
      <c r="B68" s="19">
        <v>0.9419791666666667</v>
      </c>
      <c r="C68" s="17">
        <v>32.1</v>
      </c>
      <c r="D68" s="17">
        <v>62.4</v>
      </c>
      <c r="E68" s="17">
        <v>6.7402000000000004E-2</v>
      </c>
      <c r="F68" s="17">
        <v>3.262</v>
      </c>
      <c r="G68" s="17">
        <v>0.994371</v>
      </c>
      <c r="H68" s="17">
        <v>0.75029100000000004</v>
      </c>
      <c r="I68" s="17">
        <v>1.2731870000000001</v>
      </c>
      <c r="J68" s="17">
        <v>0.52289600000000003</v>
      </c>
      <c r="K68" s="17">
        <v>0.41069800000000001</v>
      </c>
      <c r="L68" s="17">
        <v>628.20000000000005</v>
      </c>
      <c r="M68" s="17">
        <v>0.14163799999999999</v>
      </c>
      <c r="N68" s="17">
        <v>516</v>
      </c>
      <c r="O68" s="17">
        <v>0</v>
      </c>
      <c r="P68" s="17">
        <v>0</v>
      </c>
      <c r="Q68" s="17">
        <v>0.99380199999999996</v>
      </c>
      <c r="R68" s="17">
        <v>0.75641800000000003</v>
      </c>
      <c r="S68" s="17">
        <v>1.2960480000000001</v>
      </c>
      <c r="T68" s="17">
        <v>0.53962900000000003</v>
      </c>
      <c r="U68" s="17">
        <v>0.41636499999999999</v>
      </c>
      <c r="V68" s="17">
        <v>704.2</v>
      </c>
      <c r="W68" s="17">
        <v>0.182561</v>
      </c>
      <c r="X68" s="17">
        <v>461</v>
      </c>
      <c r="Y68" s="17">
        <v>0</v>
      </c>
      <c r="Z68" s="17">
        <v>0</v>
      </c>
      <c r="AA68" s="17">
        <v>0.64056199999999996</v>
      </c>
      <c r="AB68" s="17">
        <v>0.10857600000000001</v>
      </c>
      <c r="AC68" s="17">
        <v>0.81500899999999998</v>
      </c>
      <c r="AD68" s="17">
        <v>0.25</v>
      </c>
      <c r="AE68" s="17">
        <v>1322</v>
      </c>
    </row>
    <row r="69" spans="1:31">
      <c r="A69" s="17">
        <v>56</v>
      </c>
      <c r="B69" s="19">
        <v>0.94203703703703701</v>
      </c>
      <c r="C69" s="17">
        <v>32.6</v>
      </c>
      <c r="D69" s="17">
        <v>64.2</v>
      </c>
      <c r="E69" s="17">
        <v>6.9133E-2</v>
      </c>
      <c r="F69" s="17">
        <v>3.3450000000000002</v>
      </c>
      <c r="G69" s="17">
        <v>0.99289899999999998</v>
      </c>
      <c r="H69" s="17">
        <v>0.75830900000000001</v>
      </c>
      <c r="I69" s="17">
        <v>1.277944</v>
      </c>
      <c r="J69" s="17">
        <v>0.51963499999999996</v>
      </c>
      <c r="K69" s="17">
        <v>0.40661799999999998</v>
      </c>
      <c r="L69" s="17">
        <v>630.20000000000005</v>
      </c>
      <c r="M69" s="17">
        <v>0.17735200000000001</v>
      </c>
      <c r="N69" s="17">
        <v>511</v>
      </c>
      <c r="O69" s="17">
        <v>0</v>
      </c>
      <c r="P69" s="17">
        <v>0</v>
      </c>
      <c r="Q69" s="17">
        <v>0.99583699999999997</v>
      </c>
      <c r="R69" s="17">
        <v>0.74834000000000001</v>
      </c>
      <c r="S69" s="17">
        <v>1.2792460000000001</v>
      </c>
      <c r="T69" s="17">
        <v>0.53090599999999999</v>
      </c>
      <c r="U69" s="17">
        <v>0.41501500000000002</v>
      </c>
      <c r="V69" s="17">
        <v>720.6</v>
      </c>
      <c r="W69" s="17">
        <v>0.15529100000000001</v>
      </c>
      <c r="X69" s="17">
        <v>398</v>
      </c>
      <c r="Y69" s="17">
        <v>0</v>
      </c>
      <c r="Z69" s="17">
        <v>0</v>
      </c>
      <c r="AA69" s="17">
        <v>0.63848499999999997</v>
      </c>
      <c r="AB69" s="17">
        <v>0.110552</v>
      </c>
      <c r="AC69" s="17">
        <v>0.80703199999999997</v>
      </c>
      <c r="AD69" s="17">
        <v>0.25</v>
      </c>
      <c r="AE69" s="17">
        <v>1318</v>
      </c>
    </row>
    <row r="70" spans="1:31">
      <c r="A70" s="17">
        <v>57</v>
      </c>
      <c r="B70" s="19">
        <v>0.94208333333333327</v>
      </c>
      <c r="C70" s="17">
        <v>33.299999999999997</v>
      </c>
      <c r="D70" s="17">
        <v>61.5</v>
      </c>
      <c r="E70" s="17">
        <v>6.7616999999999997E-2</v>
      </c>
      <c r="F70" s="17">
        <v>3.2719999999999998</v>
      </c>
      <c r="G70" s="17">
        <v>0.99148000000000003</v>
      </c>
      <c r="H70" s="17">
        <v>0.74685400000000002</v>
      </c>
      <c r="I70" s="17">
        <v>1.2607980000000001</v>
      </c>
      <c r="J70" s="17">
        <v>0.51394300000000004</v>
      </c>
      <c r="K70" s="17">
        <v>0.407634</v>
      </c>
      <c r="L70" s="17">
        <v>634.5</v>
      </c>
      <c r="M70" s="17">
        <v>0.209394</v>
      </c>
      <c r="N70" s="17">
        <v>417</v>
      </c>
      <c r="O70" s="17">
        <v>0</v>
      </c>
      <c r="P70" s="17">
        <v>0</v>
      </c>
      <c r="Q70" s="17">
        <v>0.99246199999999996</v>
      </c>
      <c r="R70" s="17">
        <v>0.74514499999999995</v>
      </c>
      <c r="S70" s="17">
        <v>1.2641869999999999</v>
      </c>
      <c r="T70" s="17">
        <v>0.519042</v>
      </c>
      <c r="U70" s="17">
        <v>0.41057399999999999</v>
      </c>
      <c r="V70" s="17">
        <v>718.2</v>
      </c>
      <c r="W70" s="17">
        <v>0.2021</v>
      </c>
      <c r="X70" s="17">
        <v>671</v>
      </c>
      <c r="Y70" s="17">
        <v>0</v>
      </c>
      <c r="Z70" s="17">
        <v>0</v>
      </c>
      <c r="AA70" s="17">
        <v>0.63165199999999999</v>
      </c>
      <c r="AB70" s="17">
        <v>8.9213700000000007E-2</v>
      </c>
      <c r="AC70" s="17">
        <v>0.79145100000000002</v>
      </c>
      <c r="AD70" s="17">
        <v>0.25</v>
      </c>
      <c r="AE70" s="17">
        <v>1309</v>
      </c>
    </row>
    <row r="71" spans="1:31">
      <c r="A71" s="17">
        <v>58</v>
      </c>
      <c r="B71" s="19">
        <v>0.94214120370370369</v>
      </c>
      <c r="C71" s="17">
        <v>34.1</v>
      </c>
      <c r="D71" s="17">
        <v>62.4</v>
      </c>
      <c r="E71" s="17">
        <v>6.5390000000000004E-2</v>
      </c>
      <c r="F71" s="17">
        <v>3.1640000000000001</v>
      </c>
      <c r="G71" s="17">
        <v>0.99404199999999998</v>
      </c>
      <c r="H71" s="17">
        <v>0.75412199999999996</v>
      </c>
      <c r="I71" s="17">
        <v>1.2632699999999999</v>
      </c>
      <c r="J71" s="17">
        <v>0.50914800000000004</v>
      </c>
      <c r="K71" s="17">
        <v>0.40304000000000001</v>
      </c>
      <c r="L71" s="17">
        <v>612.79999999999995</v>
      </c>
      <c r="M71" s="17">
        <v>0.12912299999999999</v>
      </c>
      <c r="N71" s="17">
        <v>453</v>
      </c>
      <c r="O71" s="17">
        <v>0</v>
      </c>
      <c r="P71" s="17">
        <v>0</v>
      </c>
      <c r="Q71" s="17">
        <v>0.99433000000000005</v>
      </c>
      <c r="R71" s="17">
        <v>0.75239699999999998</v>
      </c>
      <c r="S71" s="17">
        <v>1.27027</v>
      </c>
      <c r="T71" s="17">
        <v>0.517872</v>
      </c>
      <c r="U71" s="17">
        <v>0.40768700000000002</v>
      </c>
      <c r="V71" s="17">
        <v>709.9</v>
      </c>
      <c r="W71" s="17">
        <v>0.185975</v>
      </c>
      <c r="X71" s="17">
        <v>688</v>
      </c>
      <c r="Y71" s="17">
        <v>0</v>
      </c>
      <c r="Z71" s="17">
        <v>0</v>
      </c>
      <c r="AA71" s="17">
        <v>0.62721099999999996</v>
      </c>
      <c r="AB71" s="17">
        <v>9.4484499999999999E-2</v>
      </c>
      <c r="AC71" s="17">
        <v>0.80132800000000004</v>
      </c>
      <c r="AD71" s="17">
        <v>0.25</v>
      </c>
      <c r="AE71" s="17">
        <v>1355.4</v>
      </c>
    </row>
    <row r="72" spans="1:31">
      <c r="A72" s="17">
        <v>59</v>
      </c>
      <c r="B72" s="19">
        <v>0.94219907407407411</v>
      </c>
      <c r="C72" s="17">
        <v>35.9</v>
      </c>
      <c r="D72" s="17">
        <v>56.3</v>
      </c>
      <c r="E72" s="17">
        <v>6.3449000000000005E-2</v>
      </c>
      <c r="F72" s="17">
        <v>3.07</v>
      </c>
      <c r="G72" s="17">
        <v>0.99300500000000003</v>
      </c>
      <c r="H72" s="17">
        <v>0.74843499999999996</v>
      </c>
      <c r="I72" s="17">
        <v>1.25637</v>
      </c>
      <c r="J72" s="17">
        <v>0.50793500000000003</v>
      </c>
      <c r="K72" s="17">
        <v>0.40428799999999998</v>
      </c>
      <c r="L72" s="17">
        <v>631.6</v>
      </c>
      <c r="M72" s="17">
        <v>0.20288600000000001</v>
      </c>
      <c r="N72" s="17">
        <v>419</v>
      </c>
      <c r="O72" s="17">
        <v>0</v>
      </c>
      <c r="P72" s="17">
        <v>0</v>
      </c>
      <c r="Q72" s="17">
        <v>0.99404300000000001</v>
      </c>
      <c r="R72" s="17">
        <v>0.722024</v>
      </c>
      <c r="S72" s="17">
        <v>1.244956</v>
      </c>
      <c r="T72" s="17">
        <v>0.52293100000000003</v>
      </c>
      <c r="U72" s="17">
        <v>0.42004000000000002</v>
      </c>
      <c r="V72" s="17">
        <v>733.3</v>
      </c>
      <c r="W72" s="17">
        <v>0.190832</v>
      </c>
      <c r="X72" s="17">
        <v>446</v>
      </c>
      <c r="Y72" s="17">
        <v>0</v>
      </c>
      <c r="Z72" s="17">
        <v>0</v>
      </c>
      <c r="AA72" s="17">
        <v>0.64621600000000001</v>
      </c>
      <c r="AB72" s="17">
        <v>8.2186200000000001E-2</v>
      </c>
      <c r="AC72" s="17">
        <v>0.76500199999999996</v>
      </c>
      <c r="AD72" s="17">
        <v>0.25</v>
      </c>
      <c r="AE72" s="17">
        <v>1314.9</v>
      </c>
    </row>
    <row r="73" spans="1:31">
      <c r="A73" s="17">
        <v>60</v>
      </c>
      <c r="B73" s="19">
        <v>0.94224537037037026</v>
      </c>
      <c r="C73" s="17">
        <v>36.6</v>
      </c>
      <c r="D73" s="17">
        <v>53.6</v>
      </c>
      <c r="E73" s="17">
        <v>5.7792000000000003E-2</v>
      </c>
      <c r="F73" s="17">
        <v>2.7970000000000002</v>
      </c>
      <c r="G73" s="17">
        <v>0.99276200000000003</v>
      </c>
      <c r="H73" s="17">
        <v>0.74966500000000003</v>
      </c>
      <c r="I73" s="17">
        <v>1.2383329999999999</v>
      </c>
      <c r="J73" s="17">
        <v>0.48866700000000002</v>
      </c>
      <c r="K73" s="17">
        <v>0.394617</v>
      </c>
      <c r="L73" s="17">
        <v>628.1</v>
      </c>
      <c r="M73" s="17">
        <v>0.206929</v>
      </c>
      <c r="N73" s="17">
        <v>585</v>
      </c>
      <c r="O73" s="17">
        <v>0</v>
      </c>
      <c r="P73" s="17">
        <v>0</v>
      </c>
      <c r="Q73" s="17">
        <v>0.992116</v>
      </c>
      <c r="R73" s="17">
        <v>0.729769</v>
      </c>
      <c r="S73" s="17">
        <v>1.2462530000000001</v>
      </c>
      <c r="T73" s="17">
        <v>0.51648400000000005</v>
      </c>
      <c r="U73" s="17">
        <v>0.41442899999999999</v>
      </c>
      <c r="V73" s="17">
        <v>720.4</v>
      </c>
      <c r="W73" s="17">
        <v>0.215696</v>
      </c>
      <c r="X73" s="17">
        <v>511</v>
      </c>
      <c r="Y73" s="17">
        <v>0</v>
      </c>
      <c r="Z73" s="17">
        <v>0</v>
      </c>
      <c r="AA73" s="17">
        <v>0.63758400000000004</v>
      </c>
      <c r="AB73" s="17">
        <v>0.10605299999999999</v>
      </c>
      <c r="AC73" s="17">
        <v>0.78454299999999999</v>
      </c>
      <c r="AD73" s="17">
        <v>0.25</v>
      </c>
      <c r="AE73" s="17">
        <v>1322.3</v>
      </c>
    </row>
    <row r="74" spans="1:31">
      <c r="A74" s="17">
        <v>61</v>
      </c>
      <c r="B74" s="19">
        <v>0.94230324074074068</v>
      </c>
      <c r="C74" s="17">
        <v>37</v>
      </c>
      <c r="D74" s="17">
        <v>49.2</v>
      </c>
      <c r="E74" s="17">
        <v>5.6048000000000001E-2</v>
      </c>
      <c r="F74" s="17">
        <v>2.7120000000000002</v>
      </c>
      <c r="G74" s="17">
        <v>0.99209000000000003</v>
      </c>
      <c r="H74" s="17">
        <v>0.738896</v>
      </c>
      <c r="I74" s="17">
        <v>1.2481450000000001</v>
      </c>
      <c r="J74" s="17">
        <v>0.50924999999999998</v>
      </c>
      <c r="K74" s="17">
        <v>0.40800500000000001</v>
      </c>
      <c r="L74" s="17">
        <v>646</v>
      </c>
      <c r="M74" s="17">
        <v>0.20060700000000001</v>
      </c>
      <c r="N74" s="17">
        <v>520</v>
      </c>
      <c r="O74" s="17">
        <v>0</v>
      </c>
      <c r="P74" s="17">
        <v>0</v>
      </c>
      <c r="Q74" s="17">
        <v>0.99148599999999998</v>
      </c>
      <c r="R74" s="17">
        <v>0.73533899999999996</v>
      </c>
      <c r="S74" s="17">
        <v>1.2644169999999999</v>
      </c>
      <c r="T74" s="17">
        <v>0.52907800000000005</v>
      </c>
      <c r="U74" s="17">
        <v>0.41843599999999997</v>
      </c>
      <c r="V74" s="17">
        <v>753.8</v>
      </c>
      <c r="W74" s="17">
        <v>0.16231300000000001</v>
      </c>
      <c r="X74" s="17">
        <v>610</v>
      </c>
      <c r="Y74" s="17">
        <v>0</v>
      </c>
      <c r="Z74" s="17">
        <v>0</v>
      </c>
      <c r="AA74" s="17">
        <v>0.64374799999999999</v>
      </c>
      <c r="AB74" s="17">
        <v>9.0574299999999996E-2</v>
      </c>
      <c r="AC74" s="17">
        <v>0.78325999999999996</v>
      </c>
      <c r="AD74" s="17">
        <v>0.25</v>
      </c>
      <c r="AE74" s="17">
        <v>1285.5999999999999</v>
      </c>
    </row>
    <row r="75" spans="1:31">
      <c r="A75" s="17">
        <v>62</v>
      </c>
      <c r="B75" s="19">
        <v>0.94234953703703705</v>
      </c>
      <c r="C75" s="17">
        <v>38.6</v>
      </c>
      <c r="D75" s="17">
        <v>49.2</v>
      </c>
      <c r="E75" s="17">
        <v>5.7082000000000001E-2</v>
      </c>
      <c r="F75" s="17">
        <v>2.762</v>
      </c>
      <c r="G75" s="17">
        <v>0.98936500000000005</v>
      </c>
      <c r="H75" s="17">
        <v>0.73717100000000002</v>
      </c>
      <c r="I75" s="17">
        <v>1.2564280000000001</v>
      </c>
      <c r="J75" s="17">
        <v>0.519258</v>
      </c>
      <c r="K75" s="17">
        <v>0.41328100000000001</v>
      </c>
      <c r="L75" s="17">
        <v>656</v>
      </c>
      <c r="M75" s="17">
        <v>0.19730400000000001</v>
      </c>
      <c r="N75" s="17">
        <v>409</v>
      </c>
      <c r="O75" s="17">
        <v>0</v>
      </c>
      <c r="P75" s="17">
        <v>0</v>
      </c>
      <c r="Q75" s="17">
        <v>0.99226499999999995</v>
      </c>
      <c r="R75" s="17">
        <v>0.73118499999999997</v>
      </c>
      <c r="S75" s="17">
        <v>1.24352</v>
      </c>
      <c r="T75" s="17">
        <v>0.51233600000000001</v>
      </c>
      <c r="U75" s="17">
        <v>0.41200399999999998</v>
      </c>
      <c r="V75" s="17">
        <v>724.2</v>
      </c>
      <c r="W75" s="17">
        <v>0.14552599999999999</v>
      </c>
      <c r="X75" s="17">
        <v>481</v>
      </c>
      <c r="Y75" s="17">
        <v>0</v>
      </c>
      <c r="Z75" s="17">
        <v>0</v>
      </c>
      <c r="AA75" s="17">
        <v>0.633853</v>
      </c>
      <c r="AB75" s="17">
        <v>7.3708899999999994E-2</v>
      </c>
      <c r="AC75" s="17">
        <v>0.76894899999999999</v>
      </c>
      <c r="AD75" s="17">
        <v>0.25</v>
      </c>
      <c r="AE75" s="17">
        <v>1266</v>
      </c>
    </row>
    <row r="76" spans="1:31">
      <c r="A76" s="17">
        <v>63</v>
      </c>
      <c r="B76" s="19">
        <v>0.94240740740740747</v>
      </c>
      <c r="C76" s="17">
        <v>38.799999999999997</v>
      </c>
      <c r="D76" s="17">
        <v>45.7</v>
      </c>
      <c r="E76" s="17">
        <v>5.1894999999999997E-2</v>
      </c>
      <c r="F76" s="17">
        <v>2.5110000000000001</v>
      </c>
      <c r="G76" s="17">
        <v>0.99208099999999999</v>
      </c>
      <c r="H76" s="17">
        <v>0.73894800000000005</v>
      </c>
      <c r="I76" s="17">
        <v>1.2676480000000001</v>
      </c>
      <c r="J76" s="17">
        <v>0.52869999999999995</v>
      </c>
      <c r="K76" s="17">
        <v>0.417072</v>
      </c>
      <c r="L76" s="17">
        <v>643.9</v>
      </c>
      <c r="M76" s="17">
        <v>0.14163600000000001</v>
      </c>
      <c r="N76" s="17">
        <v>570</v>
      </c>
      <c r="O76" s="17">
        <v>0</v>
      </c>
      <c r="P76" s="17">
        <v>0</v>
      </c>
      <c r="Q76" s="17">
        <v>0.990981</v>
      </c>
      <c r="R76" s="17">
        <v>0.71904100000000004</v>
      </c>
      <c r="S76" s="17">
        <v>1.2379869999999999</v>
      </c>
      <c r="T76" s="17">
        <v>0.51894600000000002</v>
      </c>
      <c r="U76" s="17">
        <v>0.41918499999999997</v>
      </c>
      <c r="V76" s="17">
        <v>764.7</v>
      </c>
      <c r="W76" s="17">
        <v>0.204318</v>
      </c>
      <c r="X76" s="17">
        <v>678</v>
      </c>
      <c r="Y76" s="17">
        <v>0</v>
      </c>
      <c r="Z76" s="17">
        <v>0</v>
      </c>
      <c r="AA76" s="17">
        <v>0.64490099999999995</v>
      </c>
      <c r="AB76" s="17">
        <v>9.1779299999999994E-2</v>
      </c>
      <c r="AC76" s="17">
        <v>0.76666900000000004</v>
      </c>
      <c r="AD76" s="17">
        <v>0.25</v>
      </c>
      <c r="AE76" s="17">
        <v>1290</v>
      </c>
    </row>
    <row r="77" spans="1:31">
      <c r="A77" s="17">
        <v>64</v>
      </c>
      <c r="B77" s="19">
        <v>0.94246527777777767</v>
      </c>
      <c r="C77" s="17">
        <v>40.200000000000003</v>
      </c>
      <c r="D77" s="17">
        <v>44</v>
      </c>
      <c r="E77" s="17">
        <v>5.0911999999999999E-2</v>
      </c>
      <c r="F77" s="17">
        <v>2.464</v>
      </c>
      <c r="G77" s="17">
        <v>0.991475</v>
      </c>
      <c r="H77" s="17">
        <v>0.72730099999999998</v>
      </c>
      <c r="I77" s="17">
        <v>1.2191479999999999</v>
      </c>
      <c r="J77" s="17">
        <v>0.49184800000000001</v>
      </c>
      <c r="K77" s="17">
        <v>0.40343499999999999</v>
      </c>
      <c r="L77" s="17">
        <v>657</v>
      </c>
      <c r="M77" s="17">
        <v>0.27109100000000003</v>
      </c>
      <c r="N77" s="17">
        <v>393</v>
      </c>
      <c r="O77" s="17">
        <v>0</v>
      </c>
      <c r="P77" s="17">
        <v>0</v>
      </c>
      <c r="Q77" s="17">
        <v>0.99091799999999997</v>
      </c>
      <c r="R77" s="17">
        <v>0.728495</v>
      </c>
      <c r="S77" s="17">
        <v>1.2278100000000001</v>
      </c>
      <c r="T77" s="17">
        <v>0.49931500000000001</v>
      </c>
      <c r="U77" s="17">
        <v>0.406671</v>
      </c>
      <c r="V77" s="17">
        <v>706.8</v>
      </c>
      <c r="W77" s="17">
        <v>0.21712000000000001</v>
      </c>
      <c r="X77" s="17">
        <v>565</v>
      </c>
      <c r="Y77" s="17">
        <v>0</v>
      </c>
      <c r="Z77" s="17">
        <v>0</v>
      </c>
      <c r="AA77" s="17">
        <v>0.62564799999999998</v>
      </c>
      <c r="AB77" s="17">
        <v>6.3884899999999994E-2</v>
      </c>
      <c r="AC77" s="17">
        <v>0.76039400000000001</v>
      </c>
      <c r="AD77" s="17">
        <v>0.25</v>
      </c>
      <c r="AE77" s="17">
        <v>1264.2</v>
      </c>
    </row>
    <row r="78" spans="1:31">
      <c r="A78" s="17">
        <v>65</v>
      </c>
      <c r="B78" s="19">
        <v>0.94251157407407404</v>
      </c>
      <c r="C78" s="17">
        <v>40.4</v>
      </c>
      <c r="D78" s="17">
        <v>41.3</v>
      </c>
      <c r="E78" s="17">
        <v>4.7201E-2</v>
      </c>
      <c r="F78" s="17">
        <v>2.2839999999999998</v>
      </c>
      <c r="G78" s="17">
        <v>0.99144900000000002</v>
      </c>
      <c r="H78" s="17">
        <v>0.66040100000000002</v>
      </c>
      <c r="I78" s="17">
        <v>1.1136429999999999</v>
      </c>
      <c r="J78" s="17">
        <v>0.45324199999999998</v>
      </c>
      <c r="K78" s="17">
        <v>0.40699000000000002</v>
      </c>
      <c r="L78" s="17">
        <v>658.5</v>
      </c>
      <c r="M78" s="17">
        <v>0.26147700000000001</v>
      </c>
      <c r="N78" s="17">
        <v>549</v>
      </c>
      <c r="O78" s="17">
        <v>0</v>
      </c>
      <c r="P78" s="17">
        <v>0</v>
      </c>
      <c r="Q78" s="17">
        <v>0.99365899999999996</v>
      </c>
      <c r="R78" s="17">
        <v>0.66812700000000003</v>
      </c>
      <c r="S78" s="17">
        <v>1.1291329999999999</v>
      </c>
      <c r="T78" s="17">
        <v>0.461005</v>
      </c>
      <c r="U78" s="17">
        <v>0.40828300000000001</v>
      </c>
      <c r="V78" s="17">
        <v>700.8</v>
      </c>
      <c r="W78" s="17">
        <v>0.258824</v>
      </c>
      <c r="X78" s="17">
        <v>588</v>
      </c>
      <c r="Y78" s="17">
        <v>0</v>
      </c>
      <c r="Z78" s="17">
        <v>0</v>
      </c>
      <c r="AA78" s="17">
        <v>0.62812699999999999</v>
      </c>
      <c r="AB78" s="17">
        <v>8.2500400000000002E-2</v>
      </c>
      <c r="AC78" s="17">
        <v>0.70616000000000001</v>
      </c>
      <c r="AD78" s="17">
        <v>0.25</v>
      </c>
      <c r="AE78" s="17">
        <v>1261.3</v>
      </c>
    </row>
    <row r="79" spans="1:31">
      <c r="A79" s="17">
        <v>66</v>
      </c>
      <c r="B79" s="19">
        <v>0.94256944444444446</v>
      </c>
      <c r="C79" s="17">
        <v>41.5</v>
      </c>
      <c r="D79" s="17">
        <v>37.799999999999997</v>
      </c>
      <c r="E79" s="17">
        <v>4.3299999999999998E-2</v>
      </c>
      <c r="F79" s="17">
        <v>2.0950000000000002</v>
      </c>
      <c r="G79" s="17">
        <v>0.99270700000000001</v>
      </c>
      <c r="H79" s="17">
        <v>0.64892000000000005</v>
      </c>
      <c r="I79" s="17">
        <v>1.1049340000000001</v>
      </c>
      <c r="J79" s="17">
        <v>0.456013</v>
      </c>
      <c r="K79" s="17">
        <v>0.41270600000000002</v>
      </c>
      <c r="L79" s="17">
        <v>673.8</v>
      </c>
      <c r="M79" s="17">
        <v>0.1082</v>
      </c>
      <c r="N79" s="17">
        <v>574</v>
      </c>
      <c r="O79" s="17">
        <v>0</v>
      </c>
      <c r="P79" s="17">
        <v>0</v>
      </c>
      <c r="Q79" s="17">
        <v>0.99039699999999997</v>
      </c>
      <c r="R79" s="17">
        <v>0.66013100000000002</v>
      </c>
      <c r="S79" s="17">
        <v>1.0990930000000001</v>
      </c>
      <c r="T79" s="17">
        <v>0.43896200000000002</v>
      </c>
      <c r="U79" s="17">
        <v>0.39938499999999999</v>
      </c>
      <c r="V79" s="17">
        <v>725.8</v>
      </c>
      <c r="W79" s="17">
        <v>0.207981</v>
      </c>
      <c r="X79" s="17">
        <v>674</v>
      </c>
      <c r="Y79" s="17">
        <v>0</v>
      </c>
      <c r="Z79" s="17">
        <v>0</v>
      </c>
      <c r="AA79" s="17">
        <v>0.61443899999999996</v>
      </c>
      <c r="AB79" s="17">
        <v>8.0841700000000002E-2</v>
      </c>
      <c r="AC79" s="17">
        <v>0.69561799999999996</v>
      </c>
      <c r="AD79" s="17">
        <v>0.25</v>
      </c>
      <c r="AE79" s="17">
        <v>1232.7</v>
      </c>
    </row>
    <row r="80" spans="1:31">
      <c r="A80" s="17">
        <v>67</v>
      </c>
      <c r="B80" s="19">
        <v>0.94262731481481488</v>
      </c>
      <c r="C80" s="17">
        <v>42.4</v>
      </c>
      <c r="D80" s="17">
        <v>36</v>
      </c>
      <c r="E80" s="17">
        <v>4.3228999999999997E-2</v>
      </c>
      <c r="F80" s="17">
        <v>2.0920000000000001</v>
      </c>
      <c r="G80" s="17">
        <v>0.99153500000000006</v>
      </c>
      <c r="H80" s="17">
        <v>0.56639700000000004</v>
      </c>
      <c r="I80" s="17">
        <v>0.96149399999999996</v>
      </c>
      <c r="J80" s="17">
        <v>0.39509699999999998</v>
      </c>
      <c r="K80" s="17">
        <v>0.41092000000000001</v>
      </c>
      <c r="L80" s="17">
        <v>678.3</v>
      </c>
      <c r="M80" s="17">
        <v>0.169928</v>
      </c>
      <c r="N80" s="17">
        <v>405</v>
      </c>
      <c r="O80" s="17">
        <v>0</v>
      </c>
      <c r="P80" s="17">
        <v>0</v>
      </c>
      <c r="Q80" s="17">
        <v>0.988811</v>
      </c>
      <c r="R80" s="17">
        <v>0.57443299999999997</v>
      </c>
      <c r="S80" s="17">
        <v>0.96472999999999998</v>
      </c>
      <c r="T80" s="17">
        <v>0.39029599999999998</v>
      </c>
      <c r="U80" s="17">
        <v>0.40456599999999998</v>
      </c>
      <c r="V80" s="17">
        <v>730.6</v>
      </c>
      <c r="W80" s="17">
        <v>0.20845</v>
      </c>
      <c r="X80" s="17">
        <v>831</v>
      </c>
      <c r="Y80" s="17">
        <v>0</v>
      </c>
      <c r="Z80" s="17">
        <v>0</v>
      </c>
      <c r="AA80" s="17">
        <v>0.62240799999999996</v>
      </c>
      <c r="AB80" s="17">
        <v>5.62116E-2</v>
      </c>
      <c r="AC80" s="17">
        <v>0.59637300000000004</v>
      </c>
      <c r="AD80" s="17">
        <v>0.25</v>
      </c>
      <c r="AE80" s="17">
        <v>1224.5</v>
      </c>
    </row>
    <row r="81" spans="1:31">
      <c r="A81" s="17">
        <v>68</v>
      </c>
      <c r="B81" s="19">
        <v>0.94267361111111114</v>
      </c>
      <c r="C81" s="17">
        <v>42.6</v>
      </c>
      <c r="D81" s="17">
        <v>36.9</v>
      </c>
      <c r="E81" s="17">
        <v>4.1787999999999999E-2</v>
      </c>
      <c r="F81" s="17">
        <v>2.0219999999999998</v>
      </c>
      <c r="G81" s="17">
        <v>0.98526400000000003</v>
      </c>
      <c r="H81" s="17">
        <v>0.56246099999999999</v>
      </c>
      <c r="I81" s="17">
        <v>0.92471999999999999</v>
      </c>
      <c r="J81" s="17">
        <v>0.362259</v>
      </c>
      <c r="K81" s="17">
        <v>0.39174999999999999</v>
      </c>
      <c r="L81" s="17">
        <v>635.1</v>
      </c>
      <c r="M81" s="17">
        <v>0.232104</v>
      </c>
      <c r="N81" s="17">
        <v>458</v>
      </c>
      <c r="O81" s="17">
        <v>0</v>
      </c>
      <c r="P81" s="17">
        <v>0</v>
      </c>
      <c r="Q81" s="17">
        <v>0.98976500000000001</v>
      </c>
      <c r="R81" s="17">
        <v>0.55705199999999999</v>
      </c>
      <c r="S81" s="17">
        <v>0.94371499999999997</v>
      </c>
      <c r="T81" s="17">
        <v>0.38666299999999998</v>
      </c>
      <c r="U81" s="17">
        <v>0.40972500000000001</v>
      </c>
      <c r="V81" s="17">
        <v>746.5</v>
      </c>
      <c r="W81" s="17">
        <v>0.209983</v>
      </c>
      <c r="X81" s="17">
        <v>674</v>
      </c>
      <c r="Y81" s="17">
        <v>0</v>
      </c>
      <c r="Z81" s="17">
        <v>0</v>
      </c>
      <c r="AA81" s="17">
        <v>0.63034599999999996</v>
      </c>
      <c r="AB81" s="17">
        <v>6.0791600000000001E-2</v>
      </c>
      <c r="AC81" s="17">
        <v>0.58055800000000002</v>
      </c>
      <c r="AD81" s="17">
        <v>0.25</v>
      </c>
      <c r="AE81" s="17">
        <v>1307.8</v>
      </c>
    </row>
    <row r="82" spans="1:31">
      <c r="A82" s="17">
        <v>69</v>
      </c>
      <c r="B82" s="19">
        <v>0.94273148148148145</v>
      </c>
      <c r="C82" s="17">
        <v>45.2</v>
      </c>
      <c r="D82" s="17">
        <v>35.200000000000003</v>
      </c>
      <c r="E82" s="17">
        <v>3.9452000000000001E-2</v>
      </c>
      <c r="F82" s="17">
        <v>1.909</v>
      </c>
      <c r="G82" s="17">
        <v>0.98235399999999995</v>
      </c>
      <c r="H82" s="17">
        <v>0.49221300000000001</v>
      </c>
      <c r="I82" s="17">
        <v>0.81851799999999997</v>
      </c>
      <c r="J82" s="17">
        <v>0.32630500000000001</v>
      </c>
      <c r="K82" s="17">
        <v>0.39865400000000001</v>
      </c>
      <c r="L82" s="17">
        <v>643.70000000000005</v>
      </c>
      <c r="M82" s="17">
        <v>0.176896</v>
      </c>
      <c r="N82" s="17">
        <v>487</v>
      </c>
      <c r="O82" s="17">
        <v>0</v>
      </c>
      <c r="P82" s="17">
        <v>0</v>
      </c>
      <c r="Q82" s="17">
        <v>0.98547200000000001</v>
      </c>
      <c r="R82" s="17">
        <v>0.49768099999999998</v>
      </c>
      <c r="S82" s="17">
        <v>0.83133299999999999</v>
      </c>
      <c r="T82" s="17">
        <v>0.33365299999999998</v>
      </c>
      <c r="U82" s="17">
        <v>0.40134599999999998</v>
      </c>
      <c r="V82" s="17">
        <v>732</v>
      </c>
      <c r="W82" s="17">
        <v>0.22519800000000001</v>
      </c>
      <c r="X82" s="17">
        <v>596</v>
      </c>
      <c r="Y82" s="17">
        <v>0</v>
      </c>
      <c r="Z82" s="17">
        <v>0</v>
      </c>
      <c r="AA82" s="17">
        <v>0.617456</v>
      </c>
      <c r="AB82" s="17">
        <v>6.2230300000000002E-2</v>
      </c>
      <c r="AC82" s="17">
        <v>0.51844400000000002</v>
      </c>
      <c r="AD82" s="17">
        <v>0.25</v>
      </c>
      <c r="AE82" s="17">
        <v>1290.3</v>
      </c>
    </row>
    <row r="83" spans="1:31">
      <c r="A83" s="17">
        <v>70</v>
      </c>
      <c r="B83" s="19">
        <v>0.94278935185185186</v>
      </c>
      <c r="C83" s="17">
        <v>44.3</v>
      </c>
      <c r="D83" s="17">
        <v>34.299999999999997</v>
      </c>
      <c r="E83" s="17">
        <v>3.8390000000000001E-2</v>
      </c>
      <c r="F83" s="17">
        <v>1.8580000000000001</v>
      </c>
      <c r="G83" s="17">
        <v>0.98991399999999996</v>
      </c>
      <c r="H83" s="17">
        <v>0.494232</v>
      </c>
      <c r="I83" s="17">
        <v>0.81077999999999995</v>
      </c>
      <c r="J83" s="17">
        <v>0.316548</v>
      </c>
      <c r="K83" s="17">
        <v>0.39042399999999999</v>
      </c>
      <c r="L83" s="17">
        <v>630.5</v>
      </c>
      <c r="M83" s="17">
        <v>0.25494499999999998</v>
      </c>
      <c r="N83" s="17">
        <v>463</v>
      </c>
      <c r="O83" s="17">
        <v>0</v>
      </c>
      <c r="P83" s="17">
        <v>0</v>
      </c>
      <c r="Q83" s="17">
        <v>0.98690299999999997</v>
      </c>
      <c r="R83" s="17">
        <v>0.480823</v>
      </c>
      <c r="S83" s="17">
        <v>0.81023400000000001</v>
      </c>
      <c r="T83" s="17">
        <v>0.32941100000000001</v>
      </c>
      <c r="U83" s="17">
        <v>0.40656199999999998</v>
      </c>
      <c r="V83" s="17">
        <v>721.4</v>
      </c>
      <c r="W83" s="17">
        <v>0.186303</v>
      </c>
      <c r="X83" s="17">
        <v>660</v>
      </c>
      <c r="Y83" s="17">
        <v>0</v>
      </c>
      <c r="Z83" s="17">
        <v>0</v>
      </c>
      <c r="AA83" s="17">
        <v>0.62548099999999995</v>
      </c>
      <c r="AB83" s="17">
        <v>5.6801200000000003E-2</v>
      </c>
      <c r="AC83" s="17">
        <v>0.49953399999999998</v>
      </c>
      <c r="AD83" s="17">
        <v>0.25</v>
      </c>
      <c r="AE83" s="17">
        <v>1317.3</v>
      </c>
    </row>
    <row r="84" spans="1:31">
      <c r="A84" s="17">
        <v>71</v>
      </c>
      <c r="B84" s="19">
        <v>0.94284722222222228</v>
      </c>
      <c r="C84" s="17">
        <v>46.8</v>
      </c>
      <c r="D84" s="17">
        <v>33.4</v>
      </c>
      <c r="E84" s="17">
        <v>3.6680999999999998E-2</v>
      </c>
      <c r="F84" s="17">
        <v>1.7749999999999999</v>
      </c>
      <c r="G84" s="17">
        <v>0.98788900000000002</v>
      </c>
      <c r="H84" s="17">
        <v>0.49398199999999998</v>
      </c>
      <c r="I84" s="17">
        <v>0.83042000000000005</v>
      </c>
      <c r="J84" s="17">
        <v>0.33643800000000001</v>
      </c>
      <c r="K84" s="17">
        <v>0.405142</v>
      </c>
      <c r="L84" s="17">
        <v>618.20000000000005</v>
      </c>
      <c r="M84" s="17">
        <v>0.115969</v>
      </c>
      <c r="N84" s="17">
        <v>410</v>
      </c>
      <c r="O84" s="17">
        <v>0</v>
      </c>
      <c r="P84" s="17">
        <v>0</v>
      </c>
      <c r="Q84" s="17">
        <v>0.98925799999999997</v>
      </c>
      <c r="R84" s="17">
        <v>0.48471999999999998</v>
      </c>
      <c r="S84" s="17">
        <v>0.81198099999999995</v>
      </c>
      <c r="T84" s="17">
        <v>0.32726100000000002</v>
      </c>
      <c r="U84" s="17">
        <v>0.40304000000000001</v>
      </c>
      <c r="V84" s="17">
        <v>728.8</v>
      </c>
      <c r="W84" s="17">
        <v>0.30508999999999997</v>
      </c>
      <c r="X84" s="17">
        <v>597</v>
      </c>
      <c r="Y84" s="17">
        <v>0</v>
      </c>
      <c r="Z84" s="17">
        <v>0</v>
      </c>
      <c r="AA84" s="17">
        <v>0.62006099999999997</v>
      </c>
      <c r="AB84" s="17">
        <v>4.8458899999999999E-2</v>
      </c>
      <c r="AC84" s="17">
        <v>0.500579</v>
      </c>
      <c r="AD84" s="17">
        <v>0.25</v>
      </c>
      <c r="AE84" s="17">
        <v>1343.5</v>
      </c>
    </row>
    <row r="85" spans="1:31">
      <c r="A85" s="17">
        <v>72</v>
      </c>
      <c r="B85" s="19">
        <v>0.94289351851851855</v>
      </c>
      <c r="C85" s="17">
        <v>47.2</v>
      </c>
      <c r="D85" s="17">
        <v>33.4</v>
      </c>
      <c r="E85" s="17">
        <v>4.0207E-2</v>
      </c>
      <c r="F85" s="17">
        <v>1.946</v>
      </c>
      <c r="G85" s="17">
        <v>0.98643000000000003</v>
      </c>
      <c r="H85" s="17">
        <v>0.45588200000000001</v>
      </c>
      <c r="I85" s="17">
        <v>0.77600199999999997</v>
      </c>
      <c r="J85" s="17">
        <v>0.32011899999999999</v>
      </c>
      <c r="K85" s="17">
        <v>0.412524</v>
      </c>
      <c r="L85" s="17">
        <v>671.8</v>
      </c>
      <c r="M85" s="17">
        <v>0.20752399999999999</v>
      </c>
      <c r="N85" s="17">
        <v>441</v>
      </c>
      <c r="O85" s="17">
        <v>0</v>
      </c>
      <c r="P85" s="17">
        <v>0</v>
      </c>
      <c r="Q85" s="17">
        <v>0.98643800000000004</v>
      </c>
      <c r="R85" s="17">
        <v>0.47466700000000001</v>
      </c>
      <c r="S85" s="17">
        <v>0.80438500000000002</v>
      </c>
      <c r="T85" s="17">
        <v>0.32971899999999998</v>
      </c>
      <c r="U85" s="17">
        <v>0.40990199999999999</v>
      </c>
      <c r="V85" s="17">
        <v>756.8</v>
      </c>
      <c r="W85" s="17">
        <v>0.20058100000000001</v>
      </c>
      <c r="X85" s="17">
        <v>982</v>
      </c>
      <c r="Y85" s="17">
        <v>0</v>
      </c>
      <c r="Z85" s="17">
        <v>0</v>
      </c>
      <c r="AA85" s="17">
        <v>0.63061800000000001</v>
      </c>
      <c r="AB85" s="17">
        <v>5.6213699999999998E-2</v>
      </c>
      <c r="AC85" s="17">
        <v>0.493201</v>
      </c>
      <c r="AD85" s="17">
        <v>0.25</v>
      </c>
      <c r="AE85" s="17">
        <v>1236.3</v>
      </c>
    </row>
    <row r="86" spans="1:31">
      <c r="A86" s="17">
        <v>73</v>
      </c>
      <c r="B86" s="19">
        <v>0.94295138888888896</v>
      </c>
      <c r="C86" s="17">
        <v>48.3</v>
      </c>
      <c r="D86" s="17">
        <v>32.5</v>
      </c>
      <c r="E86" s="17">
        <v>4.0314999999999997E-2</v>
      </c>
      <c r="F86" s="17">
        <v>1.9510000000000001</v>
      </c>
      <c r="G86" s="17">
        <v>0.984595</v>
      </c>
      <c r="H86" s="17">
        <v>0.44128699999999998</v>
      </c>
      <c r="I86" s="17">
        <v>0.75548000000000004</v>
      </c>
      <c r="J86" s="17">
        <v>0.314193</v>
      </c>
      <c r="K86" s="17">
        <v>0.415885</v>
      </c>
      <c r="L86" s="17">
        <v>667.9</v>
      </c>
      <c r="M86" s="17">
        <v>0.108803</v>
      </c>
      <c r="N86" s="17">
        <v>522</v>
      </c>
      <c r="O86" s="17">
        <v>0</v>
      </c>
      <c r="P86" s="17">
        <v>0</v>
      </c>
      <c r="Q86" s="17">
        <v>0.98913700000000004</v>
      </c>
      <c r="R86" s="17">
        <v>0.44403799999999999</v>
      </c>
      <c r="S86" s="17">
        <v>0.77641099999999996</v>
      </c>
      <c r="T86" s="17">
        <v>0.332372</v>
      </c>
      <c r="U86" s="17">
        <v>0.42808800000000002</v>
      </c>
      <c r="V86" s="17">
        <v>770.6</v>
      </c>
      <c r="W86" s="17">
        <v>0.197551</v>
      </c>
      <c r="X86" s="17">
        <v>582</v>
      </c>
      <c r="Y86" s="17">
        <v>0</v>
      </c>
      <c r="Z86" s="17">
        <v>0</v>
      </c>
      <c r="AA86" s="17">
        <v>0.65859800000000002</v>
      </c>
      <c r="AB86" s="17">
        <v>6.39015E-2</v>
      </c>
      <c r="AC86" s="17">
        <v>0.465277</v>
      </c>
      <c r="AD86" s="17">
        <v>0.25</v>
      </c>
      <c r="AE86" s="17">
        <v>1243.5999999999999</v>
      </c>
    </row>
    <row r="87" spans="1:31">
      <c r="A87" s="17">
        <v>74</v>
      </c>
      <c r="B87" s="19">
        <v>0.94300925925925927</v>
      </c>
      <c r="C87" s="17">
        <v>48.8</v>
      </c>
      <c r="D87" s="17">
        <v>32.5</v>
      </c>
      <c r="E87" s="17">
        <v>3.8193999999999999E-2</v>
      </c>
      <c r="F87" s="17">
        <v>1.8480000000000001</v>
      </c>
      <c r="G87" s="17">
        <v>0.984537</v>
      </c>
      <c r="H87" s="17">
        <v>0.36331799999999997</v>
      </c>
      <c r="I87" s="17">
        <v>0.62598799999999999</v>
      </c>
      <c r="J87" s="17">
        <v>0.26267000000000001</v>
      </c>
      <c r="K87" s="17">
        <v>0.41960900000000001</v>
      </c>
      <c r="L87" s="17">
        <v>645.1</v>
      </c>
      <c r="M87" s="17">
        <v>0.17746700000000001</v>
      </c>
      <c r="N87" s="17">
        <v>550</v>
      </c>
      <c r="O87" s="17">
        <v>0</v>
      </c>
      <c r="P87" s="17">
        <v>0</v>
      </c>
      <c r="Q87" s="17">
        <v>0.98318899999999998</v>
      </c>
      <c r="R87" s="17">
        <v>0.37751099999999999</v>
      </c>
      <c r="S87" s="17">
        <v>0.65132199999999996</v>
      </c>
      <c r="T87" s="17">
        <v>0.27381100000000003</v>
      </c>
      <c r="U87" s="17">
        <v>0.42039300000000002</v>
      </c>
      <c r="V87" s="17">
        <v>733.3</v>
      </c>
      <c r="W87" s="17">
        <v>0.203789</v>
      </c>
      <c r="X87" s="17">
        <v>581</v>
      </c>
      <c r="Y87" s="17">
        <v>0</v>
      </c>
      <c r="Z87" s="17">
        <v>0</v>
      </c>
      <c r="AA87" s="17">
        <v>0.64675800000000006</v>
      </c>
      <c r="AB87" s="17">
        <v>6.5005300000000002E-2</v>
      </c>
      <c r="AC87" s="17">
        <v>0.39530999999999999</v>
      </c>
      <c r="AD87" s="17">
        <v>0.25</v>
      </c>
      <c r="AE87" s="17">
        <v>1287.5999999999999</v>
      </c>
    </row>
    <row r="88" spans="1:31">
      <c r="A88" s="17">
        <v>75</v>
      </c>
      <c r="B88" s="19">
        <v>0.94305555555555554</v>
      </c>
      <c r="C88" s="17">
        <v>49.5</v>
      </c>
      <c r="D88" s="17">
        <v>31.7</v>
      </c>
      <c r="E88" s="17">
        <v>3.3285000000000002E-2</v>
      </c>
      <c r="F88" s="17">
        <v>1.611</v>
      </c>
      <c r="G88" s="17">
        <v>0.983155</v>
      </c>
      <c r="H88" s="17">
        <v>0.28767199999999998</v>
      </c>
      <c r="I88" s="17">
        <v>0.47857</v>
      </c>
      <c r="J88" s="17">
        <v>0.19089800000000001</v>
      </c>
      <c r="K88" s="17">
        <v>0.398893</v>
      </c>
      <c r="L88" s="17">
        <v>598.6</v>
      </c>
      <c r="M88" s="17">
        <v>0.20336099999999999</v>
      </c>
      <c r="N88" s="17">
        <v>567</v>
      </c>
      <c r="O88" s="17">
        <v>0</v>
      </c>
      <c r="P88" s="17">
        <v>0</v>
      </c>
      <c r="Q88" s="17">
        <v>0.97739900000000002</v>
      </c>
      <c r="R88" s="17">
        <v>0.29409800000000003</v>
      </c>
      <c r="S88" s="17">
        <v>0.49341499999999999</v>
      </c>
      <c r="T88" s="17">
        <v>0.19931699999999999</v>
      </c>
      <c r="U88" s="17">
        <v>0.40395399999999998</v>
      </c>
      <c r="V88" s="17">
        <v>694.1</v>
      </c>
      <c r="W88" s="17">
        <v>0.28095399999999998</v>
      </c>
      <c r="X88" s="17">
        <v>761</v>
      </c>
      <c r="Y88" s="17">
        <v>0</v>
      </c>
      <c r="Z88" s="17">
        <v>0</v>
      </c>
      <c r="AA88" s="17">
        <v>0.62146800000000002</v>
      </c>
      <c r="AB88" s="17">
        <v>6.0753000000000001E-2</v>
      </c>
      <c r="AC88" s="17">
        <v>0.30620700000000001</v>
      </c>
      <c r="AD88" s="17">
        <v>0.25</v>
      </c>
      <c r="AE88" s="17">
        <v>1387.6</v>
      </c>
    </row>
    <row r="89" spans="1:31">
      <c r="A89" s="17">
        <v>76</v>
      </c>
      <c r="B89" s="19">
        <v>0.94311342592592595</v>
      </c>
      <c r="C89" s="17">
        <v>51.9</v>
      </c>
      <c r="D89" s="17">
        <v>31.7</v>
      </c>
      <c r="E89" s="17">
        <v>3.4766999999999999E-2</v>
      </c>
      <c r="F89" s="17">
        <v>1.6819999999999999</v>
      </c>
      <c r="G89" s="17">
        <v>0.97117299999999995</v>
      </c>
      <c r="H89" s="17">
        <v>0.230216</v>
      </c>
      <c r="I89" s="17">
        <v>0.39510499999999998</v>
      </c>
      <c r="J89" s="17">
        <v>0.16488900000000001</v>
      </c>
      <c r="K89" s="17">
        <v>0.41732900000000001</v>
      </c>
      <c r="L89" s="17">
        <v>629.6</v>
      </c>
      <c r="M89" s="17">
        <v>0.195185</v>
      </c>
      <c r="N89" s="17">
        <v>715</v>
      </c>
      <c r="O89" s="17">
        <v>0</v>
      </c>
      <c r="P89" s="17">
        <v>0</v>
      </c>
      <c r="Q89" s="17">
        <v>0.97271700000000005</v>
      </c>
      <c r="R89" s="17">
        <v>0.22708300000000001</v>
      </c>
      <c r="S89" s="17">
        <v>0.384297</v>
      </c>
      <c r="T89" s="17">
        <v>0.15721399999999999</v>
      </c>
      <c r="U89" s="17">
        <v>0.40909600000000002</v>
      </c>
      <c r="V89" s="17">
        <v>703.5</v>
      </c>
      <c r="W89" s="17">
        <v>0.291856</v>
      </c>
      <c r="X89" s="17">
        <v>931</v>
      </c>
      <c r="Y89" s="17">
        <v>0</v>
      </c>
      <c r="Z89" s="17">
        <v>0</v>
      </c>
      <c r="AA89" s="17">
        <v>0.62937799999999999</v>
      </c>
      <c r="AB89" s="17">
        <v>7.8963500000000006E-2</v>
      </c>
      <c r="AC89" s="17">
        <v>0.23949699999999999</v>
      </c>
      <c r="AD89" s="17">
        <v>0.25</v>
      </c>
      <c r="AE89" s="17">
        <v>1319.3</v>
      </c>
    </row>
    <row r="90" spans="1:31">
      <c r="A90" s="17">
        <v>77</v>
      </c>
      <c r="B90" s="19">
        <v>0.94315972222222222</v>
      </c>
      <c r="C90" s="17">
        <v>51.5</v>
      </c>
      <c r="D90" s="17">
        <v>29.9</v>
      </c>
      <c r="E90" s="17">
        <v>3.124E-2</v>
      </c>
      <c r="F90" s="17">
        <v>1.512</v>
      </c>
      <c r="G90" s="17">
        <v>0.94980500000000001</v>
      </c>
      <c r="H90" s="17">
        <v>0.19306300000000001</v>
      </c>
      <c r="I90" s="17">
        <v>0.33029900000000001</v>
      </c>
      <c r="J90" s="17">
        <v>0.137237</v>
      </c>
      <c r="K90" s="17">
        <v>0.41549199999999997</v>
      </c>
      <c r="L90" s="17">
        <v>588.79999999999995</v>
      </c>
      <c r="M90" s="17">
        <v>0.15340500000000001</v>
      </c>
      <c r="N90" s="17">
        <v>646</v>
      </c>
      <c r="O90" s="17">
        <v>0</v>
      </c>
      <c r="P90" s="17">
        <v>0</v>
      </c>
      <c r="Q90" s="17">
        <v>0.97077500000000005</v>
      </c>
      <c r="R90" s="17">
        <v>0.203181</v>
      </c>
      <c r="S90" s="17">
        <v>0.34411000000000003</v>
      </c>
      <c r="T90" s="17">
        <v>0.140929</v>
      </c>
      <c r="U90" s="17">
        <v>0.40954600000000002</v>
      </c>
      <c r="V90" s="17">
        <v>703.7</v>
      </c>
      <c r="W90" s="17">
        <v>0.33476299999999998</v>
      </c>
      <c r="X90" s="17">
        <v>537</v>
      </c>
      <c r="Y90" s="17">
        <v>0</v>
      </c>
      <c r="Z90" s="17">
        <v>0</v>
      </c>
      <c r="AA90" s="17">
        <v>0.63007100000000005</v>
      </c>
      <c r="AB90" s="17">
        <v>6.4038700000000004E-2</v>
      </c>
      <c r="AC90" s="17">
        <v>0.21220600000000001</v>
      </c>
      <c r="AD90" s="17">
        <v>0.25</v>
      </c>
      <c r="AE90" s="17">
        <v>1410.7</v>
      </c>
    </row>
    <row r="91" spans="1:31">
      <c r="A91" s="17">
        <v>78</v>
      </c>
      <c r="B91" s="19">
        <v>0.94321759259259252</v>
      </c>
      <c r="C91" s="17">
        <v>52.5</v>
      </c>
      <c r="D91" s="17">
        <v>29.9</v>
      </c>
      <c r="E91" s="17">
        <v>3.3750000000000002E-2</v>
      </c>
      <c r="F91" s="17">
        <v>1.633</v>
      </c>
      <c r="G91" s="17">
        <v>0.96755000000000002</v>
      </c>
      <c r="H91" s="17">
        <v>0.18789400000000001</v>
      </c>
      <c r="I91" s="17">
        <v>0.31908900000000001</v>
      </c>
      <c r="J91" s="17">
        <v>0.13119500000000001</v>
      </c>
      <c r="K91" s="17">
        <v>0.41115499999999999</v>
      </c>
      <c r="L91" s="17">
        <v>645.29999999999995</v>
      </c>
      <c r="M91" s="17">
        <v>0.34223500000000001</v>
      </c>
      <c r="N91" s="17">
        <v>995</v>
      </c>
      <c r="O91" s="17">
        <v>0</v>
      </c>
      <c r="P91" s="17">
        <v>0</v>
      </c>
      <c r="Q91" s="17">
        <v>0.95471499999999998</v>
      </c>
      <c r="R91" s="17">
        <v>0.18729799999999999</v>
      </c>
      <c r="S91" s="17">
        <v>0.32375300000000001</v>
      </c>
      <c r="T91" s="17">
        <v>0.13645599999999999</v>
      </c>
      <c r="U91" s="17">
        <v>0.42148099999999999</v>
      </c>
      <c r="V91" s="17">
        <v>717.1</v>
      </c>
      <c r="W91" s="17">
        <v>0.239316</v>
      </c>
      <c r="X91" s="17">
        <v>466</v>
      </c>
      <c r="Y91" s="17">
        <v>0</v>
      </c>
      <c r="Z91" s="17">
        <v>0</v>
      </c>
      <c r="AA91" s="17">
        <v>0.64843200000000001</v>
      </c>
      <c r="AB91" s="17">
        <v>0.103551</v>
      </c>
      <c r="AC91" s="17">
        <v>0.201428</v>
      </c>
      <c r="AD91" s="17">
        <v>0.25</v>
      </c>
      <c r="AE91" s="17">
        <v>1287.0999999999999</v>
      </c>
    </row>
    <row r="92" spans="1:31">
      <c r="A92" s="17">
        <v>79</v>
      </c>
      <c r="B92" s="19">
        <v>0.94327546296296294</v>
      </c>
      <c r="C92" s="17">
        <v>53.7</v>
      </c>
      <c r="D92" s="17">
        <v>29.9</v>
      </c>
      <c r="E92" s="17">
        <v>3.3182000000000003E-2</v>
      </c>
      <c r="F92" s="17">
        <v>1.6060000000000001</v>
      </c>
      <c r="G92" s="17">
        <v>0.96046699999999996</v>
      </c>
      <c r="H92" s="17">
        <v>0.18203</v>
      </c>
      <c r="I92" s="17">
        <v>0.30543199999999998</v>
      </c>
      <c r="J92" s="17">
        <v>0.123402</v>
      </c>
      <c r="K92" s="17">
        <v>0.404026</v>
      </c>
      <c r="L92" s="17">
        <v>615.70000000000005</v>
      </c>
      <c r="M92" s="17">
        <v>0.15990399999999999</v>
      </c>
      <c r="N92" s="17">
        <v>571</v>
      </c>
      <c r="O92" s="17">
        <v>0</v>
      </c>
      <c r="P92" s="17">
        <v>0</v>
      </c>
      <c r="Q92" s="17">
        <v>0.95911500000000005</v>
      </c>
      <c r="R92" s="17">
        <v>0.17626900000000001</v>
      </c>
      <c r="S92" s="17">
        <v>0.300786</v>
      </c>
      <c r="T92" s="17">
        <v>0.124516</v>
      </c>
      <c r="U92" s="17">
        <v>0.41397099999999998</v>
      </c>
      <c r="V92" s="17">
        <v>714.1</v>
      </c>
      <c r="W92" s="17">
        <v>0.30503400000000003</v>
      </c>
      <c r="X92" s="17">
        <v>525</v>
      </c>
      <c r="Y92" s="17">
        <v>0</v>
      </c>
      <c r="Z92" s="17">
        <v>0</v>
      </c>
      <c r="AA92" s="17">
        <v>0.63687800000000006</v>
      </c>
      <c r="AB92" s="17">
        <v>5.9511599999999998E-2</v>
      </c>
      <c r="AC92" s="17">
        <v>0.18368000000000001</v>
      </c>
      <c r="AD92" s="17">
        <v>0.25</v>
      </c>
      <c r="AE92" s="17">
        <v>1349</v>
      </c>
    </row>
    <row r="93" spans="1:31">
      <c r="A93" s="17">
        <v>80</v>
      </c>
      <c r="B93" s="19">
        <v>0.94332175925925921</v>
      </c>
      <c r="C93" s="17">
        <v>53.4</v>
      </c>
      <c r="D93" s="17">
        <v>29</v>
      </c>
      <c r="E93" s="17">
        <v>3.2698999999999999E-2</v>
      </c>
      <c r="F93" s="17">
        <v>1.5820000000000001</v>
      </c>
      <c r="G93" s="17">
        <v>0.94959700000000002</v>
      </c>
      <c r="H93" s="17">
        <v>0.17189599999999999</v>
      </c>
      <c r="I93" s="17">
        <v>0.28330300000000003</v>
      </c>
      <c r="J93" s="17">
        <v>0.11140700000000001</v>
      </c>
      <c r="K93" s="17">
        <v>0.39324399999999998</v>
      </c>
      <c r="L93" s="17">
        <v>610.6</v>
      </c>
      <c r="M93" s="17">
        <v>0.238431</v>
      </c>
      <c r="N93" s="17">
        <v>632</v>
      </c>
      <c r="O93" s="17">
        <v>0</v>
      </c>
      <c r="P93" s="17">
        <v>0</v>
      </c>
      <c r="Q93" s="17">
        <v>0.96946399999999999</v>
      </c>
      <c r="R93" s="17">
        <v>0.165214</v>
      </c>
      <c r="S93" s="17">
        <v>0.28756999999999999</v>
      </c>
      <c r="T93" s="17">
        <v>0.12235600000000001</v>
      </c>
      <c r="U93" s="17">
        <v>0.42548200000000003</v>
      </c>
      <c r="V93" s="17">
        <v>741.5</v>
      </c>
      <c r="W93" s="17">
        <v>0.328762</v>
      </c>
      <c r="X93" s="17">
        <v>691</v>
      </c>
      <c r="Y93" s="17">
        <v>0</v>
      </c>
      <c r="Z93" s="17">
        <v>0</v>
      </c>
      <c r="AA93" s="17">
        <v>0.65458700000000003</v>
      </c>
      <c r="AB93" s="17">
        <v>6.31076E-2</v>
      </c>
      <c r="AC93" s="17">
        <v>0.17293600000000001</v>
      </c>
      <c r="AD93" s="17">
        <v>0.25</v>
      </c>
      <c r="AE93" s="17">
        <v>1360.3</v>
      </c>
    </row>
    <row r="94" spans="1:31">
      <c r="A94" s="17">
        <v>81</v>
      </c>
      <c r="B94" s="19">
        <v>0.94337962962962962</v>
      </c>
      <c r="C94" s="17">
        <v>55</v>
      </c>
      <c r="D94" s="17">
        <v>29</v>
      </c>
      <c r="E94" s="17">
        <v>3.074E-2</v>
      </c>
      <c r="F94" s="17">
        <v>1.4870000000000001</v>
      </c>
      <c r="G94" s="17">
        <v>0.97035000000000005</v>
      </c>
      <c r="H94" s="17">
        <v>0.155084</v>
      </c>
      <c r="I94" s="17">
        <v>0.26429599999999998</v>
      </c>
      <c r="J94" s="17">
        <v>0.109211</v>
      </c>
      <c r="K94" s="17">
        <v>0.41321600000000003</v>
      </c>
      <c r="L94" s="17">
        <v>625.20000000000005</v>
      </c>
      <c r="M94" s="17">
        <v>7.3236999999999997E-2</v>
      </c>
      <c r="N94" s="17">
        <v>613</v>
      </c>
      <c r="O94" s="17">
        <v>0</v>
      </c>
      <c r="P94" s="17">
        <v>0</v>
      </c>
      <c r="Q94" s="17">
        <v>0.95432399999999995</v>
      </c>
      <c r="R94" s="17">
        <v>0.162221</v>
      </c>
      <c r="S94" s="17">
        <v>0.26613500000000001</v>
      </c>
      <c r="T94" s="17">
        <v>0.10391400000000001</v>
      </c>
      <c r="U94" s="17">
        <v>0.390455</v>
      </c>
      <c r="V94" s="17">
        <v>680.4</v>
      </c>
      <c r="W94" s="17">
        <v>0.32083699999999998</v>
      </c>
      <c r="X94" s="17">
        <v>807</v>
      </c>
      <c r="Y94" s="17">
        <v>0</v>
      </c>
      <c r="Z94" s="17">
        <v>0</v>
      </c>
      <c r="AA94" s="17">
        <v>0.60070100000000004</v>
      </c>
      <c r="AB94" s="17">
        <v>6.2742900000000004E-2</v>
      </c>
      <c r="AC94" s="17">
        <v>0.168741</v>
      </c>
      <c r="AD94" s="17">
        <v>0.25</v>
      </c>
      <c r="AE94" s="17">
        <v>1328.4</v>
      </c>
    </row>
    <row r="95" spans="1:31">
      <c r="A95" s="17">
        <v>82</v>
      </c>
      <c r="B95" s="19">
        <v>0.94343749999999993</v>
      </c>
      <c r="C95" s="17">
        <v>56.5</v>
      </c>
      <c r="D95" s="17">
        <v>28.1</v>
      </c>
      <c r="E95" s="17">
        <v>2.1732000000000001E-2</v>
      </c>
      <c r="F95" s="17">
        <v>1.052</v>
      </c>
      <c r="G95" s="17">
        <v>0.92351899999999998</v>
      </c>
      <c r="H95" s="17">
        <v>0.134826</v>
      </c>
      <c r="I95" s="17">
        <v>0.21318500000000001</v>
      </c>
      <c r="J95" s="17">
        <v>7.8358999999999998E-2</v>
      </c>
      <c r="K95" s="17">
        <v>0.36756499999999998</v>
      </c>
      <c r="L95" s="17">
        <v>486.3</v>
      </c>
      <c r="M95" s="17">
        <v>3.9999999999999998E-6</v>
      </c>
      <c r="N95" s="17">
        <v>1026</v>
      </c>
      <c r="O95" s="17">
        <v>0</v>
      </c>
      <c r="P95" s="17">
        <v>0</v>
      </c>
      <c r="Q95" s="17">
        <v>0.95164300000000002</v>
      </c>
      <c r="R95" s="17">
        <v>0.13781399999999999</v>
      </c>
      <c r="S95" s="17">
        <v>0.219441</v>
      </c>
      <c r="T95" s="17">
        <v>8.1628000000000006E-2</v>
      </c>
      <c r="U95" s="17">
        <v>0.37197999999999998</v>
      </c>
      <c r="V95" s="17">
        <v>637.6</v>
      </c>
      <c r="W95" s="17">
        <v>0.37081799999999998</v>
      </c>
      <c r="X95" s="17">
        <v>777</v>
      </c>
      <c r="Y95" s="17">
        <v>0</v>
      </c>
      <c r="Z95" s="17">
        <v>0</v>
      </c>
      <c r="AA95" s="17">
        <v>0.57227600000000001</v>
      </c>
      <c r="AB95" s="17">
        <v>7.7909800000000001E-2</v>
      </c>
      <c r="AC95" s="17">
        <v>0.144173</v>
      </c>
      <c r="AD95" s="17">
        <v>0.25</v>
      </c>
      <c r="AE95" s="17">
        <v>1707.8</v>
      </c>
    </row>
    <row r="96" spans="1:31">
      <c r="A96" s="17">
        <v>83</v>
      </c>
      <c r="B96" s="19">
        <v>0.94349537037037035</v>
      </c>
      <c r="C96" s="17">
        <v>55.7</v>
      </c>
      <c r="D96" s="17">
        <v>28.1</v>
      </c>
      <c r="E96" s="17">
        <v>3.1371000000000003E-2</v>
      </c>
      <c r="F96" s="17">
        <v>1.518</v>
      </c>
      <c r="G96" s="17">
        <v>0.90251099999999995</v>
      </c>
      <c r="H96" s="17">
        <v>0.12102</v>
      </c>
      <c r="I96" s="17">
        <v>0.18542700000000001</v>
      </c>
      <c r="J96" s="17">
        <v>6.4406000000000005E-2</v>
      </c>
      <c r="K96" s="17">
        <v>0.34734199999999998</v>
      </c>
      <c r="L96" s="17">
        <v>615.9</v>
      </c>
      <c r="M96" s="17">
        <v>0.6</v>
      </c>
      <c r="N96" s="17">
        <v>862</v>
      </c>
      <c r="O96" s="17">
        <v>0</v>
      </c>
      <c r="P96" s="17">
        <v>0</v>
      </c>
      <c r="Q96" s="17">
        <v>0.94044899999999998</v>
      </c>
      <c r="R96" s="17">
        <v>0.108308</v>
      </c>
      <c r="S96" s="17">
        <v>0.188721</v>
      </c>
      <c r="T96" s="17">
        <v>8.0412999999999998E-2</v>
      </c>
      <c r="U96" s="17">
        <v>0.426095</v>
      </c>
      <c r="V96" s="17">
        <v>628.4</v>
      </c>
      <c r="W96" s="17">
        <v>1.9999999999999999E-6</v>
      </c>
      <c r="X96" s="17">
        <v>1177</v>
      </c>
      <c r="Y96" s="17">
        <v>0</v>
      </c>
      <c r="Z96" s="17">
        <v>0</v>
      </c>
      <c r="AA96" s="17">
        <v>0.65553099999999997</v>
      </c>
      <c r="AB96" s="17">
        <v>8.2475300000000001E-2</v>
      </c>
      <c r="AC96" s="17">
        <v>0.11494</v>
      </c>
      <c r="AD96" s="17">
        <v>0.25</v>
      </c>
      <c r="AE96" s="17">
        <v>1348.5</v>
      </c>
    </row>
    <row r="97" spans="1:31">
      <c r="A97" s="17">
        <v>84</v>
      </c>
      <c r="B97" s="19">
        <v>0.94354166666666661</v>
      </c>
      <c r="C97" s="17">
        <v>57.9</v>
      </c>
      <c r="D97" s="17">
        <v>27.3</v>
      </c>
      <c r="E97" s="17">
        <v>2.8965999999999999E-2</v>
      </c>
      <c r="F97" s="17">
        <v>1.4019999999999999</v>
      </c>
      <c r="G97" s="17">
        <v>0.86097100000000004</v>
      </c>
      <c r="H97" s="17">
        <v>0.111384</v>
      </c>
      <c r="I97" s="17">
        <v>0.172038</v>
      </c>
      <c r="J97" s="17">
        <v>6.0654E-2</v>
      </c>
      <c r="K97" s="17">
        <v>0.35256300000000002</v>
      </c>
      <c r="L97" s="17">
        <v>627.70000000000005</v>
      </c>
      <c r="M97" s="17">
        <v>0.23690700000000001</v>
      </c>
      <c r="N97" s="17">
        <v>1138</v>
      </c>
      <c r="O97" s="17">
        <v>0</v>
      </c>
      <c r="P97" s="17">
        <v>0</v>
      </c>
      <c r="Q97" s="17">
        <v>0.93947800000000004</v>
      </c>
      <c r="R97" s="17">
        <v>0.106131</v>
      </c>
      <c r="S97" s="17">
        <v>0.17942900000000001</v>
      </c>
      <c r="T97" s="17">
        <v>7.3299000000000003E-2</v>
      </c>
      <c r="U97" s="17">
        <v>0.40851100000000001</v>
      </c>
      <c r="V97" s="17">
        <v>750.8</v>
      </c>
      <c r="W97" s="17">
        <v>0.22593099999999999</v>
      </c>
      <c r="X97" s="17">
        <v>1087</v>
      </c>
      <c r="Y97" s="17">
        <v>0</v>
      </c>
      <c r="Z97" s="17">
        <v>0</v>
      </c>
      <c r="AA97" s="17">
        <v>0.62847799999999998</v>
      </c>
      <c r="AB97" s="17">
        <v>0.104918</v>
      </c>
      <c r="AC97" s="17">
        <v>0.11382100000000001</v>
      </c>
      <c r="AD97" s="17">
        <v>0.25</v>
      </c>
      <c r="AE97" s="17">
        <v>1323.2</v>
      </c>
    </row>
    <row r="98" spans="1:31">
      <c r="A98" s="17">
        <v>85</v>
      </c>
      <c r="B98" s="19">
        <v>0.94359953703703703</v>
      </c>
      <c r="C98" s="17">
        <v>57.9</v>
      </c>
      <c r="D98" s="17">
        <v>27.3</v>
      </c>
      <c r="E98" s="17">
        <v>2.4445999999999999E-2</v>
      </c>
      <c r="F98" s="17">
        <v>1.1830000000000001</v>
      </c>
      <c r="G98" s="17">
        <v>0.93151600000000001</v>
      </c>
      <c r="H98" s="17">
        <v>0.11167299999999999</v>
      </c>
      <c r="I98" s="17">
        <v>0.172903</v>
      </c>
      <c r="J98" s="17">
        <v>6.123E-2</v>
      </c>
      <c r="K98" s="17">
        <v>0.35412700000000003</v>
      </c>
      <c r="L98" s="17">
        <v>538.6</v>
      </c>
      <c r="M98" s="17">
        <v>1.4E-5</v>
      </c>
      <c r="N98" s="17">
        <v>772</v>
      </c>
      <c r="O98" s="17">
        <v>0</v>
      </c>
      <c r="P98" s="17">
        <v>0</v>
      </c>
      <c r="Q98" s="17">
        <v>0.87321099999999996</v>
      </c>
      <c r="R98" s="17">
        <v>0.10803500000000001</v>
      </c>
      <c r="S98" s="17">
        <v>0.17543700000000001</v>
      </c>
      <c r="T98" s="17">
        <v>6.7402000000000004E-2</v>
      </c>
      <c r="U98" s="17">
        <v>0.38419399999999998</v>
      </c>
      <c r="V98" s="17">
        <v>714</v>
      </c>
      <c r="W98" s="17">
        <v>0.207706</v>
      </c>
      <c r="X98" s="17">
        <v>886</v>
      </c>
      <c r="Y98" s="17">
        <v>0</v>
      </c>
      <c r="Z98" s="17">
        <v>0</v>
      </c>
      <c r="AA98" s="17">
        <v>0.59106700000000001</v>
      </c>
      <c r="AB98" s="17">
        <v>6.3892199999999996E-2</v>
      </c>
      <c r="AC98" s="17">
        <v>0.112342</v>
      </c>
      <c r="AD98" s="17">
        <v>0.25</v>
      </c>
      <c r="AE98" s="17">
        <v>1542.2</v>
      </c>
    </row>
    <row r="99" spans="1:31">
      <c r="A99" s="17">
        <v>86</v>
      </c>
      <c r="B99" s="19">
        <v>0.94365740740740733</v>
      </c>
      <c r="C99" s="17">
        <v>59.2</v>
      </c>
      <c r="D99" s="17">
        <v>26.4</v>
      </c>
      <c r="E99" s="17">
        <v>2.8365000000000001E-2</v>
      </c>
      <c r="F99" s="17">
        <v>1.373</v>
      </c>
      <c r="G99" s="17">
        <v>0.90786199999999995</v>
      </c>
      <c r="H99" s="17">
        <v>0.10950500000000001</v>
      </c>
      <c r="I99" s="17">
        <v>0.17632</v>
      </c>
      <c r="J99" s="17">
        <v>6.6814999999999999E-2</v>
      </c>
      <c r="K99" s="17">
        <v>0.378942</v>
      </c>
      <c r="L99" s="17">
        <v>577.9</v>
      </c>
      <c r="M99" s="17">
        <v>0.30203999999999998</v>
      </c>
      <c r="N99" s="17">
        <v>826</v>
      </c>
      <c r="O99" s="17">
        <v>0</v>
      </c>
      <c r="P99" s="17">
        <v>0</v>
      </c>
      <c r="Q99" s="17">
        <v>0.92151899999999998</v>
      </c>
      <c r="R99" s="17">
        <v>9.6283999999999995E-2</v>
      </c>
      <c r="S99" s="17">
        <v>0.16961499999999999</v>
      </c>
      <c r="T99" s="17">
        <v>7.3330999999999993E-2</v>
      </c>
      <c r="U99" s="17">
        <v>0.432338</v>
      </c>
      <c r="V99" s="17">
        <v>699.6</v>
      </c>
      <c r="W99" s="17">
        <v>2.0560999999999999E-2</v>
      </c>
      <c r="X99" s="17">
        <v>880</v>
      </c>
      <c r="Y99" s="17">
        <v>0</v>
      </c>
      <c r="Z99" s="17">
        <v>0</v>
      </c>
      <c r="AA99" s="17">
        <v>0.66513500000000003</v>
      </c>
      <c r="AB99" s="17">
        <v>7.0470900000000003E-2</v>
      </c>
      <c r="AC99" s="17">
        <v>0.101452</v>
      </c>
      <c r="AD99" s="17">
        <v>0.25</v>
      </c>
      <c r="AE99" s="17">
        <v>1437.2</v>
      </c>
    </row>
    <row r="100" spans="1:31">
      <c r="A100" s="17">
        <v>87</v>
      </c>
      <c r="B100" s="19">
        <v>0.9437037037037036</v>
      </c>
      <c r="C100" s="17">
        <v>59.9</v>
      </c>
      <c r="D100" s="17">
        <v>25.5</v>
      </c>
      <c r="E100" s="17">
        <v>2.5673999999999999E-2</v>
      </c>
      <c r="F100" s="17">
        <v>1.242</v>
      </c>
      <c r="G100" s="17">
        <v>0.88228099999999998</v>
      </c>
      <c r="H100" s="17">
        <v>0.107376</v>
      </c>
      <c r="I100" s="17">
        <v>0.16649900000000001</v>
      </c>
      <c r="J100" s="17">
        <v>5.9124000000000003E-2</v>
      </c>
      <c r="K100" s="17">
        <v>0.35509800000000002</v>
      </c>
      <c r="L100" s="17">
        <v>511.1</v>
      </c>
      <c r="M100" s="17">
        <v>5.0000000000000004E-6</v>
      </c>
      <c r="N100" s="17">
        <v>984</v>
      </c>
      <c r="O100" s="17">
        <v>0</v>
      </c>
      <c r="P100" s="17">
        <v>0</v>
      </c>
      <c r="Q100" s="17">
        <v>0.93925599999999998</v>
      </c>
      <c r="R100" s="17">
        <v>9.6734000000000001E-2</v>
      </c>
      <c r="S100" s="17">
        <v>0.17857200000000001</v>
      </c>
      <c r="T100" s="17">
        <v>8.1837999999999994E-2</v>
      </c>
      <c r="U100" s="17">
        <v>0.45829300000000001</v>
      </c>
      <c r="V100" s="17">
        <v>685.6</v>
      </c>
      <c r="W100" s="17">
        <v>0.126556</v>
      </c>
      <c r="X100" s="17">
        <v>724</v>
      </c>
      <c r="Y100" s="17">
        <v>0</v>
      </c>
      <c r="Z100" s="17">
        <v>0</v>
      </c>
      <c r="AA100" s="17">
        <v>0.70506599999999997</v>
      </c>
      <c r="AB100" s="17">
        <v>7.1661900000000001E-2</v>
      </c>
      <c r="AC100" s="17">
        <v>0.10259799999999999</v>
      </c>
      <c r="AD100" s="17">
        <v>0.25</v>
      </c>
      <c r="AE100" s="17">
        <v>1625</v>
      </c>
    </row>
    <row r="101" spans="1:31">
      <c r="A101" s="17">
        <v>88</v>
      </c>
      <c r="B101" s="19">
        <v>0.94376157407407402</v>
      </c>
      <c r="C101" s="17">
        <v>60.8</v>
      </c>
      <c r="D101" s="17">
        <v>25.5</v>
      </c>
      <c r="E101" s="17">
        <v>2.5444999999999999E-2</v>
      </c>
      <c r="F101" s="17">
        <v>1.2310000000000001</v>
      </c>
      <c r="G101" s="17">
        <v>0.87690699999999999</v>
      </c>
      <c r="H101" s="17">
        <v>9.4886999999999999E-2</v>
      </c>
      <c r="I101" s="17">
        <v>0.15520999999999999</v>
      </c>
      <c r="J101" s="17">
        <v>6.0324000000000003E-2</v>
      </c>
      <c r="K101" s="17">
        <v>0.38865699999999997</v>
      </c>
      <c r="L101" s="17">
        <v>639.70000000000005</v>
      </c>
      <c r="M101" s="17">
        <v>0.37080999999999997</v>
      </c>
      <c r="N101" s="17">
        <v>671</v>
      </c>
      <c r="O101" s="17">
        <v>0</v>
      </c>
      <c r="P101" s="17">
        <v>0</v>
      </c>
      <c r="Q101" s="17">
        <v>0.89976999999999996</v>
      </c>
      <c r="R101" s="17">
        <v>0.10086000000000001</v>
      </c>
      <c r="S101" s="17">
        <v>0.157364</v>
      </c>
      <c r="T101" s="17">
        <v>5.6503999999999999E-2</v>
      </c>
      <c r="U101" s="17">
        <v>0.35906300000000002</v>
      </c>
      <c r="V101" s="17">
        <v>655.9</v>
      </c>
      <c r="W101" s="17">
        <v>0.340727</v>
      </c>
      <c r="X101" s="17">
        <v>1183</v>
      </c>
      <c r="Y101" s="17">
        <v>0</v>
      </c>
      <c r="Z101" s="17">
        <v>0</v>
      </c>
      <c r="AA101" s="17">
        <v>0.55240500000000003</v>
      </c>
      <c r="AB101" s="17">
        <v>6.1785600000000003E-2</v>
      </c>
      <c r="AC101" s="17">
        <v>0.104351</v>
      </c>
      <c r="AD101" s="17">
        <v>0.25</v>
      </c>
      <c r="AE101" s="17">
        <v>1298.3</v>
      </c>
    </row>
    <row r="102" spans="1:31">
      <c r="A102" s="17">
        <v>89</v>
      </c>
      <c r="B102" s="19">
        <v>0.94381944444444443</v>
      </c>
      <c r="C102" s="17">
        <v>61.7</v>
      </c>
      <c r="D102" s="17">
        <v>24.6</v>
      </c>
      <c r="E102" s="17">
        <v>1.788E-2</v>
      </c>
      <c r="F102" s="17">
        <v>0.86499999999999999</v>
      </c>
      <c r="G102" s="17">
        <v>0.81154599999999999</v>
      </c>
      <c r="H102" s="17">
        <v>9.6506999999999996E-2</v>
      </c>
      <c r="I102" s="17">
        <v>0.13842499999999999</v>
      </c>
      <c r="J102" s="17">
        <v>4.1917999999999997E-2</v>
      </c>
      <c r="K102" s="17">
        <v>0.30281999999999998</v>
      </c>
      <c r="L102" s="17">
        <v>511.3</v>
      </c>
      <c r="M102" s="17">
        <v>0.303929</v>
      </c>
      <c r="N102" s="17">
        <v>1163</v>
      </c>
      <c r="O102" s="17">
        <v>0</v>
      </c>
      <c r="P102" s="17">
        <v>0</v>
      </c>
      <c r="Q102" s="17">
        <v>0.85660800000000004</v>
      </c>
      <c r="R102" s="17">
        <v>9.4004000000000004E-2</v>
      </c>
      <c r="S102" s="17">
        <v>0.14110400000000001</v>
      </c>
      <c r="T102" s="17">
        <v>4.7100000000000003E-2</v>
      </c>
      <c r="U102" s="17">
        <v>0.33379799999999998</v>
      </c>
      <c r="V102" s="17">
        <v>592.5</v>
      </c>
      <c r="W102" s="17">
        <v>0.447349</v>
      </c>
      <c r="X102" s="17">
        <v>967</v>
      </c>
      <c r="Y102" s="17">
        <v>0</v>
      </c>
      <c r="Z102" s="17">
        <v>0</v>
      </c>
      <c r="AA102" s="17">
        <v>0.51353499999999996</v>
      </c>
      <c r="AB102" s="17">
        <v>8.0989099999999994E-2</v>
      </c>
      <c r="AC102" s="17">
        <v>9.7818199999999994E-2</v>
      </c>
      <c r="AD102" s="17">
        <v>0.25</v>
      </c>
      <c r="AE102" s="17">
        <v>1624.4</v>
      </c>
    </row>
    <row r="103" spans="1:31">
      <c r="A103" s="17">
        <v>90</v>
      </c>
      <c r="B103" s="19">
        <v>0.94386574074074081</v>
      </c>
      <c r="C103" s="17">
        <v>62.5</v>
      </c>
      <c r="D103" s="17">
        <v>24.6</v>
      </c>
      <c r="E103" s="17">
        <v>1.9231999999999999E-2</v>
      </c>
      <c r="F103" s="17">
        <v>0.93100000000000005</v>
      </c>
      <c r="G103" s="17">
        <v>0.83940700000000001</v>
      </c>
      <c r="H103" s="17">
        <v>8.9969999999999994E-2</v>
      </c>
      <c r="I103" s="17">
        <v>0.134434</v>
      </c>
      <c r="J103" s="17">
        <v>4.4463999999999997E-2</v>
      </c>
      <c r="K103" s="17">
        <v>0.33075199999999999</v>
      </c>
      <c r="L103" s="17">
        <v>520.29999999999995</v>
      </c>
      <c r="M103" s="17">
        <v>0.36478500000000003</v>
      </c>
      <c r="N103" s="17">
        <v>854</v>
      </c>
      <c r="O103" s="17">
        <v>0</v>
      </c>
      <c r="P103" s="17">
        <v>0</v>
      </c>
      <c r="Q103" s="17">
        <v>0.90603100000000003</v>
      </c>
      <c r="R103" s="17">
        <v>8.7692999999999993E-2</v>
      </c>
      <c r="S103" s="17">
        <v>0.13401099999999999</v>
      </c>
      <c r="T103" s="17">
        <v>4.6317999999999998E-2</v>
      </c>
      <c r="U103" s="17">
        <v>0.34562999999999999</v>
      </c>
      <c r="V103" s="17">
        <v>685.6</v>
      </c>
      <c r="W103" s="17">
        <v>0.59999899999999995</v>
      </c>
      <c r="X103" s="17">
        <v>962</v>
      </c>
      <c r="Y103" s="17">
        <v>0</v>
      </c>
      <c r="Z103" s="17">
        <v>0</v>
      </c>
      <c r="AA103" s="17">
        <v>0.53173800000000004</v>
      </c>
      <c r="AB103" s="17">
        <v>6.1744199999999999E-2</v>
      </c>
      <c r="AC103" s="17">
        <v>9.0552800000000003E-2</v>
      </c>
      <c r="AD103" s="17">
        <v>0.25</v>
      </c>
      <c r="AE103" s="17">
        <v>1596.5</v>
      </c>
    </row>
    <row r="104" spans="1:31">
      <c r="A104" s="17">
        <v>91</v>
      </c>
      <c r="B104" s="19">
        <v>0.94392361111111101</v>
      </c>
      <c r="C104" s="17">
        <v>63.6</v>
      </c>
      <c r="D104" s="17">
        <v>24.6</v>
      </c>
      <c r="E104" s="17">
        <v>1.7864000000000001E-2</v>
      </c>
      <c r="F104" s="17">
        <v>0.86399999999999999</v>
      </c>
      <c r="G104" s="17">
        <v>0.81632800000000005</v>
      </c>
      <c r="H104" s="17">
        <v>8.7236999999999995E-2</v>
      </c>
      <c r="I104" s="17">
        <v>0.127693</v>
      </c>
      <c r="J104" s="17">
        <v>4.0457E-2</v>
      </c>
      <c r="K104" s="17">
        <v>0.316826</v>
      </c>
      <c r="L104" s="17">
        <v>467.5</v>
      </c>
      <c r="M104" s="17">
        <v>0.229128</v>
      </c>
      <c r="N104" s="17">
        <v>1024</v>
      </c>
      <c r="O104" s="17">
        <v>0</v>
      </c>
      <c r="P104" s="17">
        <v>0</v>
      </c>
      <c r="Q104" s="17">
        <v>0.86819400000000002</v>
      </c>
      <c r="R104" s="17">
        <v>7.9666000000000001E-2</v>
      </c>
      <c r="S104" s="17">
        <v>0.124281</v>
      </c>
      <c r="T104" s="17">
        <v>4.4615000000000002E-2</v>
      </c>
      <c r="U104" s="17">
        <v>0.35898799999999997</v>
      </c>
      <c r="V104" s="17">
        <v>616.4</v>
      </c>
      <c r="W104" s="17">
        <v>5.718E-3</v>
      </c>
      <c r="X104" s="17">
        <v>894</v>
      </c>
      <c r="Y104" s="17">
        <v>0</v>
      </c>
      <c r="Z104" s="17">
        <v>0</v>
      </c>
      <c r="AA104" s="17">
        <v>0.55228900000000003</v>
      </c>
      <c r="AB104" s="17">
        <v>6.6274399999999997E-2</v>
      </c>
      <c r="AC104" s="17">
        <v>8.2622399999999999E-2</v>
      </c>
      <c r="AD104" s="17">
        <v>0.25</v>
      </c>
      <c r="AE104" s="17">
        <v>1776.5</v>
      </c>
    </row>
    <row r="105" spans="1:31">
      <c r="A105" s="17">
        <v>92</v>
      </c>
      <c r="B105" s="19">
        <v>0.94398148148148142</v>
      </c>
      <c r="C105" s="17">
        <v>63.6</v>
      </c>
      <c r="D105" s="17">
        <v>23.7</v>
      </c>
      <c r="E105" s="17">
        <v>1.8426999999999999E-2</v>
      </c>
      <c r="F105" s="17">
        <v>0.89200000000000002</v>
      </c>
      <c r="G105" s="17">
        <v>0.69503599999999999</v>
      </c>
      <c r="H105" s="17">
        <v>8.2921999999999996E-2</v>
      </c>
      <c r="I105" s="17">
        <v>0.119537</v>
      </c>
      <c r="J105" s="17">
        <v>3.6616000000000003E-2</v>
      </c>
      <c r="K105" s="17">
        <v>0.30631199999999997</v>
      </c>
      <c r="L105" s="17">
        <v>510.6</v>
      </c>
      <c r="M105" s="17">
        <v>0.45148700000000003</v>
      </c>
      <c r="N105" s="17">
        <v>806</v>
      </c>
      <c r="O105" s="17">
        <v>0</v>
      </c>
      <c r="P105" s="17">
        <v>0</v>
      </c>
      <c r="Q105" s="17">
        <v>0.82782100000000003</v>
      </c>
      <c r="R105" s="17">
        <v>8.1155000000000005E-2</v>
      </c>
      <c r="S105" s="17">
        <v>0.124402</v>
      </c>
      <c r="T105" s="17">
        <v>4.3248000000000002E-2</v>
      </c>
      <c r="U105" s="17">
        <v>0.34764299999999998</v>
      </c>
      <c r="V105" s="17">
        <v>629.1</v>
      </c>
      <c r="W105" s="17">
        <v>0.28320800000000002</v>
      </c>
      <c r="X105" s="17">
        <v>819</v>
      </c>
      <c r="Y105" s="17">
        <v>0</v>
      </c>
      <c r="Z105" s="17">
        <v>0</v>
      </c>
      <c r="AA105" s="17">
        <v>0.53483599999999998</v>
      </c>
      <c r="AB105" s="17">
        <v>5.55381E-2</v>
      </c>
      <c r="AC105" s="17">
        <v>8.3556599999999995E-2</v>
      </c>
      <c r="AD105" s="17">
        <v>0.25</v>
      </c>
      <c r="AE105" s="17">
        <v>1626.8</v>
      </c>
    </row>
    <row r="106" spans="1:31">
      <c r="A106" s="17">
        <v>93</v>
      </c>
      <c r="B106" s="19">
        <v>0.9440277777777778</v>
      </c>
      <c r="C106" s="17">
        <v>65.2</v>
      </c>
      <c r="D106" s="17">
        <v>23.7</v>
      </c>
      <c r="E106" s="17">
        <v>1.8615E-2</v>
      </c>
      <c r="F106" s="17">
        <v>0.90100000000000002</v>
      </c>
      <c r="G106" s="17">
        <v>0.75568000000000002</v>
      </c>
      <c r="H106" s="17">
        <v>7.6314999999999994E-2</v>
      </c>
      <c r="I106" s="17">
        <v>0.11135</v>
      </c>
      <c r="J106" s="17">
        <v>3.5035999999999998E-2</v>
      </c>
      <c r="K106" s="17">
        <v>0.31464300000000001</v>
      </c>
      <c r="L106" s="17">
        <v>509.2</v>
      </c>
      <c r="M106" s="17">
        <v>6.0000000000000002E-6</v>
      </c>
      <c r="N106" s="17">
        <v>1296</v>
      </c>
      <c r="O106" s="17">
        <v>0</v>
      </c>
      <c r="P106" s="17">
        <v>0</v>
      </c>
      <c r="Q106" s="17">
        <v>0.84477599999999997</v>
      </c>
      <c r="R106" s="17">
        <v>6.9868E-2</v>
      </c>
      <c r="S106" s="17">
        <v>0.109844</v>
      </c>
      <c r="T106" s="17">
        <v>3.9975999999999998E-2</v>
      </c>
      <c r="U106" s="17">
        <v>0.36393599999999998</v>
      </c>
      <c r="V106" s="17">
        <v>758.1</v>
      </c>
      <c r="W106" s="17">
        <v>1.6100000000000001E-4</v>
      </c>
      <c r="X106" s="17">
        <v>1209</v>
      </c>
      <c r="Y106" s="17">
        <v>0</v>
      </c>
      <c r="Z106" s="17">
        <v>0</v>
      </c>
      <c r="AA106" s="17">
        <v>0.55990200000000001</v>
      </c>
      <c r="AB106" s="17">
        <v>8.6171600000000001E-2</v>
      </c>
      <c r="AC106" s="17">
        <v>7.33124E-2</v>
      </c>
      <c r="AD106" s="17">
        <v>0.25</v>
      </c>
      <c r="AE106" s="17">
        <v>1631.1</v>
      </c>
    </row>
    <row r="107" spans="1:31">
      <c r="A107" s="17">
        <v>94</v>
      </c>
      <c r="B107" s="19">
        <v>0.94408564814814822</v>
      </c>
      <c r="C107" s="17">
        <v>65.900000000000006</v>
      </c>
      <c r="D107" s="17">
        <v>22.9</v>
      </c>
      <c r="E107" s="17">
        <v>1.8796E-2</v>
      </c>
      <c r="F107" s="17">
        <v>0.91</v>
      </c>
      <c r="G107" s="17">
        <v>0.77941800000000006</v>
      </c>
      <c r="H107" s="17">
        <v>7.0836999999999997E-2</v>
      </c>
      <c r="I107" s="17">
        <v>0.10591</v>
      </c>
      <c r="J107" s="17">
        <v>3.5073E-2</v>
      </c>
      <c r="K107" s="17">
        <v>0.33115800000000001</v>
      </c>
      <c r="L107" s="17">
        <v>678.5</v>
      </c>
      <c r="M107" s="17">
        <v>5.5888E-2</v>
      </c>
      <c r="N107" s="17">
        <v>1383</v>
      </c>
      <c r="O107" s="17">
        <v>0</v>
      </c>
      <c r="P107" s="17">
        <v>0</v>
      </c>
      <c r="Q107" s="17">
        <v>0.80916600000000005</v>
      </c>
      <c r="R107" s="17">
        <v>7.4149000000000007E-2</v>
      </c>
      <c r="S107" s="17">
        <v>0.105255</v>
      </c>
      <c r="T107" s="17">
        <v>3.1105000000000001E-2</v>
      </c>
      <c r="U107" s="17">
        <v>0.29552600000000001</v>
      </c>
      <c r="V107" s="17">
        <v>657</v>
      </c>
      <c r="W107" s="17">
        <v>0.59999199999999997</v>
      </c>
      <c r="X107" s="17">
        <v>2045</v>
      </c>
      <c r="Y107" s="17">
        <v>0</v>
      </c>
      <c r="Z107" s="17">
        <v>0</v>
      </c>
      <c r="AA107" s="17">
        <v>0.454656</v>
      </c>
      <c r="AB107" s="17">
        <v>0.114383</v>
      </c>
      <c r="AC107" s="17">
        <v>7.7706999999999998E-2</v>
      </c>
      <c r="AD107" s="17">
        <v>0.25</v>
      </c>
      <c r="AE107" s="17">
        <v>1224.2</v>
      </c>
    </row>
    <row r="108" spans="1:31">
      <c r="A108" s="17">
        <v>95</v>
      </c>
      <c r="B108" s="19">
        <v>0.94414351851851863</v>
      </c>
      <c r="C108" s="17">
        <v>66.7</v>
      </c>
      <c r="D108" s="17">
        <v>22</v>
      </c>
      <c r="E108" s="17">
        <v>1.9404999999999999E-2</v>
      </c>
      <c r="F108" s="17">
        <v>0.93899999999999995</v>
      </c>
      <c r="G108" s="17">
        <v>0.75512000000000001</v>
      </c>
      <c r="H108" s="17">
        <v>6.7825999999999997E-2</v>
      </c>
      <c r="I108" s="17">
        <v>0.10628899999999999</v>
      </c>
      <c r="J108" s="17">
        <v>3.8462999999999997E-2</v>
      </c>
      <c r="K108" s="17">
        <v>0.36187399999999997</v>
      </c>
      <c r="L108" s="17">
        <v>523.6</v>
      </c>
      <c r="M108" s="17">
        <v>7.8786999999999996E-2</v>
      </c>
      <c r="N108" s="17">
        <v>869</v>
      </c>
      <c r="O108" s="17">
        <v>0</v>
      </c>
      <c r="P108" s="17">
        <v>0</v>
      </c>
      <c r="Q108" s="17">
        <v>0.79703000000000002</v>
      </c>
      <c r="R108" s="17">
        <v>6.0942000000000003E-2</v>
      </c>
      <c r="S108" s="17">
        <v>9.9259E-2</v>
      </c>
      <c r="T108" s="17">
        <v>3.8317999999999998E-2</v>
      </c>
      <c r="U108" s="17">
        <v>0.38603599999999999</v>
      </c>
      <c r="V108" s="17">
        <v>804.5</v>
      </c>
      <c r="W108" s="17">
        <v>7.9999999999999996E-6</v>
      </c>
      <c r="X108" s="17">
        <v>601</v>
      </c>
      <c r="Y108" s="17">
        <v>0</v>
      </c>
      <c r="Z108" s="17">
        <v>0</v>
      </c>
      <c r="AA108" s="17">
        <v>0.59390100000000001</v>
      </c>
      <c r="AB108" s="17">
        <v>5.6770099999999997E-2</v>
      </c>
      <c r="AC108" s="17">
        <v>6.3117099999999995E-2</v>
      </c>
      <c r="AD108" s="17">
        <v>0.25</v>
      </c>
      <c r="AE108" s="17">
        <v>1586.2</v>
      </c>
    </row>
    <row r="109" spans="1:31">
      <c r="A109" s="17">
        <v>96</v>
      </c>
      <c r="B109" s="19">
        <v>0.94420138888888883</v>
      </c>
      <c r="C109" s="17">
        <v>67.599999999999994</v>
      </c>
      <c r="D109" s="17">
        <v>23.7</v>
      </c>
      <c r="E109" s="17">
        <v>1.0031999999999999E-2</v>
      </c>
      <c r="F109" s="17">
        <v>0.48499999999999999</v>
      </c>
      <c r="G109" s="17">
        <v>0.64832599999999996</v>
      </c>
      <c r="H109" s="17">
        <v>7.2475999999999999E-2</v>
      </c>
      <c r="I109" s="17">
        <v>9.5175999999999997E-2</v>
      </c>
      <c r="J109" s="17">
        <v>2.2700000000000001E-2</v>
      </c>
      <c r="K109" s="17">
        <v>0.238509</v>
      </c>
      <c r="L109" s="17">
        <v>448.3</v>
      </c>
      <c r="M109" s="17">
        <v>0.336814</v>
      </c>
      <c r="N109" s="17">
        <v>2639</v>
      </c>
      <c r="O109" s="17">
        <v>0</v>
      </c>
      <c r="P109" s="17">
        <v>0</v>
      </c>
      <c r="Q109" s="17">
        <v>0.69846799999999998</v>
      </c>
      <c r="R109" s="17">
        <v>7.2997000000000006E-2</v>
      </c>
      <c r="S109" s="17">
        <v>9.5797999999999994E-2</v>
      </c>
      <c r="T109" s="17">
        <v>2.2800000000000001E-2</v>
      </c>
      <c r="U109" s="17">
        <v>0.23800399999999999</v>
      </c>
      <c r="V109" s="17">
        <v>538.29999999999995</v>
      </c>
      <c r="W109" s="17">
        <v>0.45835599999999999</v>
      </c>
      <c r="X109" s="17">
        <v>1705</v>
      </c>
      <c r="Y109" s="17">
        <v>0</v>
      </c>
      <c r="Z109" s="17">
        <v>0</v>
      </c>
      <c r="AA109" s="17">
        <v>0.36615999999999999</v>
      </c>
      <c r="AB109" s="17">
        <v>0.14460899999999999</v>
      </c>
      <c r="AC109" s="17">
        <v>7.6294500000000001E-2</v>
      </c>
      <c r="AD109" s="17">
        <v>0.25</v>
      </c>
      <c r="AE109" s="17">
        <v>1852.9</v>
      </c>
    </row>
    <row r="110" spans="1:31">
      <c r="A110" s="17">
        <v>97</v>
      </c>
      <c r="B110" s="19">
        <v>0.94425925925925924</v>
      </c>
      <c r="C110" s="17">
        <v>68.7</v>
      </c>
      <c r="D110" s="17">
        <v>22.9</v>
      </c>
      <c r="E110" s="17">
        <v>2.0219999999999998E-2</v>
      </c>
      <c r="F110" s="17">
        <v>0.97799999999999998</v>
      </c>
      <c r="G110" s="17">
        <v>0.61242099999999999</v>
      </c>
      <c r="H110" s="17">
        <v>6.8248000000000003E-2</v>
      </c>
      <c r="I110" s="17">
        <v>9.3192999999999998E-2</v>
      </c>
      <c r="J110" s="17">
        <v>2.4944000000000001E-2</v>
      </c>
      <c r="K110" s="17">
        <v>0.26766400000000001</v>
      </c>
      <c r="L110" s="17">
        <v>584.5</v>
      </c>
      <c r="M110" s="17">
        <v>0.165302</v>
      </c>
      <c r="N110" s="17">
        <v>1313</v>
      </c>
      <c r="O110" s="17">
        <v>0</v>
      </c>
      <c r="P110" s="17">
        <v>0</v>
      </c>
      <c r="Q110" s="17">
        <v>0.76655300000000004</v>
      </c>
      <c r="R110" s="17">
        <v>5.8407000000000001E-2</v>
      </c>
      <c r="S110" s="17">
        <v>9.1448000000000002E-2</v>
      </c>
      <c r="T110" s="17">
        <v>3.3041000000000001E-2</v>
      </c>
      <c r="U110" s="17">
        <v>0.36130899999999999</v>
      </c>
      <c r="V110" s="17">
        <v>641.5</v>
      </c>
      <c r="W110" s="17">
        <v>5.0000000000000004E-6</v>
      </c>
      <c r="X110" s="17">
        <v>1715</v>
      </c>
      <c r="Y110" s="17">
        <v>0</v>
      </c>
      <c r="Z110" s="17">
        <v>0</v>
      </c>
      <c r="AA110" s="17">
        <v>0.55586000000000002</v>
      </c>
      <c r="AB110" s="17">
        <v>9.5499200000000006E-2</v>
      </c>
      <c r="AC110" s="17">
        <v>6.1562699999999998E-2</v>
      </c>
      <c r="AD110" s="17">
        <v>0.25</v>
      </c>
      <c r="AE110" s="17">
        <v>1421</v>
      </c>
    </row>
    <row r="111" spans="1:31">
      <c r="A111" s="17">
        <v>98</v>
      </c>
      <c r="B111" s="19">
        <v>0.94430555555555562</v>
      </c>
      <c r="C111" s="17">
        <v>69.8</v>
      </c>
      <c r="D111" s="17">
        <v>22</v>
      </c>
      <c r="E111" s="17">
        <v>2.3921000000000001E-2</v>
      </c>
      <c r="F111" s="17">
        <v>1.1579999999999999</v>
      </c>
      <c r="G111" s="17">
        <v>0.61510699999999996</v>
      </c>
      <c r="H111" s="17">
        <v>6.1504000000000003E-2</v>
      </c>
      <c r="I111" s="17">
        <v>8.9148000000000005E-2</v>
      </c>
      <c r="J111" s="17">
        <v>2.7643999999999998E-2</v>
      </c>
      <c r="K111" s="17">
        <v>0.310087</v>
      </c>
      <c r="L111" s="17">
        <v>697.4</v>
      </c>
      <c r="M111" s="17">
        <v>0.17524400000000001</v>
      </c>
      <c r="N111" s="17">
        <v>1046</v>
      </c>
      <c r="O111" s="17">
        <v>0</v>
      </c>
      <c r="P111" s="17">
        <v>0</v>
      </c>
      <c r="Q111" s="17">
        <v>0.79387399999999997</v>
      </c>
      <c r="R111" s="17">
        <v>5.5274999999999998E-2</v>
      </c>
      <c r="S111" s="17">
        <v>8.7669999999999998E-2</v>
      </c>
      <c r="T111" s="17">
        <v>3.2395E-2</v>
      </c>
      <c r="U111" s="17">
        <v>0.36951099999999998</v>
      </c>
      <c r="V111" s="17">
        <v>646</v>
      </c>
      <c r="W111" s="17">
        <v>1.4256E-2</v>
      </c>
      <c r="X111" s="17">
        <v>3065</v>
      </c>
      <c r="Y111" s="17">
        <v>0</v>
      </c>
      <c r="Z111" s="17">
        <v>0</v>
      </c>
      <c r="AA111" s="17">
        <v>0.56847899999999996</v>
      </c>
      <c r="AB111" s="17">
        <v>8.8055599999999998E-2</v>
      </c>
      <c r="AC111" s="17">
        <v>5.8127199999999997E-2</v>
      </c>
      <c r="AD111" s="17">
        <v>0.25</v>
      </c>
      <c r="AE111" s="17">
        <v>1190.9000000000001</v>
      </c>
    </row>
    <row r="112" spans="1:31">
      <c r="A112" s="17">
        <v>99</v>
      </c>
      <c r="B112" s="19">
        <v>0.94436342592592604</v>
      </c>
      <c r="C112" s="17">
        <v>70.5</v>
      </c>
      <c r="D112" s="17">
        <v>22</v>
      </c>
      <c r="E112" s="17">
        <v>1.3967E-2</v>
      </c>
      <c r="F112" s="17">
        <v>0.67600000000000005</v>
      </c>
      <c r="G112" s="17">
        <v>0.72601300000000002</v>
      </c>
      <c r="H112" s="17">
        <v>6.3091999999999995E-2</v>
      </c>
      <c r="I112" s="17">
        <v>9.5393000000000006E-2</v>
      </c>
      <c r="J112" s="17">
        <v>3.2301000000000003E-2</v>
      </c>
      <c r="K112" s="17">
        <v>0.338611</v>
      </c>
      <c r="L112" s="17">
        <v>575</v>
      </c>
      <c r="M112" s="17">
        <v>3.9999999999999998E-6</v>
      </c>
      <c r="N112" s="17">
        <v>832</v>
      </c>
      <c r="O112" s="17">
        <v>0</v>
      </c>
      <c r="P112" s="17">
        <v>0</v>
      </c>
      <c r="Q112" s="17">
        <v>0.62547299999999995</v>
      </c>
      <c r="R112" s="17">
        <v>6.4017000000000004E-2</v>
      </c>
      <c r="S112" s="17">
        <v>8.5785E-2</v>
      </c>
      <c r="T112" s="17">
        <v>2.1767999999999999E-2</v>
      </c>
      <c r="U112" s="17">
        <v>0.253751</v>
      </c>
      <c r="V112" s="17">
        <v>430.4</v>
      </c>
      <c r="W112" s="17">
        <v>0.17505299999999999</v>
      </c>
      <c r="X112" s="17">
        <v>1080</v>
      </c>
      <c r="Y112" s="17">
        <v>0</v>
      </c>
      <c r="Z112" s="17">
        <v>0</v>
      </c>
      <c r="AA112" s="17">
        <v>0.39038600000000001</v>
      </c>
      <c r="AB112" s="17">
        <v>5.95568E-2</v>
      </c>
      <c r="AC112" s="17">
        <v>6.5313300000000005E-2</v>
      </c>
      <c r="AD112" s="17">
        <v>0.25</v>
      </c>
      <c r="AE112" s="17">
        <v>1444.3</v>
      </c>
    </row>
    <row r="113" spans="1:31">
      <c r="A113" s="17">
        <v>100</v>
      </c>
      <c r="B113" s="19">
        <v>0.94442129629629623</v>
      </c>
      <c r="C113" s="17">
        <v>71</v>
      </c>
      <c r="D113" s="17">
        <v>21.1</v>
      </c>
      <c r="E113" s="17">
        <v>1.3802999999999999E-2</v>
      </c>
      <c r="F113" s="17">
        <v>0.66800000000000004</v>
      </c>
      <c r="G113" s="17">
        <v>0.68972900000000004</v>
      </c>
      <c r="H113" s="17">
        <v>7.4381000000000003E-2</v>
      </c>
      <c r="I113" s="17">
        <v>0.10420699999999999</v>
      </c>
      <c r="J113" s="17">
        <v>2.9826999999999999E-2</v>
      </c>
      <c r="K113" s="17">
        <v>0.28622300000000001</v>
      </c>
      <c r="L113" s="17">
        <v>422.8</v>
      </c>
      <c r="M113" s="17">
        <v>0.16132299999999999</v>
      </c>
      <c r="N113" s="17">
        <v>1121</v>
      </c>
      <c r="O113" s="17">
        <v>0</v>
      </c>
      <c r="P113" s="17">
        <v>0</v>
      </c>
      <c r="Q113" s="17">
        <v>0.78174900000000003</v>
      </c>
      <c r="R113" s="17">
        <v>6.5509999999999999E-2</v>
      </c>
      <c r="S113" s="17">
        <v>0.10144400000000001</v>
      </c>
      <c r="T113" s="17">
        <v>3.5934000000000001E-2</v>
      </c>
      <c r="U113" s="17">
        <v>0.35422199999999998</v>
      </c>
      <c r="V113" s="17">
        <v>681.8</v>
      </c>
      <c r="W113" s="17">
        <v>0.36253600000000002</v>
      </c>
      <c r="X113" s="17">
        <v>1736</v>
      </c>
      <c r="Y113" s="17">
        <v>0</v>
      </c>
      <c r="Z113" s="17">
        <v>0</v>
      </c>
      <c r="AA113" s="17">
        <v>0.54495700000000002</v>
      </c>
      <c r="AB113" s="17">
        <v>5.6782800000000001E-2</v>
      </c>
      <c r="AC113" s="17">
        <v>6.7550700000000005E-2</v>
      </c>
      <c r="AD113" s="17">
        <v>0.25</v>
      </c>
      <c r="AE113" s="17">
        <v>1964.3</v>
      </c>
    </row>
    <row r="114" spans="1:31">
      <c r="A114" s="17">
        <v>101</v>
      </c>
      <c r="B114" s="19">
        <v>0.94447916666666665</v>
      </c>
      <c r="C114" s="17">
        <v>73.2</v>
      </c>
      <c r="D114" s="17">
        <v>21.1</v>
      </c>
      <c r="E114" s="17">
        <v>2.0853E-2</v>
      </c>
      <c r="F114" s="17">
        <v>1.0089999999999999</v>
      </c>
      <c r="G114" s="17">
        <v>0.77451199999999998</v>
      </c>
      <c r="H114" s="17">
        <v>7.3510000000000006E-2</v>
      </c>
      <c r="I114" s="17">
        <v>0.114537</v>
      </c>
      <c r="J114" s="17">
        <v>4.1027000000000001E-2</v>
      </c>
      <c r="K114" s="17">
        <v>0.35819699999999999</v>
      </c>
      <c r="L114" s="17">
        <v>672.2</v>
      </c>
      <c r="M114" s="17">
        <v>3.9363000000000002E-2</v>
      </c>
      <c r="N114" s="17">
        <v>1045</v>
      </c>
      <c r="O114" s="17">
        <v>0</v>
      </c>
      <c r="P114" s="17">
        <v>0</v>
      </c>
      <c r="Q114" s="17">
        <v>0.78262600000000004</v>
      </c>
      <c r="R114" s="17">
        <v>7.3824000000000001E-2</v>
      </c>
      <c r="S114" s="17">
        <v>0.112848</v>
      </c>
      <c r="T114" s="17">
        <v>3.9024000000000003E-2</v>
      </c>
      <c r="U114" s="17">
        <v>0.34581000000000001</v>
      </c>
      <c r="V114" s="17">
        <v>677.2</v>
      </c>
      <c r="W114" s="17">
        <v>0.31854700000000002</v>
      </c>
      <c r="X114" s="17">
        <v>846</v>
      </c>
      <c r="Y114" s="17">
        <v>0</v>
      </c>
      <c r="Z114" s="17">
        <v>0</v>
      </c>
      <c r="AA114" s="17">
        <v>0.53201600000000004</v>
      </c>
      <c r="AB114" s="17">
        <v>8.1935099999999997E-2</v>
      </c>
      <c r="AC114" s="17">
        <v>7.7021599999999996E-2</v>
      </c>
      <c r="AD114" s="17">
        <v>0.25</v>
      </c>
      <c r="AE114" s="17">
        <v>1235.5999999999999</v>
      </c>
    </row>
    <row r="115" spans="1:31">
      <c r="A115" s="17">
        <v>102</v>
      </c>
      <c r="B115" s="19">
        <v>0.94453703703703706</v>
      </c>
      <c r="C115" s="17">
        <v>72.5</v>
      </c>
      <c r="D115" s="17">
        <v>20.2</v>
      </c>
      <c r="E115" s="17">
        <v>1.8093999999999999E-2</v>
      </c>
      <c r="F115" s="17">
        <v>0.876</v>
      </c>
      <c r="G115" s="17">
        <v>0.68662500000000004</v>
      </c>
      <c r="H115" s="17">
        <v>7.3166999999999996E-2</v>
      </c>
      <c r="I115" s="17">
        <v>0.10478800000000001</v>
      </c>
      <c r="J115" s="17">
        <v>3.1621000000000003E-2</v>
      </c>
      <c r="K115" s="17">
        <v>0.30176500000000001</v>
      </c>
      <c r="L115" s="17">
        <v>638.70000000000005</v>
      </c>
      <c r="M115" s="17">
        <v>0.59070800000000001</v>
      </c>
      <c r="N115" s="17">
        <v>1853</v>
      </c>
      <c r="O115" s="17">
        <v>0</v>
      </c>
      <c r="P115" s="17">
        <v>0</v>
      </c>
      <c r="Q115" s="17">
        <v>0.80477299999999996</v>
      </c>
      <c r="R115" s="17">
        <v>7.0417999999999994E-2</v>
      </c>
      <c r="S115" s="17">
        <v>0.107692</v>
      </c>
      <c r="T115" s="17">
        <v>3.7274000000000002E-2</v>
      </c>
      <c r="U115" s="17">
        <v>0.34611700000000001</v>
      </c>
      <c r="V115" s="17">
        <v>646.1</v>
      </c>
      <c r="W115" s="17">
        <v>0.101718</v>
      </c>
      <c r="X115" s="17">
        <v>1084</v>
      </c>
      <c r="Y115" s="17">
        <v>0</v>
      </c>
      <c r="Z115" s="17">
        <v>0</v>
      </c>
      <c r="AA115" s="17">
        <v>0.53248799999999996</v>
      </c>
      <c r="AB115" s="17">
        <v>0.125918</v>
      </c>
      <c r="AC115" s="17">
        <v>7.5111600000000001E-2</v>
      </c>
      <c r="AD115" s="17">
        <v>0.25</v>
      </c>
      <c r="AE115" s="17">
        <v>1300.4000000000001</v>
      </c>
    </row>
    <row r="116" spans="1:31">
      <c r="A116" s="17">
        <v>103</v>
      </c>
      <c r="B116" s="19">
        <v>0.94458333333333344</v>
      </c>
      <c r="C116" s="17">
        <v>75.2</v>
      </c>
      <c r="D116" s="17">
        <v>20.2</v>
      </c>
      <c r="E116" s="17">
        <v>1.3993999999999999E-2</v>
      </c>
      <c r="F116" s="17">
        <v>0.67700000000000005</v>
      </c>
      <c r="G116" s="17">
        <v>0.697994</v>
      </c>
      <c r="H116" s="17">
        <v>6.6743999999999998E-2</v>
      </c>
      <c r="I116" s="17">
        <v>9.6348000000000003E-2</v>
      </c>
      <c r="J116" s="17">
        <v>2.9603999999999998E-2</v>
      </c>
      <c r="K116" s="17">
        <v>0.30725999999999998</v>
      </c>
      <c r="L116" s="17">
        <v>598.4</v>
      </c>
      <c r="M116" s="17">
        <v>1.5E-5</v>
      </c>
      <c r="N116" s="17">
        <v>2469</v>
      </c>
      <c r="O116" s="17">
        <v>0</v>
      </c>
      <c r="P116" s="17">
        <v>0</v>
      </c>
      <c r="Q116" s="17">
        <v>0.76240200000000002</v>
      </c>
      <c r="R116" s="17">
        <v>6.5670999999999993E-2</v>
      </c>
      <c r="S116" s="17">
        <v>9.3103000000000005E-2</v>
      </c>
      <c r="T116" s="17">
        <v>2.7432999999999999E-2</v>
      </c>
      <c r="U116" s="17">
        <v>0.29464699999999999</v>
      </c>
      <c r="V116" s="17">
        <v>534</v>
      </c>
      <c r="W116" s="17">
        <v>0.29089999999999999</v>
      </c>
      <c r="X116" s="17">
        <v>1423</v>
      </c>
      <c r="Y116" s="17">
        <v>0</v>
      </c>
      <c r="Z116" s="17">
        <v>0</v>
      </c>
      <c r="AA116" s="17">
        <v>0.45330300000000001</v>
      </c>
      <c r="AB116" s="17">
        <v>0.152425</v>
      </c>
      <c r="AC116" s="17">
        <v>6.9851999999999997E-2</v>
      </c>
      <c r="AD116" s="17">
        <v>0.25</v>
      </c>
      <c r="AE116" s="17">
        <v>1387.9</v>
      </c>
    </row>
    <row r="117" spans="1:31">
      <c r="A117" s="17">
        <v>104</v>
      </c>
      <c r="B117" s="19">
        <v>0.94464120370370364</v>
      </c>
      <c r="C117" s="17">
        <v>74.7</v>
      </c>
      <c r="D117" s="17">
        <v>20.2</v>
      </c>
      <c r="E117" s="17">
        <v>1.6691000000000001E-2</v>
      </c>
      <c r="F117" s="17">
        <v>0.80800000000000005</v>
      </c>
      <c r="G117" s="17">
        <v>0.50109099999999995</v>
      </c>
      <c r="H117" s="17">
        <v>6.2639E-2</v>
      </c>
      <c r="I117" s="17">
        <v>8.1662999999999999E-2</v>
      </c>
      <c r="J117" s="17">
        <v>1.9023999999999999E-2</v>
      </c>
      <c r="K117" s="17">
        <v>0.232957</v>
      </c>
      <c r="L117" s="17">
        <v>602.79999999999995</v>
      </c>
      <c r="M117" s="17">
        <v>0.6</v>
      </c>
      <c r="N117" s="17">
        <v>1006</v>
      </c>
      <c r="O117" s="17">
        <v>0</v>
      </c>
      <c r="P117" s="17">
        <v>0</v>
      </c>
      <c r="Q117" s="17">
        <v>0.63075400000000004</v>
      </c>
      <c r="R117" s="17">
        <v>5.6932000000000003E-2</v>
      </c>
      <c r="S117" s="17">
        <v>8.3419999999999994E-2</v>
      </c>
      <c r="T117" s="17">
        <v>2.6488000000000001E-2</v>
      </c>
      <c r="U117" s="17">
        <v>0.31752799999999998</v>
      </c>
      <c r="V117" s="17">
        <v>690.7</v>
      </c>
      <c r="W117" s="17">
        <v>1.9999999999999999E-6</v>
      </c>
      <c r="X117" s="17">
        <v>2318</v>
      </c>
      <c r="Y117" s="17">
        <v>0</v>
      </c>
      <c r="Z117" s="17">
        <v>0</v>
      </c>
      <c r="AA117" s="17">
        <v>0.48850500000000002</v>
      </c>
      <c r="AB117" s="17">
        <v>6.8722800000000001E-2</v>
      </c>
      <c r="AC117" s="17">
        <v>5.8752400000000003E-2</v>
      </c>
      <c r="AD117" s="17">
        <v>0.25</v>
      </c>
      <c r="AE117" s="17">
        <v>1377.8</v>
      </c>
    </row>
    <row r="118" spans="1:31">
      <c r="A118" s="17">
        <v>105</v>
      </c>
      <c r="B118" s="19">
        <v>0.94469907407407405</v>
      </c>
      <c r="C118" s="17">
        <v>75.900000000000006</v>
      </c>
      <c r="D118" s="17">
        <v>20.2</v>
      </c>
      <c r="E118" s="17">
        <v>1.7156999999999999E-2</v>
      </c>
      <c r="F118" s="17">
        <v>0.83</v>
      </c>
      <c r="G118" s="17">
        <v>0.533169</v>
      </c>
      <c r="H118" s="17">
        <v>5.1369999999999999E-2</v>
      </c>
      <c r="I118" s="17">
        <v>7.7076000000000006E-2</v>
      </c>
      <c r="J118" s="17">
        <v>2.5706E-2</v>
      </c>
      <c r="K118" s="17">
        <v>0.33351199999999998</v>
      </c>
      <c r="L118" s="17">
        <v>776.3</v>
      </c>
      <c r="M118" s="17">
        <v>2.0999999999999999E-5</v>
      </c>
      <c r="N118" s="17">
        <v>782</v>
      </c>
      <c r="O118" s="17">
        <v>0</v>
      </c>
      <c r="P118" s="17">
        <v>0</v>
      </c>
      <c r="Q118" s="17">
        <v>0.67576999999999998</v>
      </c>
      <c r="R118" s="17">
        <v>5.5786000000000002E-2</v>
      </c>
      <c r="S118" s="17">
        <v>7.4725E-2</v>
      </c>
      <c r="T118" s="17">
        <v>1.8939000000000001E-2</v>
      </c>
      <c r="U118" s="17">
        <v>0.253444</v>
      </c>
      <c r="V118" s="17">
        <v>592.9</v>
      </c>
      <c r="W118" s="17">
        <v>0.599997</v>
      </c>
      <c r="X118" s="17">
        <v>1484</v>
      </c>
      <c r="Y118" s="17">
        <v>0</v>
      </c>
      <c r="Z118" s="17">
        <v>0</v>
      </c>
      <c r="AA118" s="17">
        <v>0.38991399999999998</v>
      </c>
      <c r="AB118" s="17">
        <v>6.8783499999999997E-2</v>
      </c>
      <c r="AC118" s="17">
        <v>5.7089000000000001E-2</v>
      </c>
      <c r="AD118" s="17">
        <v>0.25</v>
      </c>
      <c r="AE118" s="17">
        <v>1069.9000000000001</v>
      </c>
    </row>
    <row r="119" spans="1:31">
      <c r="A119" s="17">
        <v>106</v>
      </c>
      <c r="B119" s="19">
        <v>0.94475694444444447</v>
      </c>
      <c r="C119" s="17">
        <v>77.8</v>
      </c>
      <c r="D119" s="17">
        <v>20.2</v>
      </c>
      <c r="E119" s="17">
        <v>1.1356E-2</v>
      </c>
      <c r="F119" s="17">
        <v>0.55000000000000004</v>
      </c>
      <c r="G119" s="17">
        <v>0.51198399999999999</v>
      </c>
      <c r="H119" s="17">
        <v>5.6259000000000003E-2</v>
      </c>
      <c r="I119" s="17">
        <v>7.3405999999999999E-2</v>
      </c>
      <c r="J119" s="17">
        <v>1.7146999999999999E-2</v>
      </c>
      <c r="K119" s="17">
        <v>0.23358799999999999</v>
      </c>
      <c r="L119" s="17">
        <v>612</v>
      </c>
      <c r="M119" s="17">
        <v>2.7599999999999999E-4</v>
      </c>
      <c r="N119" s="17">
        <v>3840</v>
      </c>
      <c r="O119" s="17">
        <v>0</v>
      </c>
      <c r="P119" s="17">
        <v>0</v>
      </c>
      <c r="Q119" s="17">
        <v>0.56086100000000005</v>
      </c>
      <c r="R119" s="17">
        <v>5.1319999999999998E-2</v>
      </c>
      <c r="S119" s="17">
        <v>6.8872000000000003E-2</v>
      </c>
      <c r="T119" s="17">
        <v>1.7552000000000002E-2</v>
      </c>
      <c r="U119" s="17">
        <v>0.25485000000000002</v>
      </c>
      <c r="V119" s="17">
        <v>633.6</v>
      </c>
      <c r="W119" s="17">
        <v>0.59999400000000003</v>
      </c>
      <c r="X119" s="17">
        <v>759</v>
      </c>
      <c r="Y119" s="17">
        <v>0</v>
      </c>
      <c r="Z119" s="17">
        <v>0</v>
      </c>
      <c r="AA119" s="17">
        <v>0.39207599999999998</v>
      </c>
      <c r="AB119" s="17">
        <v>0.222472</v>
      </c>
      <c r="AC119" s="17">
        <v>5.5225099999999999E-2</v>
      </c>
      <c r="AD119" s="17">
        <v>0.25</v>
      </c>
      <c r="AE119" s="17">
        <v>1357</v>
      </c>
    </row>
    <row r="120" spans="1:31">
      <c r="A120" s="17">
        <v>107</v>
      </c>
      <c r="B120" s="19">
        <v>0.94481481481481477</v>
      </c>
      <c r="C120" s="17">
        <v>77.2</v>
      </c>
      <c r="D120" s="17">
        <v>19.3</v>
      </c>
      <c r="E120" s="17">
        <v>1.1745999999999999E-2</v>
      </c>
      <c r="F120" s="17">
        <v>0.56799999999999995</v>
      </c>
      <c r="G120" s="17">
        <v>0.303313</v>
      </c>
      <c r="H120" s="17">
        <v>5.5813000000000001E-2</v>
      </c>
      <c r="I120" s="17">
        <v>6.9860000000000005E-2</v>
      </c>
      <c r="J120" s="17">
        <v>1.4047E-2</v>
      </c>
      <c r="K120" s="17">
        <v>0.20107900000000001</v>
      </c>
      <c r="L120" s="17">
        <v>577.79999999999995</v>
      </c>
      <c r="M120" s="17">
        <v>6.0000000000000002E-6</v>
      </c>
      <c r="N120" s="17">
        <v>974</v>
      </c>
      <c r="O120" s="17">
        <v>0</v>
      </c>
      <c r="P120" s="17">
        <v>0</v>
      </c>
      <c r="Q120" s="17">
        <v>0.61796399999999996</v>
      </c>
      <c r="R120" s="17">
        <v>5.1542999999999999E-2</v>
      </c>
      <c r="S120" s="17">
        <v>6.7984000000000003E-2</v>
      </c>
      <c r="T120" s="17">
        <v>1.6441000000000001E-2</v>
      </c>
      <c r="U120" s="17">
        <v>0.241838</v>
      </c>
      <c r="V120" s="17">
        <v>604.5</v>
      </c>
      <c r="W120" s="17">
        <v>0.50972499999999998</v>
      </c>
      <c r="X120" s="17">
        <v>2805</v>
      </c>
      <c r="Y120" s="17">
        <v>0</v>
      </c>
      <c r="Z120" s="17">
        <v>0</v>
      </c>
      <c r="AA120" s="17">
        <v>0.37205899999999997</v>
      </c>
      <c r="AB120" s="17">
        <v>6.1514399999999997E-2</v>
      </c>
      <c r="AC120" s="17">
        <v>5.2554200000000002E-2</v>
      </c>
      <c r="AD120" s="17">
        <v>0.25</v>
      </c>
      <c r="AE120" s="17">
        <v>1437.4</v>
      </c>
    </row>
    <row r="121" spans="1:31">
      <c r="A121" s="17">
        <v>108</v>
      </c>
      <c r="B121" s="19">
        <v>0.94486111111111104</v>
      </c>
      <c r="C121" s="17">
        <v>79</v>
      </c>
      <c r="D121" s="17">
        <v>20.2</v>
      </c>
      <c r="E121" s="17">
        <v>1.0761E-2</v>
      </c>
      <c r="F121" s="17">
        <v>0.52100000000000002</v>
      </c>
      <c r="G121" s="17">
        <v>0.32987699999999998</v>
      </c>
      <c r="H121" s="17">
        <v>5.6329999999999998E-2</v>
      </c>
      <c r="I121" s="17">
        <v>7.2107000000000004E-2</v>
      </c>
      <c r="J121" s="17">
        <v>1.5776999999999999E-2</v>
      </c>
      <c r="K121" s="17">
        <v>0.218804</v>
      </c>
      <c r="L121" s="17">
        <v>605.79999999999995</v>
      </c>
      <c r="M121" s="17">
        <v>1.0000000000000001E-5</v>
      </c>
      <c r="N121" s="17">
        <v>2251</v>
      </c>
      <c r="O121" s="17">
        <v>0</v>
      </c>
      <c r="P121" s="17">
        <v>0</v>
      </c>
      <c r="Q121" s="17">
        <v>0.462978</v>
      </c>
      <c r="R121" s="17">
        <v>5.2290000000000003E-2</v>
      </c>
      <c r="S121" s="17">
        <v>6.7141999999999993E-2</v>
      </c>
      <c r="T121" s="17">
        <v>1.4852000000000001E-2</v>
      </c>
      <c r="U121" s="17">
        <v>0.22120500000000001</v>
      </c>
      <c r="V121" s="17">
        <v>558.20000000000005</v>
      </c>
      <c r="W121" s="17">
        <v>6.9999999999999999E-6</v>
      </c>
      <c r="X121" s="17">
        <v>1512</v>
      </c>
      <c r="Y121" s="17">
        <v>0</v>
      </c>
      <c r="Z121" s="17">
        <v>0</v>
      </c>
      <c r="AA121" s="17">
        <v>0.34031499999999998</v>
      </c>
      <c r="AB121" s="17">
        <v>0.142347</v>
      </c>
      <c r="AC121" s="17">
        <v>5.4403800000000002E-2</v>
      </c>
      <c r="AD121" s="17">
        <v>0.25</v>
      </c>
      <c r="AE121" s="17">
        <v>1371.1</v>
      </c>
    </row>
    <row r="122" spans="1:31">
      <c r="A122" s="17">
        <v>109</v>
      </c>
      <c r="B122" s="19">
        <v>0.94491898148148146</v>
      </c>
      <c r="C122" s="17">
        <v>80.099999999999994</v>
      </c>
      <c r="D122" s="17">
        <v>19.3</v>
      </c>
      <c r="E122" s="17">
        <v>9.3369999999999998E-3</v>
      </c>
      <c r="F122" s="17">
        <v>0.45200000000000001</v>
      </c>
      <c r="G122" s="17">
        <v>0.55308100000000004</v>
      </c>
      <c r="H122" s="17">
        <v>5.4094999999999997E-2</v>
      </c>
      <c r="I122" s="17">
        <v>7.4068999999999996E-2</v>
      </c>
      <c r="J122" s="17">
        <v>1.9973999999999999E-2</v>
      </c>
      <c r="K122" s="17">
        <v>0.26966499999999999</v>
      </c>
      <c r="L122" s="17">
        <v>381</v>
      </c>
      <c r="M122" s="17">
        <v>3.9999999999999998E-6</v>
      </c>
      <c r="N122" s="17">
        <v>1516</v>
      </c>
      <c r="O122" s="17">
        <v>0</v>
      </c>
      <c r="P122" s="17">
        <v>0</v>
      </c>
      <c r="Q122" s="17">
        <v>0.56199399999999999</v>
      </c>
      <c r="R122" s="17">
        <v>4.9182999999999998E-2</v>
      </c>
      <c r="S122" s="17">
        <v>6.9464999999999999E-2</v>
      </c>
      <c r="T122" s="17">
        <v>2.0282000000000001E-2</v>
      </c>
      <c r="U122" s="17">
        <v>0.29197600000000001</v>
      </c>
      <c r="V122" s="17">
        <v>633.1</v>
      </c>
      <c r="W122" s="17">
        <v>0.26689200000000002</v>
      </c>
      <c r="X122" s="17">
        <v>919</v>
      </c>
      <c r="Y122" s="17">
        <v>0</v>
      </c>
      <c r="Z122" s="17">
        <v>0</v>
      </c>
      <c r="AA122" s="17">
        <v>0.44919399999999998</v>
      </c>
      <c r="AB122" s="17">
        <v>6.3023200000000001E-2</v>
      </c>
      <c r="AC122" s="17">
        <v>5.0461300000000001E-2</v>
      </c>
      <c r="AD122" s="17">
        <v>0.25</v>
      </c>
      <c r="AE122" s="17">
        <v>2179.6999999999998</v>
      </c>
    </row>
    <row r="123" spans="1:31">
      <c r="A123" s="17">
        <v>110</v>
      </c>
      <c r="B123" s="19">
        <v>0.94497685185185187</v>
      </c>
      <c r="C123" s="17">
        <v>80.099999999999994</v>
      </c>
      <c r="D123" s="17">
        <v>19.3</v>
      </c>
      <c r="E123" s="17">
        <v>7.9920000000000008E-3</v>
      </c>
      <c r="F123" s="17">
        <v>0.38700000000000001</v>
      </c>
      <c r="G123" s="17">
        <v>0.257359</v>
      </c>
      <c r="H123" s="17">
        <v>5.6009999999999997E-2</v>
      </c>
      <c r="I123" s="17">
        <v>7.2548000000000001E-2</v>
      </c>
      <c r="J123" s="17">
        <v>1.6538000000000001E-2</v>
      </c>
      <c r="K123" s="17">
        <v>0.227961</v>
      </c>
      <c r="L123" s="17">
        <v>299.3</v>
      </c>
      <c r="M123" s="17">
        <v>9.9999999999999995E-7</v>
      </c>
      <c r="N123" s="17">
        <v>1955</v>
      </c>
      <c r="O123" s="17">
        <v>0</v>
      </c>
      <c r="P123" s="17">
        <v>0</v>
      </c>
      <c r="Q123" s="17">
        <v>0.60140700000000002</v>
      </c>
      <c r="R123" s="17">
        <v>4.3964000000000003E-2</v>
      </c>
      <c r="S123" s="17">
        <v>6.4506999999999995E-2</v>
      </c>
      <c r="T123" s="17">
        <v>2.0542999999999999E-2</v>
      </c>
      <c r="U123" s="17">
        <v>0.31845800000000002</v>
      </c>
      <c r="V123" s="17">
        <v>679.4</v>
      </c>
      <c r="W123" s="17">
        <v>4.3000000000000002E-5</v>
      </c>
      <c r="X123" s="17">
        <v>1879</v>
      </c>
      <c r="Y123" s="17">
        <v>0</v>
      </c>
      <c r="Z123" s="17">
        <v>0</v>
      </c>
      <c r="AA123" s="17">
        <v>0.48993599999999998</v>
      </c>
      <c r="AB123" s="17">
        <v>6.3768099999999994E-2</v>
      </c>
      <c r="AC123" s="17">
        <v>4.5274200000000001E-2</v>
      </c>
      <c r="AD123" s="17">
        <v>0.25</v>
      </c>
      <c r="AE123" s="17">
        <v>2775.4</v>
      </c>
    </row>
    <row r="124" spans="1:31">
      <c r="A124" s="17">
        <v>111</v>
      </c>
      <c r="B124" s="19">
        <v>0.94502314814814825</v>
      </c>
      <c r="C124" s="17">
        <v>81.599999999999994</v>
      </c>
      <c r="D124" s="17">
        <v>18.5</v>
      </c>
      <c r="E124" s="17">
        <v>1.3578E-2</v>
      </c>
      <c r="F124" s="17">
        <v>0.65700000000000003</v>
      </c>
      <c r="G124" s="17">
        <v>0.474742</v>
      </c>
      <c r="H124" s="17">
        <v>4.9523999999999999E-2</v>
      </c>
      <c r="I124" s="17">
        <v>6.8762000000000004E-2</v>
      </c>
      <c r="J124" s="17">
        <v>1.9238000000000002E-2</v>
      </c>
      <c r="K124" s="17">
        <v>0.279783</v>
      </c>
      <c r="L124" s="17">
        <v>741.9</v>
      </c>
      <c r="M124" s="17">
        <v>0.6</v>
      </c>
      <c r="N124" s="17">
        <v>682</v>
      </c>
      <c r="O124" s="17">
        <v>0</v>
      </c>
      <c r="P124" s="17">
        <v>0</v>
      </c>
      <c r="Q124" s="17">
        <v>0.36559700000000001</v>
      </c>
      <c r="R124" s="17">
        <v>4.7217000000000002E-2</v>
      </c>
      <c r="S124" s="17">
        <v>6.1012999999999998E-2</v>
      </c>
      <c r="T124" s="17">
        <v>1.3795E-2</v>
      </c>
      <c r="U124" s="17">
        <v>0.226108</v>
      </c>
      <c r="V124" s="17">
        <v>900</v>
      </c>
      <c r="W124" s="17">
        <v>3.0000000000000001E-6</v>
      </c>
      <c r="X124" s="17">
        <v>1750</v>
      </c>
      <c r="Y124" s="17">
        <v>0</v>
      </c>
      <c r="Z124" s="17">
        <v>0</v>
      </c>
      <c r="AA124" s="17">
        <v>0.34785899999999997</v>
      </c>
      <c r="AB124" s="17">
        <v>5.3230300000000001E-2</v>
      </c>
      <c r="AC124" s="17">
        <v>4.7951500000000001E-2</v>
      </c>
      <c r="AD124" s="17">
        <v>0.25</v>
      </c>
      <c r="AE124" s="17">
        <v>1119.5999999999999</v>
      </c>
    </row>
    <row r="125" spans="1:31">
      <c r="A125" s="17">
        <v>112</v>
      </c>
      <c r="B125" s="19">
        <v>0.94508101851851845</v>
      </c>
      <c r="C125" s="17">
        <v>82.3</v>
      </c>
      <c r="D125" s="17">
        <v>18.5</v>
      </c>
      <c r="E125" s="17">
        <v>1.4154999999999999E-2</v>
      </c>
      <c r="F125" s="17">
        <v>0.68500000000000005</v>
      </c>
      <c r="G125" s="17">
        <v>0.35694399999999998</v>
      </c>
      <c r="H125" s="17">
        <v>4.5885000000000002E-2</v>
      </c>
      <c r="I125" s="17">
        <v>6.6485000000000002E-2</v>
      </c>
      <c r="J125" s="17">
        <v>2.06E-2</v>
      </c>
      <c r="K125" s="17">
        <v>0.30985000000000001</v>
      </c>
      <c r="L125" s="17">
        <v>694</v>
      </c>
      <c r="M125" s="17">
        <v>9.0000000000000002E-6</v>
      </c>
      <c r="N125" s="17">
        <v>1194</v>
      </c>
      <c r="O125" s="17">
        <v>0</v>
      </c>
      <c r="P125" s="17">
        <v>0</v>
      </c>
      <c r="Q125" s="17">
        <v>0.52605900000000005</v>
      </c>
      <c r="R125" s="17">
        <v>4.3922000000000003E-2</v>
      </c>
      <c r="S125" s="17">
        <v>5.9396999999999998E-2</v>
      </c>
      <c r="T125" s="17">
        <v>1.5474E-2</v>
      </c>
      <c r="U125" s="17">
        <v>0.260523</v>
      </c>
      <c r="V125" s="17">
        <v>694.3</v>
      </c>
      <c r="W125" s="17">
        <v>0.36983199999999999</v>
      </c>
      <c r="X125" s="17">
        <v>1588</v>
      </c>
      <c r="Y125" s="17">
        <v>0</v>
      </c>
      <c r="Z125" s="17">
        <v>0</v>
      </c>
      <c r="AA125" s="17">
        <v>0.40080500000000002</v>
      </c>
      <c r="AB125" s="17">
        <v>8.4311300000000006E-2</v>
      </c>
      <c r="AC125" s="17">
        <v>4.5227000000000003E-2</v>
      </c>
      <c r="AD125" s="17">
        <v>0.25</v>
      </c>
      <c r="AE125" s="17">
        <v>1196.8</v>
      </c>
    </row>
    <row r="126" spans="1:31">
      <c r="A126" s="17">
        <v>113</v>
      </c>
      <c r="B126" s="19">
        <v>0.94513888888888886</v>
      </c>
      <c r="C126" s="17">
        <v>83.6</v>
      </c>
      <c r="D126" s="17">
        <v>21.1</v>
      </c>
      <c r="E126" s="17">
        <v>1.2102999999999999E-2</v>
      </c>
      <c r="F126" s="17">
        <v>0.58599999999999997</v>
      </c>
      <c r="G126" s="17">
        <v>0.39511200000000002</v>
      </c>
      <c r="H126" s="17">
        <v>5.1952999999999999E-2</v>
      </c>
      <c r="I126" s="17">
        <v>6.6910999999999998E-2</v>
      </c>
      <c r="J126" s="17">
        <v>1.4958000000000001E-2</v>
      </c>
      <c r="K126" s="17">
        <v>0.22355</v>
      </c>
      <c r="L126" s="17">
        <v>560.79999999999995</v>
      </c>
      <c r="M126" s="17">
        <v>9.9999999999999995E-7</v>
      </c>
      <c r="N126" s="17">
        <v>963</v>
      </c>
      <c r="O126" s="17">
        <v>0</v>
      </c>
      <c r="P126" s="17">
        <v>0</v>
      </c>
      <c r="Q126" s="17">
        <v>0.57131699999999996</v>
      </c>
      <c r="R126" s="17">
        <v>4.8274999999999998E-2</v>
      </c>
      <c r="S126" s="17">
        <v>6.3187999999999994E-2</v>
      </c>
      <c r="T126" s="17">
        <v>1.4912999999999999E-2</v>
      </c>
      <c r="U126" s="17">
        <v>0.236013</v>
      </c>
      <c r="V126" s="17">
        <v>632.29999999999995</v>
      </c>
      <c r="W126" s="17">
        <v>0.6</v>
      </c>
      <c r="X126" s="17">
        <v>944</v>
      </c>
      <c r="Y126" s="17">
        <v>0</v>
      </c>
      <c r="Z126" s="17">
        <v>0</v>
      </c>
      <c r="AA126" s="17">
        <v>0.36309599999999997</v>
      </c>
      <c r="AB126" s="17">
        <v>6.4185400000000004E-2</v>
      </c>
      <c r="AC126" s="17">
        <v>4.9232400000000003E-2</v>
      </c>
      <c r="AD126" s="17">
        <v>0.25</v>
      </c>
      <c r="AE126" s="17">
        <v>1480.9</v>
      </c>
    </row>
    <row r="127" spans="1:31">
      <c r="A127" s="17">
        <v>114</v>
      </c>
      <c r="B127" s="19">
        <v>0.94518518518518524</v>
      </c>
      <c r="C127" s="17">
        <v>84</v>
      </c>
      <c r="D127" s="17">
        <v>18.5</v>
      </c>
      <c r="E127" s="17">
        <v>8.6049999999999998E-3</v>
      </c>
      <c r="F127" s="17">
        <v>0.41599999999999998</v>
      </c>
      <c r="G127" s="17">
        <v>0.47073599999999999</v>
      </c>
      <c r="H127" s="17">
        <v>4.9036999999999997E-2</v>
      </c>
      <c r="I127" s="17">
        <v>6.5203999999999998E-2</v>
      </c>
      <c r="J127" s="17">
        <v>1.6167000000000001E-2</v>
      </c>
      <c r="K127" s="17">
        <v>0.247946</v>
      </c>
      <c r="L127" s="17">
        <v>543.4</v>
      </c>
      <c r="M127" s="17">
        <v>0.6</v>
      </c>
      <c r="N127" s="17">
        <v>3233</v>
      </c>
      <c r="O127" s="17">
        <v>0</v>
      </c>
      <c r="P127" s="17">
        <v>0</v>
      </c>
      <c r="Q127" s="17">
        <v>0.32457999999999998</v>
      </c>
      <c r="R127" s="17">
        <v>4.4828E-2</v>
      </c>
      <c r="S127" s="17">
        <v>5.7571999999999998E-2</v>
      </c>
      <c r="T127" s="17">
        <v>1.2744E-2</v>
      </c>
      <c r="U127" s="17">
        <v>0.221362</v>
      </c>
      <c r="V127" s="17">
        <v>681</v>
      </c>
      <c r="W127" s="17">
        <v>0.14141799999999999</v>
      </c>
      <c r="X127" s="17">
        <v>7183</v>
      </c>
      <c r="Y127" s="17">
        <v>0</v>
      </c>
      <c r="Z127" s="17">
        <v>0</v>
      </c>
      <c r="AA127" s="17">
        <v>0.340557</v>
      </c>
      <c r="AB127" s="17">
        <v>0.163359</v>
      </c>
      <c r="AC127" s="17">
        <v>4.691E-2</v>
      </c>
      <c r="AD127" s="17">
        <v>0.25</v>
      </c>
      <c r="AE127" s="17">
        <v>1528.4</v>
      </c>
    </row>
    <row r="128" spans="1:31">
      <c r="A128" s="17">
        <v>115</v>
      </c>
      <c r="B128" s="19">
        <v>0.94524305555555566</v>
      </c>
      <c r="C128" s="17">
        <v>85.6</v>
      </c>
      <c r="D128" s="17">
        <v>18.5</v>
      </c>
      <c r="E128" s="17">
        <v>8.7580000000000002E-3</v>
      </c>
      <c r="F128" s="17">
        <v>0.42399999999999999</v>
      </c>
      <c r="G128" s="17">
        <v>0.44606400000000002</v>
      </c>
      <c r="H128" s="17">
        <v>4.8755E-2</v>
      </c>
      <c r="I128" s="17">
        <v>6.6241999999999995E-2</v>
      </c>
      <c r="J128" s="17">
        <v>1.7486000000000002E-2</v>
      </c>
      <c r="K128" s="17">
        <v>0.26397999999999999</v>
      </c>
      <c r="L128" s="17">
        <v>617.6</v>
      </c>
      <c r="M128" s="17">
        <v>0.350163</v>
      </c>
      <c r="N128" s="17">
        <v>1061</v>
      </c>
      <c r="O128" s="17">
        <v>0</v>
      </c>
      <c r="P128" s="17">
        <v>0</v>
      </c>
      <c r="Q128" s="17">
        <v>0.35383999999999999</v>
      </c>
      <c r="R128" s="17">
        <v>4.9473999999999997E-2</v>
      </c>
      <c r="S128" s="17">
        <v>6.0183E-2</v>
      </c>
      <c r="T128" s="17">
        <v>1.0709E-2</v>
      </c>
      <c r="U128" s="17">
        <v>0.17793999999999999</v>
      </c>
      <c r="V128" s="17">
        <v>447.5</v>
      </c>
      <c r="W128" s="17">
        <v>3.9999999999999998E-6</v>
      </c>
      <c r="X128" s="17">
        <v>2016</v>
      </c>
      <c r="Y128" s="17">
        <v>0</v>
      </c>
      <c r="Z128" s="17">
        <v>0</v>
      </c>
      <c r="AA128" s="17">
        <v>0.273754</v>
      </c>
      <c r="AB128" s="17">
        <v>6.7878499999999994E-2</v>
      </c>
      <c r="AC128" s="17">
        <v>5.0200599999999998E-2</v>
      </c>
      <c r="AD128" s="17">
        <v>0.25</v>
      </c>
      <c r="AE128" s="17">
        <v>1344.8</v>
      </c>
    </row>
    <row r="129" spans="1:31">
      <c r="A129" s="17">
        <v>116</v>
      </c>
      <c r="B129" s="19">
        <v>0.94530092592592585</v>
      </c>
      <c r="C129" s="17">
        <v>85.6</v>
      </c>
      <c r="D129" s="17">
        <v>18.5</v>
      </c>
      <c r="E129" s="17">
        <v>1.5583E-2</v>
      </c>
      <c r="F129" s="17">
        <v>0.754</v>
      </c>
      <c r="G129" s="17">
        <v>0.16095999999999999</v>
      </c>
      <c r="H129" s="17">
        <v>5.0694999999999997E-2</v>
      </c>
      <c r="I129" s="17">
        <v>6.1004000000000003E-2</v>
      </c>
      <c r="J129" s="17">
        <v>1.0307999999999999E-2</v>
      </c>
      <c r="K129" s="17">
        <v>0.16897599999999999</v>
      </c>
      <c r="L129" s="17">
        <v>900</v>
      </c>
      <c r="M129" s="17">
        <v>7.9999999999999996E-6</v>
      </c>
      <c r="N129" s="17">
        <v>1606</v>
      </c>
      <c r="O129" s="17">
        <v>0</v>
      </c>
      <c r="P129" s="17">
        <v>0</v>
      </c>
      <c r="Q129" s="17">
        <v>0.53991</v>
      </c>
      <c r="R129" s="17">
        <v>4.8614999999999998E-2</v>
      </c>
      <c r="S129" s="17">
        <v>6.3552999999999998E-2</v>
      </c>
      <c r="T129" s="17">
        <v>1.4938E-2</v>
      </c>
      <c r="U129" s="17">
        <v>0.23504700000000001</v>
      </c>
      <c r="V129" s="17">
        <v>600.1</v>
      </c>
      <c r="W129" s="17">
        <v>0.6</v>
      </c>
      <c r="X129" s="17">
        <v>5047</v>
      </c>
      <c r="Y129" s="17">
        <v>0</v>
      </c>
      <c r="Z129" s="17">
        <v>0</v>
      </c>
      <c r="AA129" s="17">
        <v>0.36160999999999999</v>
      </c>
      <c r="AB129" s="17">
        <v>0.13838700000000001</v>
      </c>
      <c r="AC129" s="17">
        <v>5.06823E-2</v>
      </c>
      <c r="AD129" s="17">
        <v>0.25</v>
      </c>
      <c r="AE129" s="17">
        <v>922.9</v>
      </c>
    </row>
    <row r="130" spans="1:31">
      <c r="A130" s="17">
        <v>117</v>
      </c>
      <c r="B130" s="19">
        <v>0.94534722222222223</v>
      </c>
      <c r="C130" s="17">
        <v>87.4</v>
      </c>
      <c r="D130" s="17">
        <v>17.600000000000001</v>
      </c>
      <c r="E130" s="17">
        <v>1.2035000000000001E-2</v>
      </c>
      <c r="F130" s="17">
        <v>0.58199999999999996</v>
      </c>
      <c r="G130" s="17">
        <v>0.31983099999999998</v>
      </c>
      <c r="H130" s="17">
        <v>4.4242999999999998E-2</v>
      </c>
      <c r="I130" s="17">
        <v>6.3259999999999997E-2</v>
      </c>
      <c r="J130" s="17">
        <v>1.9018E-2</v>
      </c>
      <c r="K130" s="17">
        <v>0.300624</v>
      </c>
      <c r="L130" s="17">
        <v>900</v>
      </c>
      <c r="M130" s="17">
        <v>1.2E-5</v>
      </c>
      <c r="N130" s="17">
        <v>1952</v>
      </c>
      <c r="O130" s="17">
        <v>0</v>
      </c>
      <c r="P130" s="17">
        <v>0</v>
      </c>
      <c r="Q130" s="17">
        <v>0.29295500000000002</v>
      </c>
      <c r="R130" s="17">
        <v>4.7001000000000001E-2</v>
      </c>
      <c r="S130" s="17">
        <v>5.8368999999999997E-2</v>
      </c>
      <c r="T130" s="17">
        <v>1.1368E-2</v>
      </c>
      <c r="U130" s="17">
        <v>0.19476499999999999</v>
      </c>
      <c r="V130" s="17">
        <v>407.3</v>
      </c>
      <c r="W130" s="17">
        <v>0.38330700000000001</v>
      </c>
      <c r="X130" s="17">
        <v>1862</v>
      </c>
      <c r="Y130" s="17">
        <v>0</v>
      </c>
      <c r="Z130" s="17">
        <v>0</v>
      </c>
      <c r="AA130" s="17">
        <v>0.29963899999999999</v>
      </c>
      <c r="AB130" s="17">
        <v>0.15678900000000001</v>
      </c>
      <c r="AC130" s="17">
        <v>4.8783E-2</v>
      </c>
      <c r="AD130" s="17">
        <v>0.25</v>
      </c>
      <c r="AE130" s="17">
        <v>922.9</v>
      </c>
    </row>
    <row r="131" spans="1:31">
      <c r="A131" s="17">
        <v>118</v>
      </c>
      <c r="B131" s="19">
        <v>0.94540509259259264</v>
      </c>
      <c r="C131" s="17">
        <v>87.6</v>
      </c>
      <c r="D131" s="17">
        <v>18.5</v>
      </c>
      <c r="E131" s="17">
        <v>1.0172E-2</v>
      </c>
      <c r="F131" s="17">
        <v>0.49199999999999999</v>
      </c>
      <c r="G131" s="17">
        <v>0.31453500000000001</v>
      </c>
      <c r="H131" s="17">
        <v>5.1214000000000003E-2</v>
      </c>
      <c r="I131" s="17">
        <v>6.2338999999999999E-2</v>
      </c>
      <c r="J131" s="17">
        <v>1.1124999999999999E-2</v>
      </c>
      <c r="K131" s="17">
        <v>0.17846100000000001</v>
      </c>
      <c r="L131" s="17">
        <v>460.5</v>
      </c>
      <c r="M131" s="17">
        <v>0.255745</v>
      </c>
      <c r="N131" s="17">
        <v>1291</v>
      </c>
      <c r="O131" s="17">
        <v>0</v>
      </c>
      <c r="P131" s="17">
        <v>0</v>
      </c>
      <c r="Q131" s="17">
        <v>0.35920600000000003</v>
      </c>
      <c r="R131" s="17">
        <v>3.9348000000000001E-2</v>
      </c>
      <c r="S131" s="17">
        <v>5.4303999999999998E-2</v>
      </c>
      <c r="T131" s="17">
        <v>1.4957E-2</v>
      </c>
      <c r="U131" s="17">
        <v>0.275422</v>
      </c>
      <c r="V131" s="17">
        <v>580.79999999999995</v>
      </c>
      <c r="W131" s="17">
        <v>1.9999999999999999E-6</v>
      </c>
      <c r="X131" s="17">
        <v>1907</v>
      </c>
      <c r="Y131" s="17">
        <v>0</v>
      </c>
      <c r="Z131" s="17">
        <v>0</v>
      </c>
      <c r="AA131" s="17">
        <v>0.42372500000000002</v>
      </c>
      <c r="AB131" s="17">
        <v>6.2004200000000002E-2</v>
      </c>
      <c r="AC131" s="17">
        <v>4.0275100000000001E-2</v>
      </c>
      <c r="AD131" s="17">
        <v>0.25</v>
      </c>
      <c r="AE131" s="17">
        <v>1803.5</v>
      </c>
    </row>
    <row r="132" spans="1:31">
      <c r="A132" s="17">
        <v>119</v>
      </c>
      <c r="B132" s="19">
        <v>0.94546296296296306</v>
      </c>
      <c r="C132" s="17">
        <v>89.1</v>
      </c>
      <c r="D132" s="17">
        <v>17.600000000000001</v>
      </c>
      <c r="E132" s="17">
        <v>1.2933999999999999E-2</v>
      </c>
      <c r="F132" s="17">
        <v>0.626</v>
      </c>
      <c r="G132" s="17">
        <v>0.29825800000000002</v>
      </c>
      <c r="H132" s="17">
        <v>4.7898000000000003E-2</v>
      </c>
      <c r="I132" s="17">
        <v>6.2805E-2</v>
      </c>
      <c r="J132" s="17">
        <v>1.4907E-2</v>
      </c>
      <c r="K132" s="17">
        <v>0.23735300000000001</v>
      </c>
      <c r="L132" s="17">
        <v>755.1</v>
      </c>
      <c r="M132" s="17">
        <v>0.37081999999999998</v>
      </c>
      <c r="N132" s="17">
        <v>1545</v>
      </c>
      <c r="O132" s="17">
        <v>0</v>
      </c>
      <c r="P132" s="17">
        <v>0</v>
      </c>
      <c r="Q132" s="17">
        <v>0.399254</v>
      </c>
      <c r="R132" s="17">
        <v>4.2180000000000002E-2</v>
      </c>
      <c r="S132" s="17">
        <v>5.5233999999999998E-2</v>
      </c>
      <c r="T132" s="17">
        <v>1.3054E-2</v>
      </c>
      <c r="U132" s="17">
        <v>0.23633799999999999</v>
      </c>
      <c r="V132" s="17">
        <v>732.2</v>
      </c>
      <c r="W132" s="17">
        <v>0.59999899999999995</v>
      </c>
      <c r="X132" s="17">
        <v>957</v>
      </c>
      <c r="Y132" s="17">
        <v>0</v>
      </c>
      <c r="Z132" s="17">
        <v>0</v>
      </c>
      <c r="AA132" s="17">
        <v>0.36359599999999997</v>
      </c>
      <c r="AB132" s="17">
        <v>0.10989699999999999</v>
      </c>
      <c r="AC132" s="17">
        <v>4.3614399999999998E-2</v>
      </c>
      <c r="AD132" s="17">
        <v>0.25</v>
      </c>
      <c r="AE132" s="17">
        <v>1099.9000000000001</v>
      </c>
    </row>
    <row r="133" spans="1:31">
      <c r="A133" s="17">
        <v>120</v>
      </c>
      <c r="B133" s="19">
        <v>0.94552083333333325</v>
      </c>
      <c r="C133" s="17">
        <v>88.7</v>
      </c>
      <c r="D133" s="17">
        <v>17.600000000000001</v>
      </c>
      <c r="E133" s="17">
        <v>1.0451E-2</v>
      </c>
      <c r="F133" s="17">
        <v>0.50600000000000001</v>
      </c>
      <c r="G133" s="17">
        <v>0.47002500000000003</v>
      </c>
      <c r="H133" s="17">
        <v>4.36E-2</v>
      </c>
      <c r="I133" s="17">
        <v>6.0761000000000003E-2</v>
      </c>
      <c r="J133" s="17">
        <v>1.7160000000000002E-2</v>
      </c>
      <c r="K133" s="17">
        <v>0.28242499999999998</v>
      </c>
      <c r="L133" s="17">
        <v>900</v>
      </c>
      <c r="M133" s="17">
        <v>0.229376</v>
      </c>
      <c r="N133" s="17">
        <v>2513</v>
      </c>
      <c r="O133" s="17">
        <v>0</v>
      </c>
      <c r="P133" s="17">
        <v>0</v>
      </c>
      <c r="Q133" s="17">
        <v>0.24970200000000001</v>
      </c>
      <c r="R133" s="17">
        <v>4.3768000000000001E-2</v>
      </c>
      <c r="S133" s="17">
        <v>5.3165999999999998E-2</v>
      </c>
      <c r="T133" s="17">
        <v>9.3970000000000008E-3</v>
      </c>
      <c r="U133" s="17">
        <v>0.176755</v>
      </c>
      <c r="V133" s="17">
        <v>765.8</v>
      </c>
      <c r="W133" s="17">
        <v>9.9999999999999995E-7</v>
      </c>
      <c r="X133" s="17">
        <v>2228</v>
      </c>
      <c r="Y133" s="17">
        <v>0</v>
      </c>
      <c r="Z133" s="17">
        <v>0</v>
      </c>
      <c r="AA133" s="17">
        <v>0.27193099999999998</v>
      </c>
      <c r="AB133" s="17">
        <v>0.19315199999999999</v>
      </c>
      <c r="AC133" s="17">
        <v>4.5583400000000003E-2</v>
      </c>
      <c r="AD133" s="17">
        <v>0.25</v>
      </c>
      <c r="AE133" s="17">
        <v>922.9</v>
      </c>
    </row>
    <row r="134" spans="1:31">
      <c r="A134" s="17">
        <v>121</v>
      </c>
      <c r="B134" s="19">
        <v>0.94556712962962963</v>
      </c>
      <c r="C134" s="17">
        <v>91.2</v>
      </c>
      <c r="D134" s="17">
        <v>17.600000000000001</v>
      </c>
      <c r="E134" s="17">
        <v>7.9220000000000002E-3</v>
      </c>
      <c r="F134" s="17">
        <v>0.38300000000000001</v>
      </c>
      <c r="G134" s="17">
        <v>0.227882</v>
      </c>
      <c r="H134" s="17">
        <v>4.7150999999999998E-2</v>
      </c>
      <c r="I134" s="17">
        <v>6.0123999999999997E-2</v>
      </c>
      <c r="J134" s="17">
        <v>1.2973E-2</v>
      </c>
      <c r="K134" s="17">
        <v>0.21576600000000001</v>
      </c>
      <c r="L134" s="17">
        <v>815.7</v>
      </c>
      <c r="M134" s="17">
        <v>6.0000000000000002E-6</v>
      </c>
      <c r="N134" s="17">
        <v>4926</v>
      </c>
      <c r="O134" s="17">
        <v>0</v>
      </c>
      <c r="P134" s="17">
        <v>0</v>
      </c>
      <c r="Q134" s="17">
        <v>0.36431599999999997</v>
      </c>
      <c r="R134" s="17">
        <v>4.6512999999999999E-2</v>
      </c>
      <c r="S134" s="17">
        <v>5.6038999999999999E-2</v>
      </c>
      <c r="T134" s="17">
        <v>9.5259999999999997E-3</v>
      </c>
      <c r="U134" s="17">
        <v>0.16999600000000001</v>
      </c>
      <c r="V134" s="17">
        <v>405.1</v>
      </c>
      <c r="W134" s="17">
        <v>0.59132799999999996</v>
      </c>
      <c r="X134" s="17">
        <v>1188</v>
      </c>
      <c r="Y134" s="17">
        <v>0</v>
      </c>
      <c r="Z134" s="17">
        <v>0</v>
      </c>
      <c r="AA134" s="17">
        <v>0.26153199999999999</v>
      </c>
      <c r="AB134" s="17">
        <v>0.29840299999999997</v>
      </c>
      <c r="AC134" s="17">
        <v>4.9355400000000001E-2</v>
      </c>
      <c r="AD134" s="17">
        <v>0.25</v>
      </c>
      <c r="AE134" s="17">
        <v>1018.2</v>
      </c>
    </row>
    <row r="135" spans="1:31">
      <c r="A135" s="17">
        <v>122</v>
      </c>
      <c r="B135" s="19">
        <v>0.94562500000000005</v>
      </c>
      <c r="C135" s="17">
        <v>90.7</v>
      </c>
      <c r="D135" s="17">
        <v>17.600000000000001</v>
      </c>
      <c r="E135" s="17">
        <v>6.5189999999999996E-3</v>
      </c>
      <c r="F135" s="17">
        <v>0.315</v>
      </c>
      <c r="G135" s="17">
        <v>0.28094599999999997</v>
      </c>
      <c r="H135" s="17">
        <v>4.6654000000000001E-2</v>
      </c>
      <c r="I135" s="17">
        <v>5.6870999999999998E-2</v>
      </c>
      <c r="J135" s="17">
        <v>1.0217E-2</v>
      </c>
      <c r="K135" s="17">
        <v>0.17965</v>
      </c>
      <c r="L135" s="17">
        <v>407.1</v>
      </c>
      <c r="M135" s="17">
        <v>0.59697900000000004</v>
      </c>
      <c r="N135" s="17">
        <v>1761</v>
      </c>
      <c r="O135" s="17">
        <v>0</v>
      </c>
      <c r="P135" s="17">
        <v>0</v>
      </c>
      <c r="Q135" s="17">
        <v>0.23360500000000001</v>
      </c>
      <c r="R135" s="17">
        <v>4.2338000000000001E-2</v>
      </c>
      <c r="S135" s="17">
        <v>5.3700999999999999E-2</v>
      </c>
      <c r="T135" s="17">
        <v>1.1363E-2</v>
      </c>
      <c r="U135" s="17">
        <v>0.21159</v>
      </c>
      <c r="V135" s="17">
        <v>900</v>
      </c>
      <c r="W135" s="17">
        <v>9.9999999999999995E-7</v>
      </c>
      <c r="X135" s="17">
        <v>1258</v>
      </c>
      <c r="Y135" s="17">
        <v>0</v>
      </c>
      <c r="Z135" s="17">
        <v>0</v>
      </c>
      <c r="AA135" s="17">
        <v>0.32552300000000001</v>
      </c>
      <c r="AB135" s="17">
        <v>7.0530599999999999E-2</v>
      </c>
      <c r="AC135" s="17">
        <v>4.3139799999999999E-2</v>
      </c>
      <c r="AD135" s="17">
        <v>0.25</v>
      </c>
      <c r="AE135" s="17">
        <v>2040.3</v>
      </c>
    </row>
    <row r="136" spans="1:31">
      <c r="A136" s="17">
        <v>123</v>
      </c>
      <c r="B136" s="19">
        <v>0.94568287037037047</v>
      </c>
      <c r="C136" s="17">
        <v>92.9</v>
      </c>
      <c r="D136" s="17">
        <v>17.600000000000001</v>
      </c>
      <c r="E136" s="17">
        <v>8.5889999999999994E-3</v>
      </c>
      <c r="F136" s="17">
        <v>0.41599999999999998</v>
      </c>
      <c r="G136" s="17">
        <v>0.27908899999999998</v>
      </c>
      <c r="H136" s="17">
        <v>4.3637000000000002E-2</v>
      </c>
      <c r="I136" s="17">
        <v>5.7169999999999999E-2</v>
      </c>
      <c r="J136" s="17">
        <v>1.3532000000000001E-2</v>
      </c>
      <c r="K136" s="17">
        <v>0.236705</v>
      </c>
      <c r="L136" s="17">
        <v>698</v>
      </c>
      <c r="M136" s="17">
        <v>2.1999999999999999E-5</v>
      </c>
      <c r="N136" s="17">
        <v>2727</v>
      </c>
      <c r="O136" s="17">
        <v>0</v>
      </c>
      <c r="P136" s="17">
        <v>0</v>
      </c>
      <c r="Q136" s="17">
        <v>0.25097000000000003</v>
      </c>
      <c r="R136" s="17">
        <v>4.0899999999999999E-2</v>
      </c>
      <c r="S136" s="17">
        <v>4.9973999999999998E-2</v>
      </c>
      <c r="T136" s="17">
        <v>9.0740000000000005E-3</v>
      </c>
      <c r="U136" s="17">
        <v>0.18156900000000001</v>
      </c>
      <c r="V136" s="17">
        <v>590.20000000000005</v>
      </c>
      <c r="W136" s="17">
        <v>0.26260600000000001</v>
      </c>
      <c r="X136" s="17">
        <v>79061</v>
      </c>
      <c r="Y136" s="17">
        <v>0</v>
      </c>
      <c r="Z136" s="17">
        <v>0</v>
      </c>
      <c r="AA136" s="17">
        <v>0.27933599999999997</v>
      </c>
      <c r="AB136" s="17">
        <v>0.16767899999999999</v>
      </c>
      <c r="AC136" s="17">
        <v>4.2421599999999997E-2</v>
      </c>
      <c r="AD136" s="17">
        <v>0.25</v>
      </c>
      <c r="AE136" s="17">
        <v>1189.9000000000001</v>
      </c>
    </row>
    <row r="137" spans="1:31">
      <c r="A137" s="17">
        <v>124</v>
      </c>
      <c r="B137" s="19">
        <v>0.94572916666666673</v>
      </c>
      <c r="C137" s="17">
        <v>92</v>
      </c>
      <c r="D137" s="17">
        <v>17.600000000000001</v>
      </c>
      <c r="E137" s="17">
        <v>1.4822999999999999E-2</v>
      </c>
      <c r="F137" s="17">
        <v>0.71699999999999997</v>
      </c>
      <c r="G137" s="17">
        <v>0.27392699999999998</v>
      </c>
      <c r="H137" s="17">
        <v>4.1369999999999997E-2</v>
      </c>
      <c r="I137" s="17">
        <v>5.6023999999999997E-2</v>
      </c>
      <c r="J137" s="17">
        <v>1.4654E-2</v>
      </c>
      <c r="K137" s="17">
        <v>0.261569</v>
      </c>
      <c r="L137" s="17">
        <v>900</v>
      </c>
      <c r="M137" s="17">
        <v>0.22917899999999999</v>
      </c>
      <c r="N137" s="17">
        <v>1269</v>
      </c>
      <c r="O137" s="17">
        <v>0</v>
      </c>
      <c r="P137" s="17">
        <v>0</v>
      </c>
      <c r="Q137" s="17">
        <v>0.23026199999999999</v>
      </c>
      <c r="R137" s="17">
        <v>3.8718000000000002E-2</v>
      </c>
      <c r="S137" s="17">
        <v>5.0070000000000003E-2</v>
      </c>
      <c r="T137" s="17">
        <v>1.1351999999999999E-2</v>
      </c>
      <c r="U137" s="17">
        <v>0.22672800000000001</v>
      </c>
      <c r="V137" s="17">
        <v>594</v>
      </c>
      <c r="W137" s="17">
        <v>3.0000000000000001E-6</v>
      </c>
      <c r="X137" s="17">
        <v>1222</v>
      </c>
      <c r="Y137" s="17">
        <v>0</v>
      </c>
      <c r="Z137" s="17">
        <v>0</v>
      </c>
      <c r="AA137" s="17">
        <v>0.34881200000000001</v>
      </c>
      <c r="AB137" s="17">
        <v>0.10785500000000001</v>
      </c>
      <c r="AC137" s="17">
        <v>3.9942199999999997E-2</v>
      </c>
      <c r="AD137" s="17">
        <v>0.25</v>
      </c>
      <c r="AE137" s="17">
        <v>922.8</v>
      </c>
    </row>
    <row r="138" spans="1:31">
      <c r="A138" s="17">
        <v>125</v>
      </c>
      <c r="B138" s="19">
        <v>0.94578703703703704</v>
      </c>
      <c r="C138" s="17">
        <v>94.5</v>
      </c>
      <c r="D138" s="17">
        <v>17.600000000000001</v>
      </c>
      <c r="E138" s="17">
        <v>7.2459999999999998E-3</v>
      </c>
      <c r="F138" s="17">
        <v>0.35099999999999998</v>
      </c>
      <c r="G138" s="17">
        <v>0.34598299999999998</v>
      </c>
      <c r="H138" s="17">
        <v>4.3527999999999997E-2</v>
      </c>
      <c r="I138" s="17">
        <v>5.6647000000000003E-2</v>
      </c>
      <c r="J138" s="17">
        <v>1.3119E-2</v>
      </c>
      <c r="K138" s="17">
        <v>0.231597</v>
      </c>
      <c r="L138" s="17">
        <v>518.29999999999995</v>
      </c>
      <c r="M138" s="17">
        <v>0.59999899999999995</v>
      </c>
      <c r="N138" s="17">
        <v>2061</v>
      </c>
      <c r="O138" s="17">
        <v>0</v>
      </c>
      <c r="P138" s="17">
        <v>0</v>
      </c>
      <c r="Q138" s="17">
        <v>0.309174</v>
      </c>
      <c r="R138" s="17">
        <v>3.9967000000000003E-2</v>
      </c>
      <c r="S138" s="17">
        <v>4.9410999999999997E-2</v>
      </c>
      <c r="T138" s="17">
        <v>9.443E-3</v>
      </c>
      <c r="U138" s="17">
        <v>0.19111600000000001</v>
      </c>
      <c r="V138" s="17">
        <v>678</v>
      </c>
      <c r="W138" s="17">
        <v>0.6</v>
      </c>
      <c r="X138" s="17">
        <v>2962</v>
      </c>
      <c r="Y138" s="17">
        <v>0</v>
      </c>
      <c r="Z138" s="17">
        <v>0</v>
      </c>
      <c r="AA138" s="17">
        <v>0.29402400000000001</v>
      </c>
      <c r="AB138" s="17">
        <v>0.101607</v>
      </c>
      <c r="AC138" s="17">
        <v>4.0926999999999998E-2</v>
      </c>
      <c r="AD138" s="17">
        <v>0.25</v>
      </c>
      <c r="AE138" s="17">
        <v>1602.4</v>
      </c>
    </row>
    <row r="139" spans="1:31">
      <c r="A139" s="17">
        <v>126</v>
      </c>
      <c r="B139" s="19">
        <v>0.94584490740740745</v>
      </c>
      <c r="C139" s="17">
        <v>94.2</v>
      </c>
      <c r="D139" s="17">
        <v>18.5</v>
      </c>
      <c r="E139" s="17">
        <v>1.0128E-2</v>
      </c>
      <c r="F139" s="17">
        <v>0.49</v>
      </c>
      <c r="G139" s="17">
        <v>0.39277800000000002</v>
      </c>
      <c r="H139" s="17">
        <v>3.4077000000000003E-2</v>
      </c>
      <c r="I139" s="17">
        <v>5.3143000000000003E-2</v>
      </c>
      <c r="J139" s="17">
        <v>1.9064999999999999E-2</v>
      </c>
      <c r="K139" s="17">
        <v>0.35875699999999999</v>
      </c>
      <c r="L139" s="17">
        <v>900</v>
      </c>
      <c r="M139" s="17">
        <v>0</v>
      </c>
      <c r="N139" s="17">
        <v>1662</v>
      </c>
      <c r="O139" s="17">
        <v>0</v>
      </c>
      <c r="P139" s="17">
        <v>0</v>
      </c>
      <c r="Q139" s="17">
        <v>0.17136399999999999</v>
      </c>
      <c r="R139" s="17">
        <v>4.1657E-2</v>
      </c>
      <c r="S139" s="17">
        <v>4.9210999999999998E-2</v>
      </c>
      <c r="T139" s="17">
        <v>7.5550000000000001E-3</v>
      </c>
      <c r="U139" s="17">
        <v>0.15351100000000001</v>
      </c>
      <c r="V139" s="17">
        <v>590.6</v>
      </c>
      <c r="W139" s="17">
        <v>3.3000000000000003E-5</v>
      </c>
      <c r="X139" s="17">
        <v>1341</v>
      </c>
      <c r="Y139" s="17">
        <v>0</v>
      </c>
      <c r="Z139" s="17">
        <v>0</v>
      </c>
      <c r="AA139" s="17">
        <v>0.23617099999999999</v>
      </c>
      <c r="AB139" s="17">
        <v>0.14255599999999999</v>
      </c>
      <c r="AC139" s="17">
        <v>4.2733899999999998E-2</v>
      </c>
      <c r="AD139" s="17">
        <v>0.25</v>
      </c>
      <c r="AE139" s="17">
        <v>922.9</v>
      </c>
    </row>
    <row r="140" spans="1:31">
      <c r="A140" s="17">
        <v>127</v>
      </c>
      <c r="B140" s="19">
        <v>0.94589120370370372</v>
      </c>
      <c r="C140" s="17">
        <v>95.3</v>
      </c>
      <c r="D140" s="17">
        <v>17.600000000000001</v>
      </c>
      <c r="E140" s="17">
        <v>6.2160000000000002E-3</v>
      </c>
      <c r="F140" s="17">
        <v>0.30099999999999999</v>
      </c>
      <c r="G140" s="17">
        <v>0.22970399999999999</v>
      </c>
      <c r="H140" s="17">
        <v>4.2019000000000001E-2</v>
      </c>
      <c r="I140" s="17">
        <v>5.2741000000000003E-2</v>
      </c>
      <c r="J140" s="17">
        <v>1.0722000000000001E-2</v>
      </c>
      <c r="K140" s="17">
        <v>0.203296</v>
      </c>
      <c r="L140" s="17">
        <v>663.4</v>
      </c>
      <c r="M140" s="17">
        <v>1.9999999999999999E-6</v>
      </c>
      <c r="N140" s="17">
        <v>1808</v>
      </c>
      <c r="O140" s="17">
        <v>0</v>
      </c>
      <c r="P140" s="17">
        <v>0</v>
      </c>
      <c r="Q140" s="17">
        <v>0.20982899999999999</v>
      </c>
      <c r="R140" s="17">
        <v>4.1019E-2</v>
      </c>
      <c r="S140" s="17">
        <v>4.7132E-2</v>
      </c>
      <c r="T140" s="17">
        <v>6.1130000000000004E-3</v>
      </c>
      <c r="U140" s="17">
        <v>0.12969900000000001</v>
      </c>
      <c r="V140" s="17">
        <v>385.1</v>
      </c>
      <c r="W140" s="17">
        <v>0.37081599999999998</v>
      </c>
      <c r="X140" s="17">
        <v>1665</v>
      </c>
      <c r="Y140" s="17">
        <v>0</v>
      </c>
      <c r="Z140" s="17">
        <v>0</v>
      </c>
      <c r="AA140" s="17">
        <v>0.19953699999999999</v>
      </c>
      <c r="AB140" s="17">
        <v>0.112666</v>
      </c>
      <c r="AC140" s="17">
        <v>4.1707399999999999E-2</v>
      </c>
      <c r="AD140" s="17">
        <v>0.25</v>
      </c>
      <c r="AE140" s="17">
        <v>1252</v>
      </c>
    </row>
    <row r="141" spans="1:31">
      <c r="A141" s="17">
        <v>128</v>
      </c>
      <c r="B141" s="19">
        <v>0.94594907407407414</v>
      </c>
      <c r="C141" s="17">
        <v>97.1</v>
      </c>
      <c r="D141" s="17">
        <v>17.600000000000001</v>
      </c>
      <c r="E141" s="17">
        <v>6.4660000000000004E-3</v>
      </c>
      <c r="F141" s="17">
        <v>0.313</v>
      </c>
      <c r="G141" s="17">
        <v>0.23346500000000001</v>
      </c>
      <c r="H141" s="17">
        <v>4.3105999999999998E-2</v>
      </c>
      <c r="I141" s="17">
        <v>5.2309000000000001E-2</v>
      </c>
      <c r="J141" s="17">
        <v>9.2029999999999994E-3</v>
      </c>
      <c r="K141" s="17">
        <v>0.175928</v>
      </c>
      <c r="L141" s="17">
        <v>481.9</v>
      </c>
      <c r="M141" s="17">
        <v>4.0000000000000003E-5</v>
      </c>
      <c r="N141" s="17">
        <v>1598</v>
      </c>
      <c r="O141" s="17">
        <v>0</v>
      </c>
      <c r="P141" s="17">
        <v>0</v>
      </c>
      <c r="Q141" s="17">
        <v>0.15135699999999999</v>
      </c>
      <c r="R141" s="17">
        <v>3.8854E-2</v>
      </c>
      <c r="S141" s="17">
        <v>4.7280000000000003E-2</v>
      </c>
      <c r="T141" s="17">
        <v>8.4250000000000002E-3</v>
      </c>
      <c r="U141" s="17">
        <v>0.178204</v>
      </c>
      <c r="V141" s="17">
        <v>900</v>
      </c>
      <c r="W141" s="17">
        <v>2.1999999999999999E-5</v>
      </c>
      <c r="X141" s="17">
        <v>1460</v>
      </c>
      <c r="Y141" s="17">
        <v>0</v>
      </c>
      <c r="Z141" s="17">
        <v>0</v>
      </c>
      <c r="AA141" s="17">
        <v>0.27416099999999999</v>
      </c>
      <c r="AB141" s="17">
        <v>7.5378500000000001E-2</v>
      </c>
      <c r="AC141" s="17">
        <v>3.9489400000000001E-2</v>
      </c>
      <c r="AD141" s="17">
        <v>0.25</v>
      </c>
      <c r="AE141" s="17">
        <v>1723.3</v>
      </c>
    </row>
    <row r="142" spans="1:31">
      <c r="A142" s="17">
        <v>129</v>
      </c>
      <c r="B142" s="19">
        <v>0.94600694444444444</v>
      </c>
      <c r="C142" s="17">
        <v>97.1</v>
      </c>
      <c r="D142" s="17">
        <v>17.600000000000001</v>
      </c>
      <c r="E142" s="17">
        <v>8.7880000000000007E-3</v>
      </c>
      <c r="F142" s="17">
        <v>0.42499999999999999</v>
      </c>
      <c r="G142" s="17">
        <v>0.33433099999999999</v>
      </c>
      <c r="H142" s="17">
        <v>4.1050999999999997E-2</v>
      </c>
      <c r="I142" s="17">
        <v>5.2907999999999997E-2</v>
      </c>
      <c r="J142" s="17">
        <v>1.1856999999999999E-2</v>
      </c>
      <c r="K142" s="17">
        <v>0.224107</v>
      </c>
      <c r="L142" s="17">
        <v>697.6</v>
      </c>
      <c r="M142" s="17">
        <v>0.6</v>
      </c>
      <c r="N142" s="17">
        <v>1608</v>
      </c>
      <c r="O142" s="17">
        <v>0</v>
      </c>
      <c r="P142" s="17">
        <v>0</v>
      </c>
      <c r="Q142" s="17">
        <v>0.16075800000000001</v>
      </c>
      <c r="R142" s="17">
        <v>4.0856999999999997E-2</v>
      </c>
      <c r="S142" s="17">
        <v>4.9410000000000003E-2</v>
      </c>
      <c r="T142" s="17">
        <v>8.5529999999999998E-3</v>
      </c>
      <c r="U142" s="17">
        <v>0.173094</v>
      </c>
      <c r="V142" s="17">
        <v>524.4</v>
      </c>
      <c r="W142" s="17">
        <v>2.2519999999999998E-2</v>
      </c>
      <c r="X142" s="17">
        <v>1485</v>
      </c>
      <c r="Y142" s="17">
        <v>0</v>
      </c>
      <c r="Z142" s="17">
        <v>0</v>
      </c>
      <c r="AA142" s="17">
        <v>0.26629799999999998</v>
      </c>
      <c r="AB142" s="17">
        <v>0.106151</v>
      </c>
      <c r="AC142" s="17">
        <v>4.1765099999999999E-2</v>
      </c>
      <c r="AD142" s="17">
        <v>0.25</v>
      </c>
      <c r="AE142" s="17">
        <v>1190.5999999999999</v>
      </c>
    </row>
    <row r="143" spans="1:31">
      <c r="A143" s="17">
        <v>130</v>
      </c>
      <c r="B143" s="19">
        <v>0.94605324074074071</v>
      </c>
      <c r="C143" s="17">
        <v>98.5</v>
      </c>
      <c r="D143" s="17">
        <v>17.600000000000001</v>
      </c>
      <c r="E143" s="17">
        <v>3.5430000000000001E-3</v>
      </c>
      <c r="F143" s="17">
        <v>0.17100000000000001</v>
      </c>
      <c r="G143" s="17">
        <v>0.117836</v>
      </c>
      <c r="H143" s="17">
        <v>4.2457000000000002E-2</v>
      </c>
      <c r="I143" s="17">
        <v>5.2941000000000002E-2</v>
      </c>
      <c r="J143" s="17">
        <v>1.0484E-2</v>
      </c>
      <c r="K143" s="17">
        <v>0.19803699999999999</v>
      </c>
      <c r="L143" s="17">
        <v>238.8</v>
      </c>
      <c r="M143" s="17">
        <v>0.59999899999999995</v>
      </c>
      <c r="N143" s="17">
        <v>1811</v>
      </c>
      <c r="O143" s="17">
        <v>0</v>
      </c>
      <c r="P143" s="17">
        <v>0</v>
      </c>
      <c r="Q143" s="17">
        <v>0.18775900000000001</v>
      </c>
      <c r="R143" s="17">
        <v>3.8256999999999999E-2</v>
      </c>
      <c r="S143" s="17">
        <v>4.7264E-2</v>
      </c>
      <c r="T143" s="17">
        <v>9.0080000000000004E-3</v>
      </c>
      <c r="U143" s="17">
        <v>0.190582</v>
      </c>
      <c r="V143" s="17">
        <v>900</v>
      </c>
      <c r="W143" s="17">
        <v>1.9999999999999999E-6</v>
      </c>
      <c r="X143" s="17">
        <v>2146</v>
      </c>
      <c r="Y143" s="17">
        <v>0</v>
      </c>
      <c r="Z143" s="17">
        <v>0</v>
      </c>
      <c r="AA143" s="17">
        <v>0.29320299999999999</v>
      </c>
      <c r="AB143" s="17">
        <v>4.37641E-2</v>
      </c>
      <c r="AC143" s="17">
        <v>3.8650799999999999E-2</v>
      </c>
      <c r="AD143" s="17">
        <v>0.25</v>
      </c>
      <c r="AE143" s="17">
        <v>3478.3</v>
      </c>
    </row>
    <row r="144" spans="1:31">
      <c r="A144" s="17">
        <v>131</v>
      </c>
      <c r="B144" s="19">
        <v>0.94611111111111112</v>
      </c>
      <c r="C144" s="17">
        <v>99.6</v>
      </c>
      <c r="D144" s="17">
        <v>17.600000000000001</v>
      </c>
      <c r="E144" s="17">
        <v>8.3379999999999999E-3</v>
      </c>
      <c r="F144" s="17">
        <v>0.40300000000000002</v>
      </c>
      <c r="G144" s="17">
        <v>0.257523</v>
      </c>
      <c r="H144" s="17">
        <v>4.2709999999999998E-2</v>
      </c>
      <c r="I144" s="17">
        <v>5.2375999999999999E-2</v>
      </c>
      <c r="J144" s="17">
        <v>9.665E-3</v>
      </c>
      <c r="K144" s="17">
        <v>0.184535</v>
      </c>
      <c r="L144" s="17">
        <v>606.29999999999995</v>
      </c>
      <c r="M144" s="17">
        <v>0.59999899999999995</v>
      </c>
      <c r="N144" s="17">
        <v>1002</v>
      </c>
      <c r="O144" s="17">
        <v>0</v>
      </c>
      <c r="P144" s="17">
        <v>0</v>
      </c>
      <c r="Q144" s="17">
        <v>0.26984000000000002</v>
      </c>
      <c r="R144" s="17">
        <v>3.9043000000000001E-2</v>
      </c>
      <c r="S144" s="17">
        <v>4.7598000000000001E-2</v>
      </c>
      <c r="T144" s="17">
        <v>8.5550000000000001E-3</v>
      </c>
      <c r="U144" s="17">
        <v>0.17974000000000001</v>
      </c>
      <c r="V144" s="17">
        <v>269.60000000000002</v>
      </c>
      <c r="W144" s="17">
        <v>0.599997</v>
      </c>
      <c r="X144" s="17">
        <v>927</v>
      </c>
      <c r="Y144" s="17">
        <v>0</v>
      </c>
      <c r="Z144" s="17">
        <v>0</v>
      </c>
      <c r="AA144" s="17">
        <v>0.27652300000000002</v>
      </c>
      <c r="AB144" s="17">
        <v>6.0398800000000002E-2</v>
      </c>
      <c r="AC144" s="17">
        <v>3.9559799999999999E-2</v>
      </c>
      <c r="AD144" s="17">
        <v>0.25</v>
      </c>
      <c r="AE144" s="17">
        <v>1369.9</v>
      </c>
    </row>
    <row r="145" spans="1:31">
      <c r="A145" s="17">
        <v>132</v>
      </c>
      <c r="B145" s="19">
        <v>0.94616898148148154</v>
      </c>
      <c r="C145" s="17">
        <v>100.2</v>
      </c>
      <c r="D145" s="17">
        <v>17.600000000000001</v>
      </c>
      <c r="E145" s="17">
        <v>6.829E-3</v>
      </c>
      <c r="F145" s="17">
        <v>0.33</v>
      </c>
      <c r="G145" s="17">
        <v>0.283474</v>
      </c>
      <c r="H145" s="17">
        <v>4.1368000000000002E-2</v>
      </c>
      <c r="I145" s="17">
        <v>5.1597999999999998E-2</v>
      </c>
      <c r="J145" s="17">
        <v>1.0231000000000001E-2</v>
      </c>
      <c r="K145" s="17">
        <v>0.19827700000000001</v>
      </c>
      <c r="L145" s="17">
        <v>595</v>
      </c>
      <c r="M145" s="17">
        <v>0.59999499999999995</v>
      </c>
      <c r="N145" s="17">
        <v>3773</v>
      </c>
      <c r="O145" s="17">
        <v>0</v>
      </c>
      <c r="P145" s="17">
        <v>0</v>
      </c>
      <c r="Q145" s="17">
        <v>0.22773699999999999</v>
      </c>
      <c r="R145" s="17">
        <v>4.0222000000000001E-2</v>
      </c>
      <c r="S145" s="17">
        <v>4.8722000000000001E-2</v>
      </c>
      <c r="T145" s="17">
        <v>8.5000000000000006E-3</v>
      </c>
      <c r="U145" s="17">
        <v>0.174457</v>
      </c>
      <c r="V145" s="17">
        <v>257.8</v>
      </c>
      <c r="W145" s="17">
        <v>8.7541999999999995E-2</v>
      </c>
      <c r="X145" s="17">
        <v>3111</v>
      </c>
      <c r="Y145" s="17">
        <v>0</v>
      </c>
      <c r="Z145" s="17">
        <v>0</v>
      </c>
      <c r="AA145" s="17">
        <v>0.26839499999999999</v>
      </c>
      <c r="AB145" s="17">
        <v>0.192028</v>
      </c>
      <c r="AC145" s="17">
        <v>4.1854500000000003E-2</v>
      </c>
      <c r="AD145" s="17">
        <v>0.25</v>
      </c>
      <c r="AE145" s="17">
        <v>1395.8</v>
      </c>
    </row>
    <row r="146" spans="1:31">
      <c r="A146" s="17">
        <v>133</v>
      </c>
      <c r="B146" s="19">
        <v>0.94621527777777781</v>
      </c>
      <c r="C146" s="17">
        <v>100.7</v>
      </c>
      <c r="D146" s="17">
        <v>17.600000000000001</v>
      </c>
      <c r="E146" s="17">
        <v>1.1112E-2</v>
      </c>
      <c r="F146" s="17">
        <v>0.53800000000000003</v>
      </c>
      <c r="G146" s="17">
        <v>4.0764000000000002E-2</v>
      </c>
      <c r="H146" s="17">
        <v>4.1750000000000002E-2</v>
      </c>
      <c r="I146" s="17">
        <v>5.1942000000000002E-2</v>
      </c>
      <c r="J146" s="17">
        <v>1.0193000000000001E-2</v>
      </c>
      <c r="K146" s="17">
        <v>0.19623299999999999</v>
      </c>
      <c r="L146" s="17">
        <v>526.20000000000005</v>
      </c>
      <c r="M146" s="17">
        <v>0.599997</v>
      </c>
      <c r="N146" s="17">
        <v>1199</v>
      </c>
      <c r="O146" s="17">
        <v>0</v>
      </c>
      <c r="P146" s="17">
        <v>0</v>
      </c>
      <c r="Q146" s="17">
        <v>0.33533600000000002</v>
      </c>
      <c r="R146" s="17">
        <v>3.3958000000000002E-2</v>
      </c>
      <c r="S146" s="17">
        <v>4.6946000000000002E-2</v>
      </c>
      <c r="T146" s="17">
        <v>1.2988E-2</v>
      </c>
      <c r="U146" s="17">
        <v>0.27665099999999998</v>
      </c>
      <c r="V146" s="17">
        <v>826.8</v>
      </c>
      <c r="W146" s="17">
        <v>0.37081900000000001</v>
      </c>
      <c r="X146" s="17">
        <v>1803</v>
      </c>
      <c r="Y146" s="17">
        <v>0</v>
      </c>
      <c r="Z146" s="17">
        <v>0</v>
      </c>
      <c r="AA146" s="17">
        <v>0.42561599999999999</v>
      </c>
      <c r="AB146" s="17">
        <v>6.2617300000000001E-2</v>
      </c>
      <c r="AC146" s="17">
        <v>3.4771499999999997E-2</v>
      </c>
      <c r="AD146" s="17">
        <v>0.25</v>
      </c>
      <c r="AE146" s="17">
        <v>1578.4</v>
      </c>
    </row>
    <row r="147" spans="1:31">
      <c r="A147" s="17">
        <v>134</v>
      </c>
      <c r="B147" s="19">
        <v>0.94627314814814811</v>
      </c>
      <c r="C147" s="17">
        <v>99.3</v>
      </c>
      <c r="D147" s="17">
        <v>18.5</v>
      </c>
      <c r="E147" s="17">
        <v>3.0690000000000001E-3</v>
      </c>
      <c r="F147" s="17">
        <v>0.14899999999999999</v>
      </c>
      <c r="G147" s="17">
        <v>0.28582800000000003</v>
      </c>
      <c r="H147" s="17">
        <v>4.3784000000000003E-2</v>
      </c>
      <c r="I147" s="17">
        <v>5.2118999999999999E-2</v>
      </c>
      <c r="J147" s="17">
        <v>8.3350000000000004E-3</v>
      </c>
      <c r="K147" s="17">
        <v>0.15992799999999999</v>
      </c>
      <c r="L147" s="17">
        <v>354.2</v>
      </c>
      <c r="M147" s="17">
        <v>0.59999800000000003</v>
      </c>
      <c r="N147" s="17">
        <v>16982</v>
      </c>
      <c r="O147" s="17">
        <v>0</v>
      </c>
      <c r="P147" s="17">
        <v>0</v>
      </c>
      <c r="Q147" s="17">
        <v>0.30986599999999997</v>
      </c>
      <c r="R147" s="17">
        <v>4.0531999999999999E-2</v>
      </c>
      <c r="S147" s="17">
        <v>4.8779999999999997E-2</v>
      </c>
      <c r="T147" s="17">
        <v>8.2480000000000001E-3</v>
      </c>
      <c r="U147" s="17">
        <v>0.16908200000000001</v>
      </c>
      <c r="V147" s="17">
        <v>469.9</v>
      </c>
      <c r="W147" s="17">
        <v>0.228191</v>
      </c>
      <c r="X147" s="17">
        <v>1077</v>
      </c>
      <c r="Y147" s="17">
        <v>0</v>
      </c>
      <c r="Z147" s="17">
        <v>0</v>
      </c>
      <c r="AA147" s="17">
        <v>0.260127</v>
      </c>
      <c r="AB147" s="17">
        <v>0.40070800000000001</v>
      </c>
      <c r="AC147" s="17">
        <v>4.38372E-2</v>
      </c>
      <c r="AD147" s="17">
        <v>0.25</v>
      </c>
      <c r="AE147" s="17">
        <v>2344.6</v>
      </c>
    </row>
    <row r="148" spans="1:31">
      <c r="A148" s="17">
        <v>135</v>
      </c>
      <c r="B148" s="19">
        <v>0.94633101851851853</v>
      </c>
      <c r="C148" s="17">
        <v>99.3</v>
      </c>
      <c r="D148" s="17">
        <v>18.5</v>
      </c>
      <c r="E148" s="17">
        <v>5.0699999999999999E-3</v>
      </c>
      <c r="F148" s="17">
        <v>0.245</v>
      </c>
      <c r="G148" s="17">
        <v>3.9516999999999997E-2</v>
      </c>
      <c r="H148" s="17">
        <v>4.2213000000000001E-2</v>
      </c>
      <c r="I148" s="17">
        <v>5.219E-2</v>
      </c>
      <c r="J148" s="17">
        <v>9.9760000000000005E-3</v>
      </c>
      <c r="K148" s="17">
        <v>0.19115299999999999</v>
      </c>
      <c r="L148" s="17">
        <v>354</v>
      </c>
      <c r="M148" s="17">
        <v>5.0000000000000004E-6</v>
      </c>
      <c r="N148" s="17">
        <v>1821</v>
      </c>
      <c r="O148" s="17">
        <v>0</v>
      </c>
      <c r="P148" s="17">
        <v>0</v>
      </c>
      <c r="Q148" s="17">
        <v>0.41242299999999998</v>
      </c>
      <c r="R148" s="17">
        <v>3.8485999999999999E-2</v>
      </c>
      <c r="S148" s="17">
        <v>4.6907999999999998E-2</v>
      </c>
      <c r="T148" s="17">
        <v>8.4209999999999997E-3</v>
      </c>
      <c r="U148" s="17">
        <v>0.17952399999999999</v>
      </c>
      <c r="V148" s="17">
        <v>418.6</v>
      </c>
      <c r="W148" s="17">
        <v>0.49170000000000003</v>
      </c>
      <c r="X148" s="17">
        <v>1396</v>
      </c>
      <c r="Y148" s="17">
        <v>0</v>
      </c>
      <c r="Z148" s="17">
        <v>0</v>
      </c>
      <c r="AA148" s="17">
        <v>0.27619100000000002</v>
      </c>
      <c r="AB148" s="17">
        <v>6.6862900000000003E-2</v>
      </c>
      <c r="AC148" s="17">
        <v>3.9049500000000001E-2</v>
      </c>
      <c r="AD148" s="17">
        <v>0.25</v>
      </c>
      <c r="AE148" s="17">
        <v>2346.1999999999998</v>
      </c>
    </row>
    <row r="149" spans="1:31">
      <c r="A149" s="17">
        <v>136</v>
      </c>
      <c r="B149" s="19">
        <v>0.94638888888888895</v>
      </c>
      <c r="C149" s="17">
        <v>98</v>
      </c>
      <c r="D149" s="17">
        <v>19.3</v>
      </c>
      <c r="E149" s="17">
        <v>6.2810000000000001E-3</v>
      </c>
      <c r="F149" s="17">
        <v>0.30399999999999999</v>
      </c>
      <c r="G149" s="17">
        <v>0.28529399999999999</v>
      </c>
      <c r="H149" s="17">
        <v>4.0410000000000001E-2</v>
      </c>
      <c r="I149" s="17">
        <v>5.2743999999999999E-2</v>
      </c>
      <c r="J149" s="17">
        <v>1.2333999999999999E-2</v>
      </c>
      <c r="K149" s="17">
        <v>0.23385300000000001</v>
      </c>
      <c r="L149" s="17">
        <v>888.1</v>
      </c>
      <c r="M149" s="17">
        <v>5.0000000000000004E-6</v>
      </c>
      <c r="N149" s="17">
        <v>4756</v>
      </c>
      <c r="O149" s="17">
        <v>0</v>
      </c>
      <c r="P149" s="17">
        <v>0</v>
      </c>
      <c r="Q149" s="17">
        <v>9.7840999999999997E-2</v>
      </c>
      <c r="R149" s="17">
        <v>4.1945999999999997E-2</v>
      </c>
      <c r="S149" s="17">
        <v>4.7546999999999999E-2</v>
      </c>
      <c r="T149" s="17">
        <v>5.6010000000000001E-3</v>
      </c>
      <c r="U149" s="17">
        <v>0.117795</v>
      </c>
      <c r="V149" s="17">
        <v>436</v>
      </c>
      <c r="W149" s="17">
        <v>0.59998399999999996</v>
      </c>
      <c r="X149" s="17">
        <v>2053</v>
      </c>
      <c r="Y149" s="17">
        <v>0</v>
      </c>
      <c r="Z149" s="17">
        <v>0</v>
      </c>
      <c r="AA149" s="17">
        <v>0.181224</v>
      </c>
      <c r="AB149" s="17">
        <v>0.32967200000000002</v>
      </c>
      <c r="AC149" s="17">
        <v>4.3792600000000001E-2</v>
      </c>
      <c r="AD149" s="17">
        <v>0.25</v>
      </c>
      <c r="AE149" s="17">
        <v>935.2</v>
      </c>
    </row>
    <row r="150" spans="1:31">
      <c r="A150" s="17">
        <v>137</v>
      </c>
      <c r="B150" s="19">
        <v>0.94643518518518521</v>
      </c>
      <c r="C150" s="17">
        <v>97.1</v>
      </c>
      <c r="D150" s="17">
        <v>18.5</v>
      </c>
      <c r="E150" s="17">
        <v>3.8400000000000001E-3</v>
      </c>
      <c r="F150" s="17">
        <v>0.186</v>
      </c>
      <c r="G150" s="17">
        <v>0.19369500000000001</v>
      </c>
      <c r="H150" s="17">
        <v>4.4615000000000002E-2</v>
      </c>
      <c r="I150" s="17">
        <v>5.7013000000000001E-2</v>
      </c>
      <c r="J150" s="17">
        <v>1.2397E-2</v>
      </c>
      <c r="K150" s="17">
        <v>0.217448</v>
      </c>
      <c r="L150" s="17">
        <v>271.3</v>
      </c>
      <c r="M150" s="17">
        <v>1.9999999999999999E-6</v>
      </c>
      <c r="N150" s="17">
        <v>1389</v>
      </c>
      <c r="O150" s="17">
        <v>0</v>
      </c>
      <c r="P150" s="17">
        <v>0</v>
      </c>
      <c r="Q150" s="17">
        <v>0.13327</v>
      </c>
      <c r="R150" s="17">
        <v>3.8054999999999999E-2</v>
      </c>
      <c r="S150" s="17">
        <v>4.5987E-2</v>
      </c>
      <c r="T150" s="17">
        <v>7.9310000000000005E-3</v>
      </c>
      <c r="U150" s="17">
        <v>0.17247199999999999</v>
      </c>
      <c r="V150" s="17">
        <v>492.2</v>
      </c>
      <c r="W150" s="17">
        <v>0.6</v>
      </c>
      <c r="X150" s="17">
        <v>2726</v>
      </c>
      <c r="Y150" s="17">
        <v>0</v>
      </c>
      <c r="Z150" s="17">
        <v>0</v>
      </c>
      <c r="AA150" s="17">
        <v>0.26534200000000002</v>
      </c>
      <c r="AB150" s="17">
        <v>4.0211299999999998E-2</v>
      </c>
      <c r="AC150" s="17">
        <v>3.8374199999999997E-2</v>
      </c>
      <c r="AD150" s="17">
        <v>0.25</v>
      </c>
      <c r="AE150" s="17">
        <v>3061.3</v>
      </c>
    </row>
    <row r="151" spans="1:31">
      <c r="A151" s="17">
        <v>138</v>
      </c>
      <c r="B151" s="19">
        <v>0.94649305555555552</v>
      </c>
      <c r="C151" s="17">
        <v>96.7</v>
      </c>
      <c r="D151" s="17">
        <v>18.5</v>
      </c>
      <c r="E151" s="17">
        <v>7.9989999999999992E-3</v>
      </c>
      <c r="F151" s="17">
        <v>0.38700000000000001</v>
      </c>
      <c r="G151" s="17">
        <v>0.19165399999999999</v>
      </c>
      <c r="H151" s="17">
        <v>4.3131000000000003E-2</v>
      </c>
      <c r="I151" s="17">
        <v>5.3282999999999997E-2</v>
      </c>
      <c r="J151" s="17">
        <v>1.0152E-2</v>
      </c>
      <c r="K151" s="17">
        <v>0.190523</v>
      </c>
      <c r="L151" s="17">
        <v>505</v>
      </c>
      <c r="M151" s="17">
        <v>1.5999999999999999E-5</v>
      </c>
      <c r="N151" s="17">
        <v>1330</v>
      </c>
      <c r="O151" s="17">
        <v>0</v>
      </c>
      <c r="P151" s="17">
        <v>0</v>
      </c>
      <c r="Q151" s="17">
        <v>8.5502999999999996E-2</v>
      </c>
      <c r="R151" s="17">
        <v>3.7510000000000002E-2</v>
      </c>
      <c r="S151" s="17">
        <v>4.6835000000000002E-2</v>
      </c>
      <c r="T151" s="17">
        <v>9.325E-3</v>
      </c>
      <c r="U151" s="17">
        <v>0.19909399999999999</v>
      </c>
      <c r="V151" s="17">
        <v>525.1</v>
      </c>
      <c r="W151" s="17">
        <v>0.59999899999999995</v>
      </c>
      <c r="X151" s="17">
        <v>3630</v>
      </c>
      <c r="Y151" s="17">
        <v>0</v>
      </c>
      <c r="Z151" s="17">
        <v>0</v>
      </c>
      <c r="AA151" s="17">
        <v>0.30629899999999999</v>
      </c>
      <c r="AB151" s="17">
        <v>6.94689E-2</v>
      </c>
      <c r="AC151" s="17">
        <v>3.8158200000000003E-2</v>
      </c>
      <c r="AD151" s="17">
        <v>0.25</v>
      </c>
      <c r="AE151" s="17">
        <v>1644.6</v>
      </c>
    </row>
    <row r="152" spans="1:31">
      <c r="A152" s="17">
        <v>139</v>
      </c>
      <c r="B152" s="19">
        <v>0.94655092592592593</v>
      </c>
      <c r="C152" s="17">
        <v>96</v>
      </c>
      <c r="D152" s="17">
        <v>18.5</v>
      </c>
      <c r="E152" s="17">
        <v>4.7889999999999999E-3</v>
      </c>
      <c r="F152" s="17">
        <v>0.23200000000000001</v>
      </c>
      <c r="G152" s="17">
        <v>0.231796</v>
      </c>
      <c r="H152" s="17">
        <v>4.1366E-2</v>
      </c>
      <c r="I152" s="17">
        <v>5.7047E-2</v>
      </c>
      <c r="J152" s="17">
        <v>1.5681E-2</v>
      </c>
      <c r="K152" s="17">
        <v>0.27487899999999998</v>
      </c>
      <c r="L152" s="17">
        <v>600.20000000000005</v>
      </c>
      <c r="M152" s="17">
        <v>5.0000000000000004E-6</v>
      </c>
      <c r="N152" s="17">
        <v>8488</v>
      </c>
      <c r="O152" s="17">
        <v>0</v>
      </c>
      <c r="P152" s="17">
        <v>0</v>
      </c>
      <c r="Q152" s="17">
        <v>0.233712</v>
      </c>
      <c r="R152" s="17">
        <v>4.1088E-2</v>
      </c>
      <c r="S152" s="17">
        <v>4.8121999999999998E-2</v>
      </c>
      <c r="T152" s="17">
        <v>7.0340000000000003E-3</v>
      </c>
      <c r="U152" s="17">
        <v>0.14616199999999999</v>
      </c>
      <c r="V152" s="17">
        <v>259.89999999999998</v>
      </c>
      <c r="W152" s="17">
        <v>9.9999999999999995E-7</v>
      </c>
      <c r="X152" s="17">
        <v>8317</v>
      </c>
      <c r="Y152" s="17">
        <v>0</v>
      </c>
      <c r="Z152" s="17">
        <v>0</v>
      </c>
      <c r="AA152" s="17">
        <v>0.22486500000000001</v>
      </c>
      <c r="AB152" s="17">
        <v>0.361535</v>
      </c>
      <c r="AC152" s="17">
        <v>4.3631000000000003E-2</v>
      </c>
      <c r="AD152" s="17">
        <v>0.25</v>
      </c>
      <c r="AE152" s="17">
        <v>1383.8</v>
      </c>
    </row>
    <row r="153" spans="1:31">
      <c r="A153" s="17">
        <v>140</v>
      </c>
      <c r="B153" s="19">
        <v>0.9465972222222222</v>
      </c>
      <c r="C153" s="17">
        <v>95.4</v>
      </c>
      <c r="D153" s="17">
        <v>18.5</v>
      </c>
      <c r="E153" s="17">
        <v>1.2558E-2</v>
      </c>
      <c r="F153" s="17">
        <v>0.60799999999999998</v>
      </c>
      <c r="G153" s="17">
        <v>0.34530699999999998</v>
      </c>
      <c r="H153" s="17">
        <v>4.2075000000000001E-2</v>
      </c>
      <c r="I153" s="17">
        <v>5.6406999999999999E-2</v>
      </c>
      <c r="J153" s="17">
        <v>1.4331999999999999E-2</v>
      </c>
      <c r="K153" s="17">
        <v>0.254081</v>
      </c>
      <c r="L153" s="17">
        <v>740.1</v>
      </c>
      <c r="M153" s="17">
        <v>0.37081900000000001</v>
      </c>
      <c r="N153" s="17">
        <v>1098</v>
      </c>
      <c r="O153" s="17">
        <v>0</v>
      </c>
      <c r="P153" s="17">
        <v>0</v>
      </c>
      <c r="Q153" s="17">
        <v>0.29110599999999998</v>
      </c>
      <c r="R153" s="17">
        <v>3.7726999999999997E-2</v>
      </c>
      <c r="S153" s="17">
        <v>4.8145E-2</v>
      </c>
      <c r="T153" s="17">
        <v>1.0418E-2</v>
      </c>
      <c r="U153" s="17">
        <v>0.21639</v>
      </c>
      <c r="V153" s="17">
        <v>871.5</v>
      </c>
      <c r="W153" s="17">
        <v>1.9999999999999999E-6</v>
      </c>
      <c r="X153" s="17">
        <v>2348</v>
      </c>
      <c r="Y153" s="17">
        <v>0</v>
      </c>
      <c r="Z153" s="17">
        <v>0</v>
      </c>
      <c r="AA153" s="17">
        <v>0.33290799999999998</v>
      </c>
      <c r="AB153" s="17">
        <v>8.2860799999999998E-2</v>
      </c>
      <c r="AC153" s="17">
        <v>3.85898E-2</v>
      </c>
      <c r="AD153" s="17">
        <v>0.25</v>
      </c>
      <c r="AE153" s="17">
        <v>1122.2</v>
      </c>
    </row>
    <row r="154" spans="1:31">
      <c r="A154" s="17">
        <v>141</v>
      </c>
      <c r="B154" s="19">
        <v>0.94665509259259262</v>
      </c>
      <c r="C154" s="17">
        <v>94.3</v>
      </c>
      <c r="D154" s="17">
        <v>18.5</v>
      </c>
      <c r="E154" s="17">
        <v>1.2070000000000001E-2</v>
      </c>
      <c r="F154" s="17">
        <v>0.58399999999999996</v>
      </c>
      <c r="G154" s="17">
        <v>0.27310499999999999</v>
      </c>
      <c r="H154" s="17">
        <v>4.3931999999999999E-2</v>
      </c>
      <c r="I154" s="17">
        <v>5.7665000000000001E-2</v>
      </c>
      <c r="J154" s="17">
        <v>1.3733E-2</v>
      </c>
      <c r="K154" s="17">
        <v>0.23815800000000001</v>
      </c>
      <c r="L154" s="17">
        <v>900</v>
      </c>
      <c r="M154" s="17">
        <v>9.9999999999999995E-7</v>
      </c>
      <c r="N154" s="17">
        <v>3281</v>
      </c>
      <c r="O154" s="17">
        <v>0</v>
      </c>
      <c r="P154" s="17">
        <v>0</v>
      </c>
      <c r="Q154" s="17">
        <v>0.25066500000000003</v>
      </c>
      <c r="R154" s="17">
        <v>4.0384999999999997E-2</v>
      </c>
      <c r="S154" s="17">
        <v>5.1012000000000002E-2</v>
      </c>
      <c r="T154" s="17">
        <v>1.0628E-2</v>
      </c>
      <c r="U154" s="17">
        <v>0.208339</v>
      </c>
      <c r="V154" s="17">
        <v>900</v>
      </c>
      <c r="W154" s="17">
        <v>1.9999999999999999E-6</v>
      </c>
      <c r="X154" s="17">
        <v>0</v>
      </c>
      <c r="Y154" s="17">
        <v>0</v>
      </c>
      <c r="Z154" s="17">
        <v>0</v>
      </c>
      <c r="AA154" s="17">
        <v>0.32052199999999997</v>
      </c>
      <c r="AB154" s="17">
        <v>0.24709300000000001</v>
      </c>
      <c r="AC154" s="17">
        <v>4.3010600000000003E-2</v>
      </c>
      <c r="AD154" s="17">
        <v>0.25</v>
      </c>
      <c r="AE154" s="17">
        <v>922.9</v>
      </c>
    </row>
    <row r="155" spans="1:31">
      <c r="A155" s="17">
        <v>142</v>
      </c>
      <c r="B155" s="19">
        <v>0.94671296296296292</v>
      </c>
      <c r="C155" s="17">
        <v>94.3</v>
      </c>
      <c r="D155" s="17">
        <v>18.5</v>
      </c>
      <c r="E155" s="17">
        <v>1.0049000000000001E-2</v>
      </c>
      <c r="F155" s="17">
        <v>0.48599999999999999</v>
      </c>
      <c r="G155" s="17">
        <v>0.30730400000000002</v>
      </c>
      <c r="H155" s="17">
        <v>4.8932999999999997E-2</v>
      </c>
      <c r="I155" s="17">
        <v>5.9811999999999997E-2</v>
      </c>
      <c r="J155" s="17">
        <v>1.0879E-2</v>
      </c>
      <c r="K155" s="17">
        <v>0.18188499999999999</v>
      </c>
      <c r="L155" s="17">
        <v>573.20000000000005</v>
      </c>
      <c r="M155" s="17">
        <v>0.59999899999999995</v>
      </c>
      <c r="N155" s="17">
        <v>2126</v>
      </c>
      <c r="O155" s="17">
        <v>0</v>
      </c>
      <c r="P155" s="17">
        <v>0</v>
      </c>
      <c r="Q155" s="17">
        <v>0.41542000000000001</v>
      </c>
      <c r="R155" s="17">
        <v>3.9664999999999999E-2</v>
      </c>
      <c r="S155" s="17">
        <v>5.1701999999999998E-2</v>
      </c>
      <c r="T155" s="17">
        <v>1.2037000000000001E-2</v>
      </c>
      <c r="U155" s="17">
        <v>0.232816</v>
      </c>
      <c r="V155" s="17">
        <v>900</v>
      </c>
      <c r="W155" s="17">
        <v>0.22917399999999999</v>
      </c>
      <c r="X155" s="17">
        <v>1247</v>
      </c>
      <c r="Y155" s="17">
        <v>0</v>
      </c>
      <c r="Z155" s="17">
        <v>0</v>
      </c>
      <c r="AA155" s="17">
        <v>0.358178</v>
      </c>
      <c r="AB155" s="17">
        <v>0.119279</v>
      </c>
      <c r="AC155" s="17">
        <v>4.1100699999999997E-2</v>
      </c>
      <c r="AD155" s="17">
        <v>0.25</v>
      </c>
      <c r="AE155" s="17">
        <v>1448.9</v>
      </c>
    </row>
    <row r="156" spans="1:31">
      <c r="A156" s="17">
        <v>143</v>
      </c>
      <c r="B156" s="19">
        <v>0.94675925925925919</v>
      </c>
      <c r="C156" s="17">
        <v>92.5</v>
      </c>
      <c r="D156" s="17">
        <v>18.5</v>
      </c>
      <c r="E156" s="17">
        <v>5.241E-3</v>
      </c>
      <c r="F156" s="17">
        <v>0.254</v>
      </c>
      <c r="G156" s="17">
        <v>0.12263400000000001</v>
      </c>
      <c r="H156" s="17">
        <v>4.5191000000000002E-2</v>
      </c>
      <c r="I156" s="17">
        <v>5.8959999999999999E-2</v>
      </c>
      <c r="J156" s="17">
        <v>1.3769999999999999E-2</v>
      </c>
      <c r="K156" s="17">
        <v>0.233543</v>
      </c>
      <c r="L156" s="17">
        <v>358.1</v>
      </c>
      <c r="M156" s="17">
        <v>0.6</v>
      </c>
      <c r="N156" s="17">
        <v>2550</v>
      </c>
      <c r="O156" s="17">
        <v>0</v>
      </c>
      <c r="P156" s="17">
        <v>0</v>
      </c>
      <c r="Q156" s="17">
        <v>0.40439799999999998</v>
      </c>
      <c r="R156" s="17">
        <v>4.3146999999999998E-2</v>
      </c>
      <c r="S156" s="17">
        <v>5.3175E-2</v>
      </c>
      <c r="T156" s="17">
        <v>1.0026999999999999E-2</v>
      </c>
      <c r="U156" s="17">
        <v>0.18857399999999999</v>
      </c>
      <c r="V156" s="17">
        <v>446.9</v>
      </c>
      <c r="W156" s="17">
        <v>0.59999899999999995</v>
      </c>
      <c r="X156" s="17">
        <v>5299</v>
      </c>
      <c r="Y156" s="17">
        <v>0</v>
      </c>
      <c r="Z156" s="17">
        <v>0</v>
      </c>
      <c r="AA156" s="17">
        <v>0.29011399999999998</v>
      </c>
      <c r="AB156" s="17">
        <v>9.2148400000000005E-2</v>
      </c>
      <c r="AC156" s="17">
        <v>4.40715E-2</v>
      </c>
      <c r="AD156" s="17">
        <v>0.25</v>
      </c>
      <c r="AE156" s="17">
        <v>2319.5</v>
      </c>
    </row>
    <row r="157" spans="1:31">
      <c r="A157" s="17">
        <v>144</v>
      </c>
      <c r="B157" s="19">
        <v>0.94681712962962961</v>
      </c>
      <c r="C157" s="17">
        <v>92.5</v>
      </c>
      <c r="D157" s="17">
        <v>19.3</v>
      </c>
      <c r="E157" s="17">
        <v>5.6389999999999999E-3</v>
      </c>
      <c r="F157" s="17">
        <v>0.27300000000000002</v>
      </c>
      <c r="G157" s="17">
        <v>0.320351</v>
      </c>
      <c r="H157" s="17">
        <v>4.8887E-2</v>
      </c>
      <c r="I157" s="17">
        <v>5.9556999999999999E-2</v>
      </c>
      <c r="J157" s="17">
        <v>1.0670000000000001E-2</v>
      </c>
      <c r="K157" s="17">
        <v>0.17915500000000001</v>
      </c>
      <c r="L157" s="17">
        <v>311</v>
      </c>
      <c r="M157" s="17">
        <v>0</v>
      </c>
      <c r="N157" s="17">
        <v>817</v>
      </c>
      <c r="O157" s="17">
        <v>0</v>
      </c>
      <c r="P157" s="17">
        <v>0</v>
      </c>
      <c r="Q157" s="17">
        <v>0.32576899999999998</v>
      </c>
      <c r="R157" s="17">
        <v>4.3395999999999997E-2</v>
      </c>
      <c r="S157" s="17">
        <v>5.4821000000000002E-2</v>
      </c>
      <c r="T157" s="17">
        <v>1.1424999999999999E-2</v>
      </c>
      <c r="U157" s="17">
        <v>0.208397</v>
      </c>
      <c r="V157" s="17">
        <v>719.1</v>
      </c>
      <c r="W157" s="17">
        <v>0.37081900000000001</v>
      </c>
      <c r="X157" s="17">
        <v>2876</v>
      </c>
      <c r="Y157" s="17">
        <v>0</v>
      </c>
      <c r="Z157" s="17">
        <v>0</v>
      </c>
      <c r="AA157" s="17">
        <v>0.32061099999999998</v>
      </c>
      <c r="AB157" s="17">
        <v>2.87415E-2</v>
      </c>
      <c r="AC157" s="17">
        <v>4.3724699999999998E-2</v>
      </c>
      <c r="AD157" s="17">
        <v>0.25</v>
      </c>
      <c r="AE157" s="17">
        <v>2670.3</v>
      </c>
    </row>
    <row r="158" spans="1:31">
      <c r="A158" s="17">
        <v>145</v>
      </c>
      <c r="B158" s="19">
        <v>0.94687500000000002</v>
      </c>
      <c r="C158" s="17">
        <v>90.5</v>
      </c>
      <c r="D158" s="17">
        <v>23.7</v>
      </c>
      <c r="E158" s="17">
        <v>1.1882E-2</v>
      </c>
      <c r="F158" s="17">
        <v>0.57499999999999996</v>
      </c>
      <c r="G158" s="17">
        <v>0.33616299999999999</v>
      </c>
      <c r="H158" s="17">
        <v>4.9366E-2</v>
      </c>
      <c r="I158" s="17">
        <v>6.0521999999999999E-2</v>
      </c>
      <c r="J158" s="17">
        <v>1.1155999999999999E-2</v>
      </c>
      <c r="K158" s="17">
        <v>0.18432699999999999</v>
      </c>
      <c r="L158" s="17">
        <v>482.5</v>
      </c>
      <c r="M158" s="17">
        <v>0.45835900000000002</v>
      </c>
      <c r="N158" s="17">
        <v>1738</v>
      </c>
      <c r="O158" s="17">
        <v>0</v>
      </c>
      <c r="P158" s="17">
        <v>0</v>
      </c>
      <c r="Q158" s="17">
        <v>0.49432300000000001</v>
      </c>
      <c r="R158" s="17">
        <v>3.9497999999999998E-2</v>
      </c>
      <c r="S158" s="17">
        <v>5.2725000000000001E-2</v>
      </c>
      <c r="T158" s="17">
        <v>1.3226999999999999E-2</v>
      </c>
      <c r="U158" s="17">
        <v>0.250861</v>
      </c>
      <c r="V158" s="17">
        <v>673.7</v>
      </c>
      <c r="W158" s="17">
        <v>0.59993600000000002</v>
      </c>
      <c r="X158" s="17">
        <v>2452</v>
      </c>
      <c r="Y158" s="17">
        <v>0</v>
      </c>
      <c r="Z158" s="17">
        <v>0</v>
      </c>
      <c r="AA158" s="17">
        <v>0.38593899999999998</v>
      </c>
      <c r="AB158" s="17">
        <v>0.107012</v>
      </c>
      <c r="AC158" s="17">
        <v>4.0913900000000003E-2</v>
      </c>
      <c r="AD158" s="17">
        <v>0.25</v>
      </c>
      <c r="AE158" s="17">
        <v>1721.2</v>
      </c>
    </row>
    <row r="159" spans="1:31">
      <c r="A159" s="17">
        <v>146</v>
      </c>
      <c r="B159" s="19">
        <v>0.9469212962962964</v>
      </c>
      <c r="C159" s="17">
        <v>91.1</v>
      </c>
      <c r="D159" s="17">
        <v>20.2</v>
      </c>
      <c r="E159" s="17">
        <v>6.2560000000000003E-3</v>
      </c>
      <c r="F159" s="17">
        <v>0.30299999999999999</v>
      </c>
      <c r="G159" s="17">
        <v>0.15169099999999999</v>
      </c>
      <c r="H159" s="17">
        <v>5.4257E-2</v>
      </c>
      <c r="I159" s="17">
        <v>6.1711000000000002E-2</v>
      </c>
      <c r="J159" s="17">
        <v>7.4539999999999997E-3</v>
      </c>
      <c r="K159" s="17">
        <v>0.120791</v>
      </c>
      <c r="L159" s="17">
        <v>278.5</v>
      </c>
      <c r="M159" s="17">
        <v>1.4E-5</v>
      </c>
      <c r="N159" s="17">
        <v>1844</v>
      </c>
      <c r="O159" s="17">
        <v>0</v>
      </c>
      <c r="P159" s="17">
        <v>0</v>
      </c>
      <c r="Q159" s="17">
        <v>0.54721299999999995</v>
      </c>
      <c r="R159" s="17">
        <v>4.2188000000000003E-2</v>
      </c>
      <c r="S159" s="17">
        <v>5.6617000000000001E-2</v>
      </c>
      <c r="T159" s="17">
        <v>1.443E-2</v>
      </c>
      <c r="U159" s="17">
        <v>0.254861</v>
      </c>
      <c r="V159" s="17">
        <v>568.9</v>
      </c>
      <c r="W159" s="17">
        <v>6.0000000000000002E-5</v>
      </c>
      <c r="X159" s="17">
        <v>3057</v>
      </c>
      <c r="Y159" s="17">
        <v>0</v>
      </c>
      <c r="Z159" s="17">
        <v>0</v>
      </c>
      <c r="AA159" s="17">
        <v>0.392094</v>
      </c>
      <c r="AB159" s="17">
        <v>5.8831399999999999E-2</v>
      </c>
      <c r="AC159" s="17">
        <v>4.3036600000000001E-2</v>
      </c>
      <c r="AD159" s="17">
        <v>0.25</v>
      </c>
      <c r="AE159" s="17">
        <v>2981.8</v>
      </c>
    </row>
    <row r="160" spans="1:31">
      <c r="A160" s="17">
        <v>147</v>
      </c>
      <c r="B160" s="19">
        <v>0.94697916666666659</v>
      </c>
      <c r="C160" s="17">
        <v>89.1</v>
      </c>
      <c r="D160" s="17">
        <v>18.5</v>
      </c>
      <c r="E160" s="17">
        <v>1.8162000000000001E-2</v>
      </c>
      <c r="F160" s="17">
        <v>0.879</v>
      </c>
      <c r="G160" s="17">
        <v>0.44337700000000002</v>
      </c>
      <c r="H160" s="17">
        <v>4.6149000000000003E-2</v>
      </c>
      <c r="I160" s="17">
        <v>6.2413999999999997E-2</v>
      </c>
      <c r="J160" s="17">
        <v>1.6265000000000002E-2</v>
      </c>
      <c r="K160" s="17">
        <v>0.26060100000000003</v>
      </c>
      <c r="L160" s="17">
        <v>900</v>
      </c>
      <c r="M160" s="17">
        <v>0.6</v>
      </c>
      <c r="N160" s="17">
        <v>3585</v>
      </c>
      <c r="O160" s="17">
        <v>0</v>
      </c>
      <c r="P160" s="17">
        <v>0</v>
      </c>
      <c r="Q160" s="17">
        <v>0.59914900000000004</v>
      </c>
      <c r="R160" s="17">
        <v>4.054E-2</v>
      </c>
      <c r="S160" s="17">
        <v>5.9678000000000002E-2</v>
      </c>
      <c r="T160" s="17">
        <v>1.9137999999999999E-2</v>
      </c>
      <c r="U160" s="17">
        <v>0.320689</v>
      </c>
      <c r="V160" s="17">
        <v>648</v>
      </c>
      <c r="W160" s="17">
        <v>9.9999999999999995E-7</v>
      </c>
      <c r="X160" s="17">
        <v>958</v>
      </c>
      <c r="Y160" s="17">
        <v>0</v>
      </c>
      <c r="Z160" s="17">
        <v>0</v>
      </c>
      <c r="AA160" s="17">
        <v>0.493367</v>
      </c>
      <c r="AB160" s="17">
        <v>0.26397599999999999</v>
      </c>
      <c r="AC160" s="17">
        <v>4.5591699999999999E-2</v>
      </c>
      <c r="AD160" s="17">
        <v>0.25</v>
      </c>
      <c r="AE160" s="17">
        <v>922.8</v>
      </c>
    </row>
    <row r="161" spans="1:31">
      <c r="A161" s="17">
        <v>148</v>
      </c>
      <c r="B161" s="19">
        <v>0.94703703703703701</v>
      </c>
      <c r="C161" s="17">
        <v>89.6</v>
      </c>
      <c r="D161" s="17">
        <v>17.600000000000001</v>
      </c>
      <c r="E161" s="17">
        <v>5.5579999999999996E-3</v>
      </c>
      <c r="F161" s="17">
        <v>0.26900000000000002</v>
      </c>
      <c r="G161" s="17">
        <v>0.49057299999999998</v>
      </c>
      <c r="H161" s="17">
        <v>5.3252000000000001E-2</v>
      </c>
      <c r="I161" s="17">
        <v>6.7036999999999999E-2</v>
      </c>
      <c r="J161" s="17">
        <v>1.3785E-2</v>
      </c>
      <c r="K161" s="17">
        <v>0.20562900000000001</v>
      </c>
      <c r="L161" s="17">
        <v>439.6</v>
      </c>
      <c r="M161" s="17">
        <v>0.45835599999999999</v>
      </c>
      <c r="N161" s="17">
        <v>805</v>
      </c>
      <c r="O161" s="17">
        <v>0</v>
      </c>
      <c r="P161" s="17">
        <v>0</v>
      </c>
      <c r="Q161" s="17">
        <v>0.35212300000000002</v>
      </c>
      <c r="R161" s="17">
        <v>4.9494999999999997E-2</v>
      </c>
      <c r="S161" s="17">
        <v>5.8999999999999997E-2</v>
      </c>
      <c r="T161" s="17">
        <v>9.5040000000000003E-3</v>
      </c>
      <c r="U161" s="17">
        <v>0.16109100000000001</v>
      </c>
      <c r="V161" s="17">
        <v>273.10000000000002</v>
      </c>
      <c r="W161" s="17">
        <v>1.9999999999999999E-6</v>
      </c>
      <c r="X161" s="17">
        <v>2631</v>
      </c>
      <c r="Y161" s="17">
        <v>0</v>
      </c>
      <c r="Z161" s="17">
        <v>0</v>
      </c>
      <c r="AA161" s="17">
        <v>0.247832</v>
      </c>
      <c r="AB161" s="17">
        <v>3.6124400000000001E-2</v>
      </c>
      <c r="AC161" s="17">
        <v>4.9838599999999997E-2</v>
      </c>
      <c r="AD161" s="17">
        <v>0.25</v>
      </c>
      <c r="AE161" s="17">
        <v>1889.4</v>
      </c>
    </row>
    <row r="162" spans="1:31">
      <c r="A162" s="17">
        <v>149</v>
      </c>
      <c r="B162" s="19">
        <v>0.94708333333333339</v>
      </c>
      <c r="C162" s="17">
        <v>87.4</v>
      </c>
      <c r="D162" s="17">
        <v>18.5</v>
      </c>
      <c r="E162" s="17">
        <v>1.157E-2</v>
      </c>
      <c r="F162" s="17">
        <v>0.56000000000000005</v>
      </c>
      <c r="G162" s="17">
        <v>0.45821299999999998</v>
      </c>
      <c r="H162" s="17">
        <v>4.6490999999999998E-2</v>
      </c>
      <c r="I162" s="17">
        <v>6.3866000000000006E-2</v>
      </c>
      <c r="J162" s="17">
        <v>1.7375000000000002E-2</v>
      </c>
      <c r="K162" s="17">
        <v>0.27205499999999999</v>
      </c>
      <c r="L162" s="17">
        <v>644.4</v>
      </c>
      <c r="M162" s="17">
        <v>0.37081900000000001</v>
      </c>
      <c r="N162" s="17">
        <v>1512</v>
      </c>
      <c r="O162" s="17">
        <v>0</v>
      </c>
      <c r="P162" s="17">
        <v>0</v>
      </c>
      <c r="Q162" s="17">
        <v>0.33578200000000002</v>
      </c>
      <c r="R162" s="17">
        <v>4.5650999999999997E-2</v>
      </c>
      <c r="S162" s="17">
        <v>5.9499999999999997E-2</v>
      </c>
      <c r="T162" s="17">
        <v>1.3849E-2</v>
      </c>
      <c r="U162" s="17">
        <v>0.23275999999999999</v>
      </c>
      <c r="V162" s="17">
        <v>546.20000000000005</v>
      </c>
      <c r="W162" s="17">
        <v>9.9999999999999995E-7</v>
      </c>
      <c r="X162" s="17">
        <v>673</v>
      </c>
      <c r="Y162" s="17">
        <v>0</v>
      </c>
      <c r="Z162" s="17">
        <v>0</v>
      </c>
      <c r="AA162" s="17">
        <v>0.35809299999999999</v>
      </c>
      <c r="AB162" s="17">
        <v>9.7711400000000004E-2</v>
      </c>
      <c r="AC162" s="17">
        <v>4.7003900000000001E-2</v>
      </c>
      <c r="AD162" s="17">
        <v>0.25</v>
      </c>
      <c r="AE162" s="17">
        <v>1288.9000000000001</v>
      </c>
    </row>
    <row r="163" spans="1:31">
      <c r="A163" s="17">
        <v>150</v>
      </c>
      <c r="B163" s="19">
        <v>0.9471412037037038</v>
      </c>
      <c r="C163" s="17">
        <v>87.4</v>
      </c>
      <c r="D163" s="17">
        <v>17.600000000000001</v>
      </c>
      <c r="E163" s="17">
        <v>1.558E-2</v>
      </c>
      <c r="F163" s="17">
        <v>0.754</v>
      </c>
      <c r="G163" s="17">
        <v>0.37937199999999999</v>
      </c>
      <c r="H163" s="17">
        <v>4.4977999999999997E-2</v>
      </c>
      <c r="I163" s="17">
        <v>6.4754999999999993E-2</v>
      </c>
      <c r="J163" s="17">
        <v>1.9778E-2</v>
      </c>
      <c r="K163" s="17">
        <v>0.305421</v>
      </c>
      <c r="L163" s="17">
        <v>700.6</v>
      </c>
      <c r="M163" s="17">
        <v>0.27090700000000001</v>
      </c>
      <c r="N163" s="17">
        <v>1125</v>
      </c>
      <c r="O163" s="17">
        <v>0</v>
      </c>
      <c r="P163" s="17">
        <v>0</v>
      </c>
      <c r="Q163" s="17">
        <v>0.57220899999999997</v>
      </c>
      <c r="R163" s="17">
        <v>4.1930000000000002E-2</v>
      </c>
      <c r="S163" s="17">
        <v>5.9549999999999999E-2</v>
      </c>
      <c r="T163" s="17">
        <v>1.762E-2</v>
      </c>
      <c r="U163" s="17">
        <v>0.29588500000000001</v>
      </c>
      <c r="V163" s="17">
        <v>639.70000000000005</v>
      </c>
      <c r="W163" s="17">
        <v>7.9999999999999996E-6</v>
      </c>
      <c r="X163" s="17">
        <v>3306</v>
      </c>
      <c r="Y163" s="17">
        <v>0</v>
      </c>
      <c r="Z163" s="17">
        <v>0</v>
      </c>
      <c r="AA163" s="17">
        <v>0.455208</v>
      </c>
      <c r="AB163" s="17">
        <v>7.6987899999999998E-2</v>
      </c>
      <c r="AC163" s="17">
        <v>4.3286699999999997E-2</v>
      </c>
      <c r="AD163" s="17">
        <v>0.25</v>
      </c>
      <c r="AE163" s="17">
        <v>1185.5</v>
      </c>
    </row>
    <row r="164" spans="1:31">
      <c r="A164" s="17">
        <v>151</v>
      </c>
      <c r="B164" s="19">
        <v>0.947199074074074</v>
      </c>
      <c r="C164" s="17">
        <v>85.8</v>
      </c>
      <c r="D164" s="17">
        <v>17.600000000000001</v>
      </c>
      <c r="E164" s="17">
        <v>7.8440000000000003E-3</v>
      </c>
      <c r="F164" s="17">
        <v>0.38</v>
      </c>
      <c r="G164" s="17">
        <v>0.23136200000000001</v>
      </c>
      <c r="H164" s="17">
        <v>5.3256999999999999E-2</v>
      </c>
      <c r="I164" s="17">
        <v>6.5662999999999999E-2</v>
      </c>
      <c r="J164" s="17">
        <v>1.2404999999999999E-2</v>
      </c>
      <c r="K164" s="17">
        <v>0.18892500000000001</v>
      </c>
      <c r="L164" s="17">
        <v>454.6</v>
      </c>
      <c r="M164" s="17">
        <v>0.59999800000000003</v>
      </c>
      <c r="N164" s="17">
        <v>1407</v>
      </c>
      <c r="O164" s="17">
        <v>0</v>
      </c>
      <c r="P164" s="17">
        <v>0</v>
      </c>
      <c r="Q164" s="17">
        <v>0.45566699999999999</v>
      </c>
      <c r="R164" s="17">
        <v>4.7177999999999998E-2</v>
      </c>
      <c r="S164" s="17">
        <v>6.0972999999999999E-2</v>
      </c>
      <c r="T164" s="17">
        <v>1.3795E-2</v>
      </c>
      <c r="U164" s="17">
        <v>0.226245</v>
      </c>
      <c r="V164" s="17">
        <v>544.9</v>
      </c>
      <c r="W164" s="17">
        <v>7.9999999999999996E-6</v>
      </c>
      <c r="X164" s="17">
        <v>1845</v>
      </c>
      <c r="Y164" s="17">
        <v>0</v>
      </c>
      <c r="Z164" s="17">
        <v>0</v>
      </c>
      <c r="AA164" s="17">
        <v>0.34806900000000002</v>
      </c>
      <c r="AB164" s="17">
        <v>6.3417000000000001E-2</v>
      </c>
      <c r="AC164" s="17">
        <v>4.8052900000000003E-2</v>
      </c>
      <c r="AD164" s="17">
        <v>0.25</v>
      </c>
      <c r="AE164" s="17">
        <v>1826.9</v>
      </c>
    </row>
    <row r="165" spans="1:31">
      <c r="A165" s="17">
        <v>152</v>
      </c>
      <c r="B165" s="19">
        <v>0.94724537037037038</v>
      </c>
      <c r="C165" s="17">
        <v>85.8</v>
      </c>
      <c r="D165" s="17">
        <v>17.600000000000001</v>
      </c>
      <c r="E165" s="17">
        <v>8.9350000000000002E-3</v>
      </c>
      <c r="F165" s="17">
        <v>0.432</v>
      </c>
      <c r="G165" s="17">
        <v>0.51972399999999996</v>
      </c>
      <c r="H165" s="17">
        <v>4.9911999999999998E-2</v>
      </c>
      <c r="I165" s="17">
        <v>6.6424999999999998E-2</v>
      </c>
      <c r="J165" s="17">
        <v>1.6514000000000001E-2</v>
      </c>
      <c r="K165" s="17">
        <v>0.24860499999999999</v>
      </c>
      <c r="L165" s="17">
        <v>536.5</v>
      </c>
      <c r="M165" s="17">
        <v>0.34902300000000003</v>
      </c>
      <c r="N165" s="17">
        <v>4037</v>
      </c>
      <c r="O165" s="17">
        <v>0</v>
      </c>
      <c r="P165" s="17">
        <v>0</v>
      </c>
      <c r="Q165" s="17">
        <v>0.48881599999999997</v>
      </c>
      <c r="R165" s="17">
        <v>4.7666E-2</v>
      </c>
      <c r="S165" s="17">
        <v>6.3674999999999995E-2</v>
      </c>
      <c r="T165" s="17">
        <v>1.6008999999999999E-2</v>
      </c>
      <c r="U165" s="17">
        <v>0.251419</v>
      </c>
      <c r="V165" s="17">
        <v>732.1</v>
      </c>
      <c r="W165" s="17">
        <v>0.6</v>
      </c>
      <c r="X165" s="17">
        <v>18100</v>
      </c>
      <c r="Y165" s="17">
        <v>0</v>
      </c>
      <c r="Z165" s="17">
        <v>0</v>
      </c>
      <c r="AA165" s="17">
        <v>0.38679799999999998</v>
      </c>
      <c r="AB165" s="17">
        <v>0.18650700000000001</v>
      </c>
      <c r="AC165" s="17">
        <v>5.0651700000000001E-2</v>
      </c>
      <c r="AD165" s="17">
        <v>0.25</v>
      </c>
      <c r="AE165" s="17">
        <v>1548.1</v>
      </c>
    </row>
    <row r="166" spans="1:31">
      <c r="A166" s="17">
        <v>153</v>
      </c>
      <c r="B166" s="19">
        <v>0.94730324074074079</v>
      </c>
      <c r="C166" s="17">
        <v>84.5</v>
      </c>
      <c r="D166" s="17">
        <v>17.600000000000001</v>
      </c>
      <c r="E166" s="17">
        <v>1.2558E-2</v>
      </c>
      <c r="F166" s="17">
        <v>0.60799999999999998</v>
      </c>
      <c r="G166" s="17">
        <v>0.33069999999999999</v>
      </c>
      <c r="H166" s="17">
        <v>5.3367999999999999E-2</v>
      </c>
      <c r="I166" s="17">
        <v>6.7116999999999996E-2</v>
      </c>
      <c r="J166" s="17">
        <v>1.3749000000000001E-2</v>
      </c>
      <c r="K166" s="17">
        <v>0.204847</v>
      </c>
      <c r="L166" s="17">
        <v>747.1</v>
      </c>
      <c r="M166" s="17">
        <v>8.5907999999999998E-2</v>
      </c>
      <c r="N166" s="17">
        <v>2218</v>
      </c>
      <c r="O166" s="17">
        <v>0</v>
      </c>
      <c r="P166" s="17">
        <v>0</v>
      </c>
      <c r="Q166" s="17">
        <v>0.49701899999999999</v>
      </c>
      <c r="R166" s="17">
        <v>4.7074999999999999E-2</v>
      </c>
      <c r="S166" s="17">
        <v>6.2156000000000003E-2</v>
      </c>
      <c r="T166" s="17">
        <v>1.5081000000000001E-2</v>
      </c>
      <c r="U166" s="17">
        <v>0.24263000000000001</v>
      </c>
      <c r="V166" s="17">
        <v>487.6</v>
      </c>
      <c r="W166" s="17">
        <v>0.22913600000000001</v>
      </c>
      <c r="X166" s="17">
        <v>763</v>
      </c>
      <c r="Y166" s="17">
        <v>0</v>
      </c>
      <c r="Z166" s="17">
        <v>0</v>
      </c>
      <c r="AA166" s="17">
        <v>0.37327700000000003</v>
      </c>
      <c r="AB166" s="17">
        <v>0.14923</v>
      </c>
      <c r="AC166" s="17">
        <v>4.9325500000000001E-2</v>
      </c>
      <c r="AD166" s="17">
        <v>0.25</v>
      </c>
      <c r="AE166" s="17">
        <v>1111.7</v>
      </c>
    </row>
    <row r="167" spans="1:31">
      <c r="A167" s="17">
        <v>154</v>
      </c>
      <c r="B167" s="19">
        <v>0.94736111111111121</v>
      </c>
      <c r="C167" s="17">
        <v>83.4</v>
      </c>
      <c r="D167" s="17">
        <v>17.600000000000001</v>
      </c>
      <c r="E167" s="17">
        <v>1.4651000000000001E-2</v>
      </c>
      <c r="F167" s="17">
        <v>0.70899999999999996</v>
      </c>
      <c r="G167" s="17">
        <v>0.48064000000000001</v>
      </c>
      <c r="H167" s="17">
        <v>4.9769000000000001E-2</v>
      </c>
      <c r="I167" s="17">
        <v>7.0498000000000005E-2</v>
      </c>
      <c r="J167" s="17">
        <v>2.0729000000000001E-2</v>
      </c>
      <c r="K167" s="17">
        <v>0.29403899999999999</v>
      </c>
      <c r="L167" s="17">
        <v>661.7</v>
      </c>
      <c r="M167" s="17">
        <v>0.28625699999999998</v>
      </c>
      <c r="N167" s="17">
        <v>1394</v>
      </c>
      <c r="O167" s="17">
        <v>0</v>
      </c>
      <c r="P167" s="17">
        <v>0</v>
      </c>
      <c r="Q167" s="17">
        <v>0.62705900000000003</v>
      </c>
      <c r="R167" s="17">
        <v>4.4367999999999998E-2</v>
      </c>
      <c r="S167" s="17">
        <v>6.3244999999999996E-2</v>
      </c>
      <c r="T167" s="17">
        <v>1.8877000000000001E-2</v>
      </c>
      <c r="U167" s="17">
        <v>0.29847200000000002</v>
      </c>
      <c r="V167" s="17">
        <v>570.1</v>
      </c>
      <c r="W167" s="17">
        <v>2.5000000000000001E-5</v>
      </c>
      <c r="X167" s="17">
        <v>3853</v>
      </c>
      <c r="Y167" s="17">
        <v>0</v>
      </c>
      <c r="Z167" s="17">
        <v>0</v>
      </c>
      <c r="AA167" s="17">
        <v>0.45918700000000001</v>
      </c>
      <c r="AB167" s="17">
        <v>8.8947600000000002E-2</v>
      </c>
      <c r="AC167" s="17">
        <v>4.6047499999999998E-2</v>
      </c>
      <c r="AD167" s="17">
        <v>0.25</v>
      </c>
      <c r="AE167" s="17">
        <v>1255.2</v>
      </c>
    </row>
    <row r="168" spans="1:31">
      <c r="A168" s="17">
        <v>155</v>
      </c>
      <c r="B168" s="19">
        <v>0.94740740740740748</v>
      </c>
      <c r="C168" s="17">
        <v>83</v>
      </c>
      <c r="D168" s="17">
        <v>17.600000000000001</v>
      </c>
      <c r="E168" s="17">
        <v>7.0140000000000003E-3</v>
      </c>
      <c r="F168" s="17">
        <v>0.33900000000000002</v>
      </c>
      <c r="G168" s="17">
        <v>0.44326199999999999</v>
      </c>
      <c r="H168" s="17">
        <v>5.8631000000000003E-2</v>
      </c>
      <c r="I168" s="17">
        <v>7.2210999999999997E-2</v>
      </c>
      <c r="J168" s="17">
        <v>1.3579000000000001E-2</v>
      </c>
      <c r="K168" s="17">
        <v>0.188052</v>
      </c>
      <c r="L168" s="17">
        <v>345.7</v>
      </c>
      <c r="M168" s="17">
        <v>0.37081799999999998</v>
      </c>
      <c r="N168" s="17">
        <v>1495</v>
      </c>
      <c r="O168" s="17">
        <v>0</v>
      </c>
      <c r="P168" s="17">
        <v>0</v>
      </c>
      <c r="Q168" s="17">
        <v>0.56986499999999995</v>
      </c>
      <c r="R168" s="17">
        <v>4.7567999999999999E-2</v>
      </c>
      <c r="S168" s="17">
        <v>6.4530000000000004E-2</v>
      </c>
      <c r="T168" s="17">
        <v>1.6962000000000001E-2</v>
      </c>
      <c r="U168" s="17">
        <v>0.26285199999999997</v>
      </c>
      <c r="V168" s="17">
        <v>629</v>
      </c>
      <c r="W168" s="17">
        <v>0.497838</v>
      </c>
      <c r="X168" s="17">
        <v>1088</v>
      </c>
      <c r="Y168" s="17">
        <v>0</v>
      </c>
      <c r="Z168" s="17">
        <v>0</v>
      </c>
      <c r="AA168" s="17">
        <v>0.40438800000000003</v>
      </c>
      <c r="AB168" s="17">
        <v>5.1849600000000003E-2</v>
      </c>
      <c r="AC168" s="17">
        <v>4.8447700000000003E-2</v>
      </c>
      <c r="AD168" s="17">
        <v>0.25</v>
      </c>
      <c r="AE168" s="17">
        <v>2402.9</v>
      </c>
    </row>
    <row r="169" spans="1:31">
      <c r="A169" s="17">
        <v>156</v>
      </c>
      <c r="B169" s="19">
        <v>0.94746527777777778</v>
      </c>
      <c r="C169" s="17">
        <v>82.1</v>
      </c>
      <c r="D169" s="17">
        <v>18.5</v>
      </c>
      <c r="E169" s="17">
        <v>1.1058E-2</v>
      </c>
      <c r="F169" s="17">
        <v>0.53500000000000003</v>
      </c>
      <c r="G169" s="17">
        <v>0.53173599999999999</v>
      </c>
      <c r="H169" s="17">
        <v>5.3776999999999998E-2</v>
      </c>
      <c r="I169" s="17">
        <v>7.1578000000000003E-2</v>
      </c>
      <c r="J169" s="17">
        <v>1.78E-2</v>
      </c>
      <c r="K169" s="17">
        <v>0.24868699999999999</v>
      </c>
      <c r="L169" s="17">
        <v>524.29999999999995</v>
      </c>
      <c r="M169" s="17">
        <v>0.22916600000000001</v>
      </c>
      <c r="N169" s="17">
        <v>2071</v>
      </c>
      <c r="O169" s="17">
        <v>0</v>
      </c>
      <c r="P169" s="17">
        <v>0</v>
      </c>
      <c r="Q169" s="17">
        <v>0.57519500000000001</v>
      </c>
      <c r="R169" s="17">
        <v>4.6357000000000002E-2</v>
      </c>
      <c r="S169" s="17">
        <v>6.4072000000000004E-2</v>
      </c>
      <c r="T169" s="17">
        <v>1.7715000000000002E-2</v>
      </c>
      <c r="U169" s="17">
        <v>0.27648299999999998</v>
      </c>
      <c r="V169" s="17">
        <v>629.70000000000005</v>
      </c>
      <c r="W169" s="17">
        <v>5.3999999999999998E-5</v>
      </c>
      <c r="X169" s="17">
        <v>921</v>
      </c>
      <c r="Y169" s="17">
        <v>0</v>
      </c>
      <c r="Z169" s="17">
        <v>0</v>
      </c>
      <c r="AA169" s="17">
        <v>0.42535899999999999</v>
      </c>
      <c r="AB169" s="17">
        <v>0.10768900000000001</v>
      </c>
      <c r="AC169" s="17">
        <v>4.8264500000000002E-2</v>
      </c>
      <c r="AD169" s="17">
        <v>0.25</v>
      </c>
      <c r="AE169" s="17">
        <v>1584.2</v>
      </c>
    </row>
    <row r="170" spans="1:31">
      <c r="A170" s="17">
        <v>157</v>
      </c>
      <c r="B170" s="19">
        <v>0.9475231481481482</v>
      </c>
      <c r="C170" s="17">
        <v>80.900000000000006</v>
      </c>
      <c r="D170" s="17">
        <v>18.5</v>
      </c>
      <c r="E170" s="17">
        <v>8.7340000000000004E-3</v>
      </c>
      <c r="F170" s="17">
        <v>0.42299999999999999</v>
      </c>
      <c r="G170" s="17">
        <v>0.375996</v>
      </c>
      <c r="H170" s="17">
        <v>5.3498999999999998E-2</v>
      </c>
      <c r="I170" s="17">
        <v>7.0265999999999995E-2</v>
      </c>
      <c r="J170" s="17">
        <v>1.6767000000000001E-2</v>
      </c>
      <c r="K170" s="17">
        <v>0.238625</v>
      </c>
      <c r="L170" s="17">
        <v>403.3</v>
      </c>
      <c r="M170" s="17">
        <v>0.51245499999999999</v>
      </c>
      <c r="N170" s="17">
        <v>1091</v>
      </c>
      <c r="O170" s="17">
        <v>0</v>
      </c>
      <c r="P170" s="17">
        <v>0</v>
      </c>
      <c r="Q170" s="17">
        <v>0.49689100000000003</v>
      </c>
      <c r="R170" s="17">
        <v>4.8004999999999999E-2</v>
      </c>
      <c r="S170" s="17">
        <v>6.5377000000000005E-2</v>
      </c>
      <c r="T170" s="17">
        <v>1.7371999999999999E-2</v>
      </c>
      <c r="U170" s="17">
        <v>0.26571699999999998</v>
      </c>
      <c r="V170" s="17">
        <v>763</v>
      </c>
      <c r="W170" s="17">
        <v>0.251834</v>
      </c>
      <c r="X170" s="17">
        <v>2135</v>
      </c>
      <c r="Y170" s="17">
        <v>0</v>
      </c>
      <c r="Z170" s="17">
        <v>0</v>
      </c>
      <c r="AA170" s="17">
        <v>0.40879599999999999</v>
      </c>
      <c r="AB170" s="17">
        <v>4.6631499999999999E-2</v>
      </c>
      <c r="AC170" s="17">
        <v>4.8814999999999997E-2</v>
      </c>
      <c r="AD170" s="17">
        <v>0.25</v>
      </c>
      <c r="AE170" s="17">
        <v>2059.6</v>
      </c>
    </row>
    <row r="171" spans="1:31">
      <c r="A171" s="17">
        <v>158</v>
      </c>
      <c r="B171" s="19">
        <v>0.94758101851851861</v>
      </c>
      <c r="C171" s="17">
        <v>80.5</v>
      </c>
      <c r="D171" s="17">
        <v>17.600000000000001</v>
      </c>
      <c r="E171" s="17">
        <v>8.0090000000000005E-3</v>
      </c>
      <c r="F171" s="17">
        <v>0.38800000000000001</v>
      </c>
      <c r="G171" s="17">
        <v>0.520397</v>
      </c>
      <c r="H171" s="17">
        <v>5.8021999999999997E-2</v>
      </c>
      <c r="I171" s="17">
        <v>7.3607000000000006E-2</v>
      </c>
      <c r="J171" s="17">
        <v>1.5585E-2</v>
      </c>
      <c r="K171" s="17">
        <v>0.211732</v>
      </c>
      <c r="L171" s="17">
        <v>460.1</v>
      </c>
      <c r="M171" s="17">
        <v>1.9999999999999999E-6</v>
      </c>
      <c r="N171" s="17">
        <v>5271</v>
      </c>
      <c r="O171" s="17">
        <v>0</v>
      </c>
      <c r="P171" s="17">
        <v>0</v>
      </c>
      <c r="Q171" s="17">
        <v>0.56614100000000001</v>
      </c>
      <c r="R171" s="17">
        <v>4.9334000000000003E-2</v>
      </c>
      <c r="S171" s="17">
        <v>6.7459000000000005E-2</v>
      </c>
      <c r="T171" s="17">
        <v>1.8124999999999999E-2</v>
      </c>
      <c r="U171" s="17">
        <v>0.268677</v>
      </c>
      <c r="V171" s="17">
        <v>900</v>
      </c>
      <c r="W171" s="17">
        <v>8.7511000000000005E-2</v>
      </c>
      <c r="X171" s="17">
        <v>5183</v>
      </c>
      <c r="Y171" s="17">
        <v>0</v>
      </c>
      <c r="Z171" s="17">
        <v>0</v>
      </c>
      <c r="AA171" s="17">
        <v>0.41335</v>
      </c>
      <c r="AB171" s="17">
        <v>0.20427300000000001</v>
      </c>
      <c r="AC171" s="17">
        <v>5.3036399999999997E-2</v>
      </c>
      <c r="AD171" s="17">
        <v>0.25</v>
      </c>
      <c r="AE171" s="17">
        <v>1805.3</v>
      </c>
    </row>
    <row r="172" spans="1:31">
      <c r="A172" s="17">
        <v>159</v>
      </c>
      <c r="B172" s="19">
        <v>0.94762731481481488</v>
      </c>
      <c r="C172" s="17">
        <v>80</v>
      </c>
      <c r="D172" s="17">
        <v>18.5</v>
      </c>
      <c r="E172" s="17">
        <v>9.1850000000000005E-3</v>
      </c>
      <c r="F172" s="17">
        <v>0.44400000000000001</v>
      </c>
      <c r="G172" s="17">
        <v>0.38905800000000001</v>
      </c>
      <c r="H172" s="17">
        <v>5.8784000000000003E-2</v>
      </c>
      <c r="I172" s="17">
        <v>7.3436000000000001E-2</v>
      </c>
      <c r="J172" s="17">
        <v>1.4652E-2</v>
      </c>
      <c r="K172" s="17">
        <v>0.199522</v>
      </c>
      <c r="L172" s="17">
        <v>424</v>
      </c>
      <c r="M172" s="17">
        <v>0.20361199999999999</v>
      </c>
      <c r="N172" s="17">
        <v>1001</v>
      </c>
      <c r="O172" s="17">
        <v>0</v>
      </c>
      <c r="P172" s="17">
        <v>0</v>
      </c>
      <c r="Q172" s="17">
        <v>0.65673300000000001</v>
      </c>
      <c r="R172" s="17">
        <v>4.9639999999999997E-2</v>
      </c>
      <c r="S172" s="17">
        <v>6.7568000000000003E-2</v>
      </c>
      <c r="T172" s="17">
        <v>1.7927999999999999E-2</v>
      </c>
      <c r="U172" s="17">
        <v>0.26533499999999999</v>
      </c>
      <c r="V172" s="17">
        <v>646.70000000000005</v>
      </c>
      <c r="W172" s="17">
        <v>0.54151099999999996</v>
      </c>
      <c r="X172" s="17">
        <v>1257</v>
      </c>
      <c r="Y172" s="17">
        <v>0</v>
      </c>
      <c r="Z172" s="17">
        <v>0</v>
      </c>
      <c r="AA172" s="17">
        <v>0.40820699999999999</v>
      </c>
      <c r="AB172" s="17">
        <v>4.5041999999999999E-2</v>
      </c>
      <c r="AC172" s="17">
        <v>5.0447400000000003E-2</v>
      </c>
      <c r="AD172" s="17">
        <v>0.25</v>
      </c>
      <c r="AE172" s="17">
        <v>1958.8</v>
      </c>
    </row>
    <row r="173" spans="1:31">
      <c r="A173" s="17">
        <v>160</v>
      </c>
      <c r="B173" s="19">
        <v>0.94768518518518519</v>
      </c>
      <c r="C173" s="17">
        <v>79</v>
      </c>
      <c r="D173" s="17">
        <v>18.5</v>
      </c>
      <c r="E173" s="17">
        <v>1.0944000000000001E-2</v>
      </c>
      <c r="F173" s="17">
        <v>0.53</v>
      </c>
      <c r="G173" s="17">
        <v>0.43009999999999998</v>
      </c>
      <c r="H173" s="17">
        <v>5.6496999999999999E-2</v>
      </c>
      <c r="I173" s="17">
        <v>7.6286000000000007E-2</v>
      </c>
      <c r="J173" s="17">
        <v>1.9789999999999999E-2</v>
      </c>
      <c r="K173" s="17">
        <v>0.259413</v>
      </c>
      <c r="L173" s="17">
        <v>541.70000000000005</v>
      </c>
      <c r="M173" s="17">
        <v>3.9999999999999998E-6</v>
      </c>
      <c r="N173" s="17">
        <v>2379</v>
      </c>
      <c r="O173" s="17">
        <v>0</v>
      </c>
      <c r="P173" s="17">
        <v>0</v>
      </c>
      <c r="Q173" s="17">
        <v>0.61383500000000002</v>
      </c>
      <c r="R173" s="17">
        <v>5.0483E-2</v>
      </c>
      <c r="S173" s="17">
        <v>6.9169999999999995E-2</v>
      </c>
      <c r="T173" s="17">
        <v>1.8686999999999999E-2</v>
      </c>
      <c r="U173" s="17">
        <v>0.27015600000000001</v>
      </c>
      <c r="V173" s="17">
        <v>524.20000000000005</v>
      </c>
      <c r="W173" s="17">
        <v>1.0000000000000001E-5</v>
      </c>
      <c r="X173" s="17">
        <v>1484</v>
      </c>
      <c r="Y173" s="17">
        <v>0</v>
      </c>
      <c r="Z173" s="17">
        <v>0</v>
      </c>
      <c r="AA173" s="17">
        <v>0.41562500000000002</v>
      </c>
      <c r="AB173" s="17">
        <v>0.12528600000000001</v>
      </c>
      <c r="AC173" s="17">
        <v>5.2824400000000001E-2</v>
      </c>
      <c r="AD173" s="17">
        <v>0.25</v>
      </c>
      <c r="AE173" s="17">
        <v>1533.3</v>
      </c>
    </row>
    <row r="174" spans="1:31">
      <c r="A174" s="17">
        <v>161</v>
      </c>
      <c r="B174" s="19">
        <v>0.9477430555555556</v>
      </c>
      <c r="C174" s="17">
        <v>78.3</v>
      </c>
      <c r="D174" s="17">
        <v>17.600000000000001</v>
      </c>
      <c r="E174" s="17">
        <v>1.9994000000000001E-2</v>
      </c>
      <c r="F174" s="17">
        <v>0.96699999999999997</v>
      </c>
      <c r="G174" s="17">
        <v>0.49095</v>
      </c>
      <c r="H174" s="17">
        <v>5.3454000000000002E-2</v>
      </c>
      <c r="I174" s="17">
        <v>8.1255999999999995E-2</v>
      </c>
      <c r="J174" s="17">
        <v>2.7800999999999999E-2</v>
      </c>
      <c r="K174" s="17">
        <v>0.34214499999999998</v>
      </c>
      <c r="L174" s="17">
        <v>900</v>
      </c>
      <c r="M174" s="17">
        <v>9.9999999999999995E-7</v>
      </c>
      <c r="N174" s="17">
        <v>884</v>
      </c>
      <c r="O174" s="17">
        <v>0</v>
      </c>
      <c r="P174" s="17">
        <v>0</v>
      </c>
      <c r="Q174" s="17">
        <v>0.72406700000000002</v>
      </c>
      <c r="R174" s="17">
        <v>5.3101000000000002E-2</v>
      </c>
      <c r="S174" s="17">
        <v>7.5408000000000003E-2</v>
      </c>
      <c r="T174" s="17">
        <v>2.2307E-2</v>
      </c>
      <c r="U174" s="17">
        <v>0.295821</v>
      </c>
      <c r="V174" s="17">
        <v>550.29999999999995</v>
      </c>
      <c r="W174" s="17">
        <v>5.0000000000000004E-6</v>
      </c>
      <c r="X174" s="17">
        <v>1960</v>
      </c>
      <c r="Y174" s="17">
        <v>0</v>
      </c>
      <c r="Z174" s="17">
        <v>0</v>
      </c>
      <c r="AA174" s="17">
        <v>0.45511000000000001</v>
      </c>
      <c r="AB174" s="17">
        <v>7.7696000000000001E-2</v>
      </c>
      <c r="AC174" s="17">
        <v>5.4833800000000002E-2</v>
      </c>
      <c r="AD174" s="17">
        <v>0.25</v>
      </c>
      <c r="AE174" s="17">
        <v>922.9</v>
      </c>
    </row>
    <row r="175" spans="1:31">
      <c r="A175" s="17">
        <v>162</v>
      </c>
      <c r="B175" s="19">
        <v>0.94778935185185187</v>
      </c>
      <c r="C175" s="17">
        <v>77</v>
      </c>
      <c r="D175" s="17">
        <v>18.5</v>
      </c>
      <c r="E175" s="17">
        <v>1.3858000000000001E-2</v>
      </c>
      <c r="F175" s="17">
        <v>0.67100000000000004</v>
      </c>
      <c r="G175" s="17">
        <v>0.65176000000000001</v>
      </c>
      <c r="H175" s="17">
        <v>6.1113000000000001E-2</v>
      </c>
      <c r="I175" s="17">
        <v>8.4168000000000007E-2</v>
      </c>
      <c r="J175" s="17">
        <v>2.3054999999999999E-2</v>
      </c>
      <c r="K175" s="17">
        <v>0.27392</v>
      </c>
      <c r="L175" s="17">
        <v>584.6</v>
      </c>
      <c r="M175" s="17">
        <v>1.9999999999999999E-6</v>
      </c>
      <c r="N175" s="17">
        <v>1437</v>
      </c>
      <c r="O175" s="17">
        <v>0</v>
      </c>
      <c r="P175" s="17">
        <v>0</v>
      </c>
      <c r="Q175" s="17">
        <v>0.70477599999999996</v>
      </c>
      <c r="R175" s="17">
        <v>5.6473000000000002E-2</v>
      </c>
      <c r="S175" s="17">
        <v>8.1039E-2</v>
      </c>
      <c r="T175" s="17">
        <v>2.4566000000000001E-2</v>
      </c>
      <c r="U175" s="17">
        <v>0.30314200000000002</v>
      </c>
      <c r="V175" s="17">
        <v>636.29999999999995</v>
      </c>
      <c r="W175" s="17">
        <v>0.37081799999999998</v>
      </c>
      <c r="X175" s="17">
        <v>2314</v>
      </c>
      <c r="Y175" s="17">
        <v>0</v>
      </c>
      <c r="Z175" s="17">
        <v>0</v>
      </c>
      <c r="AA175" s="17">
        <v>0.46637200000000001</v>
      </c>
      <c r="AB175" s="17">
        <v>8.5402500000000006E-2</v>
      </c>
      <c r="AC175" s="17">
        <v>5.8570999999999998E-2</v>
      </c>
      <c r="AD175" s="17">
        <v>0.25</v>
      </c>
      <c r="AE175" s="17">
        <v>1420.7</v>
      </c>
    </row>
    <row r="176" spans="1:31">
      <c r="A176" s="17">
        <v>163</v>
      </c>
      <c r="B176" s="19">
        <v>0.94784722222222229</v>
      </c>
      <c r="C176" s="17">
        <v>76.099999999999994</v>
      </c>
      <c r="D176" s="17">
        <v>18.5</v>
      </c>
      <c r="E176" s="17">
        <v>1.3762999999999999E-2</v>
      </c>
      <c r="F176" s="17">
        <v>0.66600000000000004</v>
      </c>
      <c r="G176" s="17">
        <v>0.615483</v>
      </c>
      <c r="H176" s="17">
        <v>7.0761000000000004E-2</v>
      </c>
      <c r="I176" s="17">
        <v>9.6115000000000006E-2</v>
      </c>
      <c r="J176" s="17">
        <v>2.5354000000000002E-2</v>
      </c>
      <c r="K176" s="17">
        <v>0.263789</v>
      </c>
      <c r="L176" s="17">
        <v>532.29999999999995</v>
      </c>
      <c r="M176" s="17">
        <v>1.7E-5</v>
      </c>
      <c r="N176" s="17">
        <v>955</v>
      </c>
      <c r="O176" s="17">
        <v>0</v>
      </c>
      <c r="P176" s="17">
        <v>0</v>
      </c>
      <c r="Q176" s="17">
        <v>0.78350900000000001</v>
      </c>
      <c r="R176" s="17">
        <v>5.9718E-2</v>
      </c>
      <c r="S176" s="17">
        <v>8.7755E-2</v>
      </c>
      <c r="T176" s="17">
        <v>2.8036999999999999E-2</v>
      </c>
      <c r="U176" s="17">
        <v>0.31948799999999999</v>
      </c>
      <c r="V176" s="17">
        <v>665.1</v>
      </c>
      <c r="W176" s="17">
        <v>0.25740600000000002</v>
      </c>
      <c r="X176" s="17">
        <v>806</v>
      </c>
      <c r="Y176" s="17">
        <v>0</v>
      </c>
      <c r="Z176" s="17">
        <v>0</v>
      </c>
      <c r="AA176" s="17">
        <v>0.49152099999999999</v>
      </c>
      <c r="AB176" s="17">
        <v>5.34648E-2</v>
      </c>
      <c r="AC176" s="17">
        <v>6.1217000000000001E-2</v>
      </c>
      <c r="AD176" s="17">
        <v>0.25</v>
      </c>
      <c r="AE176" s="17">
        <v>1560.2</v>
      </c>
    </row>
    <row r="177" spans="1:31">
      <c r="A177" s="17">
        <v>164</v>
      </c>
      <c r="B177" s="19">
        <v>0.94790509259259259</v>
      </c>
      <c r="C177" s="17">
        <v>75.599999999999994</v>
      </c>
      <c r="D177" s="17">
        <v>18.5</v>
      </c>
      <c r="E177" s="17">
        <v>1.5252E-2</v>
      </c>
      <c r="F177" s="17">
        <v>0.73799999999999999</v>
      </c>
      <c r="G177" s="17">
        <v>0.68048799999999998</v>
      </c>
      <c r="H177" s="17">
        <v>7.1482000000000004E-2</v>
      </c>
      <c r="I177" s="17">
        <v>0.101337</v>
      </c>
      <c r="J177" s="17">
        <v>2.9855E-2</v>
      </c>
      <c r="K177" s="17">
        <v>0.29460700000000001</v>
      </c>
      <c r="L177" s="17">
        <v>645.79999999999995</v>
      </c>
      <c r="M177" s="17">
        <v>0.52868700000000002</v>
      </c>
      <c r="N177" s="17">
        <v>1567</v>
      </c>
      <c r="O177" s="17">
        <v>0</v>
      </c>
      <c r="P177" s="17">
        <v>0</v>
      </c>
      <c r="Q177" s="17">
        <v>0.85537700000000005</v>
      </c>
      <c r="R177" s="17">
        <v>6.8307000000000007E-2</v>
      </c>
      <c r="S177" s="17">
        <v>9.8611000000000004E-2</v>
      </c>
      <c r="T177" s="17">
        <v>3.0304000000000001E-2</v>
      </c>
      <c r="U177" s="17">
        <v>0.307307</v>
      </c>
      <c r="V177" s="17">
        <v>530.4</v>
      </c>
      <c r="W177" s="17">
        <v>0.27297500000000002</v>
      </c>
      <c r="X177" s="17">
        <v>1351</v>
      </c>
      <c r="Y177" s="17">
        <v>0</v>
      </c>
      <c r="Z177" s="17">
        <v>0</v>
      </c>
      <c r="AA177" s="17">
        <v>0.47278100000000001</v>
      </c>
      <c r="AB177" s="17">
        <v>0.101116</v>
      </c>
      <c r="AC177" s="17">
        <v>7.1371500000000004E-2</v>
      </c>
      <c r="AD177" s="17">
        <v>0.25</v>
      </c>
      <c r="AE177" s="17">
        <v>1286.0999999999999</v>
      </c>
    </row>
    <row r="178" spans="1:31">
      <c r="A178" s="17">
        <v>165</v>
      </c>
      <c r="B178" s="19">
        <v>0.94795138888888886</v>
      </c>
      <c r="C178" s="17">
        <v>74.099999999999994</v>
      </c>
      <c r="D178" s="17">
        <v>18.5</v>
      </c>
      <c r="E178" s="17">
        <v>1.6406E-2</v>
      </c>
      <c r="F178" s="17">
        <v>0.79400000000000004</v>
      </c>
      <c r="G178" s="17">
        <v>0.822847</v>
      </c>
      <c r="H178" s="17">
        <v>7.4536000000000005E-2</v>
      </c>
      <c r="I178" s="17">
        <v>0.112174</v>
      </c>
      <c r="J178" s="17">
        <v>3.7637999999999998E-2</v>
      </c>
      <c r="K178" s="17">
        <v>0.335532</v>
      </c>
      <c r="L178" s="17">
        <v>619.4</v>
      </c>
      <c r="M178" s="17">
        <v>0.249838</v>
      </c>
      <c r="N178" s="17">
        <v>1151</v>
      </c>
      <c r="O178" s="17">
        <v>0</v>
      </c>
      <c r="P178" s="17">
        <v>0</v>
      </c>
      <c r="Q178" s="17">
        <v>0.86258299999999999</v>
      </c>
      <c r="R178" s="17">
        <v>7.0941000000000004E-2</v>
      </c>
      <c r="S178" s="17">
        <v>0.106575</v>
      </c>
      <c r="T178" s="17">
        <v>3.5633999999999999E-2</v>
      </c>
      <c r="U178" s="17">
        <v>0.33435399999999998</v>
      </c>
      <c r="V178" s="17">
        <v>663.8</v>
      </c>
      <c r="W178" s="17">
        <v>0.37081999999999998</v>
      </c>
      <c r="X178" s="17">
        <v>864</v>
      </c>
      <c r="Y178" s="17">
        <v>0</v>
      </c>
      <c r="Z178" s="17">
        <v>0</v>
      </c>
      <c r="AA178" s="17">
        <v>0.51439000000000001</v>
      </c>
      <c r="AB178" s="17">
        <v>7.3403499999999997E-2</v>
      </c>
      <c r="AC178" s="17">
        <v>7.3556999999999997E-2</v>
      </c>
      <c r="AD178" s="17">
        <v>0.25</v>
      </c>
      <c r="AE178" s="17">
        <v>1340.9</v>
      </c>
    </row>
    <row r="179" spans="1:31">
      <c r="A179" s="17">
        <v>166</v>
      </c>
      <c r="B179" s="19">
        <v>0.94800925925925927</v>
      </c>
      <c r="C179" s="17">
        <v>74.3</v>
      </c>
      <c r="D179" s="17">
        <v>18.5</v>
      </c>
      <c r="E179" s="17">
        <v>1.5047E-2</v>
      </c>
      <c r="F179" s="17">
        <v>0.72799999999999998</v>
      </c>
      <c r="G179" s="17">
        <v>0.735873</v>
      </c>
      <c r="H179" s="17">
        <v>8.3903000000000005E-2</v>
      </c>
      <c r="I179" s="17">
        <v>0.11677700000000001</v>
      </c>
      <c r="J179" s="17">
        <v>3.2874E-2</v>
      </c>
      <c r="K179" s="17">
        <v>0.28151199999999998</v>
      </c>
      <c r="L179" s="17">
        <v>569.4</v>
      </c>
      <c r="M179" s="17">
        <v>0.51938499999999999</v>
      </c>
      <c r="N179" s="17">
        <v>1341</v>
      </c>
      <c r="O179" s="17">
        <v>0</v>
      </c>
      <c r="P179" s="17">
        <v>0</v>
      </c>
      <c r="Q179" s="17">
        <v>0.83339300000000005</v>
      </c>
      <c r="R179" s="17">
        <v>7.6176999999999995E-2</v>
      </c>
      <c r="S179" s="17">
        <v>0.11461399999999999</v>
      </c>
      <c r="T179" s="17">
        <v>3.8436999999999999E-2</v>
      </c>
      <c r="U179" s="17">
        <v>0.33535799999999999</v>
      </c>
      <c r="V179" s="17">
        <v>591.1</v>
      </c>
      <c r="W179" s="17">
        <v>0.40380199999999999</v>
      </c>
      <c r="X179" s="17">
        <v>1619</v>
      </c>
      <c r="Y179" s="17">
        <v>0</v>
      </c>
      <c r="Z179" s="17">
        <v>0</v>
      </c>
      <c r="AA179" s="17">
        <v>0.51593500000000003</v>
      </c>
      <c r="AB179" s="17">
        <v>7.8242999999999993E-2</v>
      </c>
      <c r="AC179" s="17">
        <v>7.9184500000000005E-2</v>
      </c>
      <c r="AD179" s="17">
        <v>0.25</v>
      </c>
      <c r="AE179" s="17">
        <v>1458.8</v>
      </c>
    </row>
    <row r="180" spans="1:31">
      <c r="A180" s="17">
        <v>167</v>
      </c>
      <c r="B180" s="19">
        <v>0.94806712962962969</v>
      </c>
      <c r="C180" s="17">
        <v>73.2</v>
      </c>
      <c r="D180" s="17">
        <v>19.3</v>
      </c>
      <c r="E180" s="17">
        <v>1.5512E-2</v>
      </c>
      <c r="F180" s="17">
        <v>0.751</v>
      </c>
      <c r="G180" s="17">
        <v>0.78793999999999997</v>
      </c>
      <c r="H180" s="17">
        <v>7.1660000000000001E-2</v>
      </c>
      <c r="I180" s="17">
        <v>0.106558</v>
      </c>
      <c r="J180" s="17">
        <v>3.4897999999999998E-2</v>
      </c>
      <c r="K180" s="17">
        <v>0.32750400000000002</v>
      </c>
      <c r="L180" s="17">
        <v>566.70000000000005</v>
      </c>
      <c r="M180" s="17">
        <v>6.0000000000000002E-6</v>
      </c>
      <c r="N180" s="17">
        <v>1758</v>
      </c>
      <c r="O180" s="17">
        <v>0</v>
      </c>
      <c r="P180" s="17">
        <v>0</v>
      </c>
      <c r="Q180" s="17">
        <v>0.78545200000000004</v>
      </c>
      <c r="R180" s="17">
        <v>6.7775000000000002E-2</v>
      </c>
      <c r="S180" s="17">
        <v>0.102849</v>
      </c>
      <c r="T180" s="17">
        <v>3.5074000000000001E-2</v>
      </c>
      <c r="U180" s="17">
        <v>0.34102500000000002</v>
      </c>
      <c r="V180" s="17">
        <v>683.9</v>
      </c>
      <c r="W180" s="17">
        <v>0.141537</v>
      </c>
      <c r="X180" s="17">
        <v>1188</v>
      </c>
      <c r="Y180" s="17">
        <v>0</v>
      </c>
      <c r="Z180" s="17">
        <v>0</v>
      </c>
      <c r="AA180" s="17">
        <v>0.52465399999999995</v>
      </c>
      <c r="AB180" s="17">
        <v>0.103931</v>
      </c>
      <c r="AC180" s="17">
        <v>7.1419999999999997E-2</v>
      </c>
      <c r="AD180" s="17">
        <v>0.25</v>
      </c>
      <c r="AE180" s="17">
        <v>1465.5</v>
      </c>
    </row>
    <row r="181" spans="1:31">
      <c r="A181" s="17">
        <v>168</v>
      </c>
      <c r="B181" s="19">
        <v>0.94811342592592596</v>
      </c>
      <c r="C181" s="17">
        <v>71.8</v>
      </c>
      <c r="D181" s="17">
        <v>20.2</v>
      </c>
      <c r="E181" s="17">
        <v>1.4507000000000001E-2</v>
      </c>
      <c r="F181" s="17">
        <v>0.70199999999999996</v>
      </c>
      <c r="G181" s="17">
        <v>0.73457499999999998</v>
      </c>
      <c r="H181" s="17">
        <v>6.5363000000000004E-2</v>
      </c>
      <c r="I181" s="17">
        <v>9.4601000000000005E-2</v>
      </c>
      <c r="J181" s="17">
        <v>2.9238E-2</v>
      </c>
      <c r="K181" s="17">
        <v>0.30907000000000001</v>
      </c>
      <c r="L181" s="17">
        <v>611</v>
      </c>
      <c r="M181" s="17">
        <v>0.227044</v>
      </c>
      <c r="N181" s="17">
        <v>1186</v>
      </c>
      <c r="O181" s="17">
        <v>0</v>
      </c>
      <c r="P181" s="17">
        <v>0</v>
      </c>
      <c r="Q181" s="17">
        <v>0.61230600000000002</v>
      </c>
      <c r="R181" s="17">
        <v>6.4255000000000007E-2</v>
      </c>
      <c r="S181" s="17">
        <v>8.8741E-2</v>
      </c>
      <c r="T181" s="17">
        <v>2.4486000000000001E-2</v>
      </c>
      <c r="U181" s="17">
        <v>0.27592299999999997</v>
      </c>
      <c r="V181" s="17">
        <v>528.79999999999995</v>
      </c>
      <c r="W181" s="17">
        <v>5.0000000000000004E-6</v>
      </c>
      <c r="X181" s="17">
        <v>768</v>
      </c>
      <c r="Y181" s="17">
        <v>0</v>
      </c>
      <c r="Z181" s="17">
        <v>0</v>
      </c>
      <c r="AA181" s="17">
        <v>0.42449700000000001</v>
      </c>
      <c r="AB181" s="17">
        <v>8.1082899999999999E-2</v>
      </c>
      <c r="AC181" s="17">
        <v>6.62407E-2</v>
      </c>
      <c r="AD181" s="17">
        <v>0.25</v>
      </c>
      <c r="AE181" s="17">
        <v>1359.3</v>
      </c>
    </row>
    <row r="182" spans="1:31">
      <c r="A182" s="17">
        <v>169</v>
      </c>
      <c r="B182" s="19">
        <v>0.94817129629629626</v>
      </c>
      <c r="C182" s="17">
        <v>71.900000000000006</v>
      </c>
      <c r="D182" s="17">
        <v>20.2</v>
      </c>
      <c r="E182" s="17">
        <v>1.6522999999999999E-2</v>
      </c>
      <c r="F182" s="17">
        <v>0.8</v>
      </c>
      <c r="G182" s="17">
        <v>0.75285299999999999</v>
      </c>
      <c r="H182" s="17">
        <v>6.2963000000000005E-2</v>
      </c>
      <c r="I182" s="17">
        <v>9.2642000000000002E-2</v>
      </c>
      <c r="J182" s="17">
        <v>2.9678E-2</v>
      </c>
      <c r="K182" s="17">
        <v>0.32035599999999997</v>
      </c>
      <c r="L182" s="17">
        <v>548.6</v>
      </c>
      <c r="M182" s="17">
        <v>5.0000000000000004E-6</v>
      </c>
      <c r="N182" s="17">
        <v>2340</v>
      </c>
      <c r="O182" s="17">
        <v>0</v>
      </c>
      <c r="P182" s="17">
        <v>0</v>
      </c>
      <c r="Q182" s="17">
        <v>0.79592499999999999</v>
      </c>
      <c r="R182" s="17">
        <v>5.3381999999999999E-2</v>
      </c>
      <c r="S182" s="17">
        <v>8.4986000000000006E-2</v>
      </c>
      <c r="T182" s="17">
        <v>3.1604E-2</v>
      </c>
      <c r="U182" s="17">
        <v>0.37187399999999998</v>
      </c>
      <c r="V182" s="17">
        <v>664.7</v>
      </c>
      <c r="W182" s="17">
        <v>2.3E-5</v>
      </c>
      <c r="X182" s="17">
        <v>3395</v>
      </c>
      <c r="Y182" s="17">
        <v>0</v>
      </c>
      <c r="Z182" s="17">
        <v>0</v>
      </c>
      <c r="AA182" s="17">
        <v>0.57211400000000001</v>
      </c>
      <c r="AB182" s="17">
        <v>0.13514599999999999</v>
      </c>
      <c r="AC182" s="17">
        <v>5.7653299999999998E-2</v>
      </c>
      <c r="AD182" s="17">
        <v>0.25</v>
      </c>
      <c r="AE182" s="17">
        <v>1513.8</v>
      </c>
    </row>
    <row r="183" spans="1:31">
      <c r="A183" s="17">
        <v>170</v>
      </c>
      <c r="B183" s="19">
        <v>0.94822916666666668</v>
      </c>
      <c r="C183" s="17">
        <v>70.5</v>
      </c>
      <c r="D183" s="17">
        <v>21.1</v>
      </c>
      <c r="E183" s="17">
        <v>1.779E-2</v>
      </c>
      <c r="F183" s="17">
        <v>0.86099999999999999</v>
      </c>
      <c r="G183" s="17">
        <v>0.75278599999999996</v>
      </c>
      <c r="H183" s="17">
        <v>6.0630999999999997E-2</v>
      </c>
      <c r="I183" s="17">
        <v>9.5180000000000001E-2</v>
      </c>
      <c r="J183" s="17">
        <v>3.4549000000000003E-2</v>
      </c>
      <c r="K183" s="17">
        <v>0.36298799999999998</v>
      </c>
      <c r="L183" s="17">
        <v>634</v>
      </c>
      <c r="M183" s="17">
        <v>4.0369999999999998E-3</v>
      </c>
      <c r="N183" s="17">
        <v>1453</v>
      </c>
      <c r="O183" s="17">
        <v>0</v>
      </c>
      <c r="P183" s="17">
        <v>0</v>
      </c>
      <c r="Q183" s="17">
        <v>0.71894499999999995</v>
      </c>
      <c r="R183" s="17">
        <v>5.8437000000000003E-2</v>
      </c>
      <c r="S183" s="17">
        <v>8.6036000000000001E-2</v>
      </c>
      <c r="T183" s="17">
        <v>2.7598999999999999E-2</v>
      </c>
      <c r="U183" s="17">
        <v>0.32078499999999999</v>
      </c>
      <c r="V183" s="17">
        <v>614.20000000000005</v>
      </c>
      <c r="W183" s="17">
        <v>5.0000000000000004E-6</v>
      </c>
      <c r="X183" s="17">
        <v>1566</v>
      </c>
      <c r="Y183" s="17">
        <v>0</v>
      </c>
      <c r="Z183" s="17">
        <v>0</v>
      </c>
      <c r="AA183" s="17">
        <v>0.49351499999999998</v>
      </c>
      <c r="AB183" s="17">
        <v>0.104729</v>
      </c>
      <c r="AC183" s="17">
        <v>6.1327399999999997E-2</v>
      </c>
      <c r="AD183" s="17">
        <v>0.25</v>
      </c>
      <c r="AE183" s="17">
        <v>1310.0999999999999</v>
      </c>
    </row>
    <row r="184" spans="1:31">
      <c r="A184" s="17">
        <v>171</v>
      </c>
      <c r="B184" s="19">
        <v>0.94827546296296295</v>
      </c>
      <c r="C184" s="17">
        <v>70.3</v>
      </c>
      <c r="D184" s="17">
        <v>21.1</v>
      </c>
      <c r="E184" s="17">
        <v>1.2385E-2</v>
      </c>
      <c r="F184" s="17">
        <v>0.59899999999999998</v>
      </c>
      <c r="G184" s="17">
        <v>0.63709400000000005</v>
      </c>
      <c r="H184" s="17">
        <v>6.5645999999999996E-2</v>
      </c>
      <c r="I184" s="17">
        <v>9.3207999999999999E-2</v>
      </c>
      <c r="J184" s="17">
        <v>2.7560999999999999E-2</v>
      </c>
      <c r="K184" s="17">
        <v>0.29569699999999999</v>
      </c>
      <c r="L184" s="17">
        <v>446.3</v>
      </c>
      <c r="M184" s="17">
        <v>1.9999999999999999E-6</v>
      </c>
      <c r="N184" s="17">
        <v>1680</v>
      </c>
      <c r="O184" s="17">
        <v>0</v>
      </c>
      <c r="P184" s="17">
        <v>0</v>
      </c>
      <c r="Q184" s="17">
        <v>0.70763500000000001</v>
      </c>
      <c r="R184" s="17">
        <v>6.2615000000000004E-2</v>
      </c>
      <c r="S184" s="17">
        <v>9.0885999999999995E-2</v>
      </c>
      <c r="T184" s="17">
        <v>2.827E-2</v>
      </c>
      <c r="U184" s="17">
        <v>0.311054</v>
      </c>
      <c r="V184" s="17">
        <v>648.4</v>
      </c>
      <c r="W184" s="17">
        <v>0.102077</v>
      </c>
      <c r="X184" s="17">
        <v>870</v>
      </c>
      <c r="Y184" s="17">
        <v>0</v>
      </c>
      <c r="Z184" s="17">
        <v>0</v>
      </c>
      <c r="AA184" s="17">
        <v>0.47854400000000002</v>
      </c>
      <c r="AB184" s="17">
        <v>8.6936600000000003E-2</v>
      </c>
      <c r="AC184" s="17">
        <v>6.5073099999999995E-2</v>
      </c>
      <c r="AD184" s="17">
        <v>0.25</v>
      </c>
      <c r="AE184" s="17">
        <v>1861</v>
      </c>
    </row>
    <row r="185" spans="1:31">
      <c r="A185" s="17">
        <v>172</v>
      </c>
      <c r="B185" s="19">
        <v>0.94833333333333336</v>
      </c>
      <c r="C185" s="17">
        <v>68.3</v>
      </c>
      <c r="D185" s="17">
        <v>25.5</v>
      </c>
      <c r="E185" s="17">
        <v>1.3547E-2</v>
      </c>
      <c r="F185" s="17">
        <v>0.65600000000000003</v>
      </c>
      <c r="G185" s="17">
        <v>0.599441</v>
      </c>
      <c r="H185" s="17">
        <v>7.2319999999999995E-2</v>
      </c>
      <c r="I185" s="17">
        <v>0.10084799999999999</v>
      </c>
      <c r="J185" s="17">
        <v>2.8528000000000001E-2</v>
      </c>
      <c r="K185" s="17">
        <v>0.28288099999999999</v>
      </c>
      <c r="L185" s="17">
        <v>484.7</v>
      </c>
      <c r="M185" s="17">
        <v>0.22917799999999999</v>
      </c>
      <c r="N185" s="17">
        <v>529</v>
      </c>
      <c r="O185" s="17">
        <v>0</v>
      </c>
      <c r="P185" s="17">
        <v>0</v>
      </c>
      <c r="Q185" s="17">
        <v>0.83208300000000002</v>
      </c>
      <c r="R185" s="17">
        <v>7.1142999999999998E-2</v>
      </c>
      <c r="S185" s="17">
        <v>9.4357999999999997E-2</v>
      </c>
      <c r="T185" s="17">
        <v>2.3215E-2</v>
      </c>
      <c r="U185" s="17">
        <v>0.246028</v>
      </c>
      <c r="V185" s="17">
        <v>498.6</v>
      </c>
      <c r="W185" s="17">
        <v>0.6</v>
      </c>
      <c r="X185" s="17">
        <v>470</v>
      </c>
      <c r="Y185" s="17">
        <v>0</v>
      </c>
      <c r="Z185" s="17">
        <v>0</v>
      </c>
      <c r="AA185" s="17">
        <v>0.37850400000000001</v>
      </c>
      <c r="AB185" s="17">
        <v>3.7858200000000002E-2</v>
      </c>
      <c r="AC185" s="17">
        <v>7.2021799999999997E-2</v>
      </c>
      <c r="AD185" s="17">
        <v>0.25</v>
      </c>
      <c r="AE185" s="17">
        <v>1713.5</v>
      </c>
    </row>
    <row r="186" spans="1:31">
      <c r="A186" s="17">
        <v>173</v>
      </c>
      <c r="B186" s="19">
        <v>0.94839120370370367</v>
      </c>
      <c r="C186" s="17">
        <v>68.3</v>
      </c>
      <c r="D186" s="17">
        <v>24.6</v>
      </c>
      <c r="E186" s="17">
        <v>2.2079000000000001E-2</v>
      </c>
      <c r="F186" s="17">
        <v>1.0680000000000001</v>
      </c>
      <c r="G186" s="17">
        <v>0.74871299999999996</v>
      </c>
      <c r="H186" s="17">
        <v>6.9220000000000004E-2</v>
      </c>
      <c r="I186" s="17">
        <v>0.106325</v>
      </c>
      <c r="J186" s="17">
        <v>3.7104999999999999E-2</v>
      </c>
      <c r="K186" s="17">
        <v>0.34897899999999998</v>
      </c>
      <c r="L186" s="17">
        <v>588.1</v>
      </c>
      <c r="M186" s="17">
        <v>3.9999999999999998E-6</v>
      </c>
      <c r="N186" s="17">
        <v>1458</v>
      </c>
      <c r="O186" s="17">
        <v>0</v>
      </c>
      <c r="P186" s="17">
        <v>0</v>
      </c>
      <c r="Q186" s="17">
        <v>0.76352799999999998</v>
      </c>
      <c r="R186" s="17">
        <v>6.1885000000000003E-2</v>
      </c>
      <c r="S186" s="17">
        <v>9.8420999999999995E-2</v>
      </c>
      <c r="T186" s="17">
        <v>3.6535999999999999E-2</v>
      </c>
      <c r="U186" s="17">
        <v>0.37122300000000003</v>
      </c>
      <c r="V186" s="17">
        <v>772.1</v>
      </c>
      <c r="W186" s="17">
        <v>3.0000000000000001E-6</v>
      </c>
      <c r="X186" s="17">
        <v>790</v>
      </c>
      <c r="Y186" s="17">
        <v>0</v>
      </c>
      <c r="Z186" s="17">
        <v>0</v>
      </c>
      <c r="AA186" s="17">
        <v>0.57111199999999995</v>
      </c>
      <c r="AB186" s="17">
        <v>0.112756</v>
      </c>
      <c r="AC186" s="17">
        <v>6.6004400000000005E-2</v>
      </c>
      <c r="AD186" s="17">
        <v>0.25</v>
      </c>
      <c r="AE186" s="17">
        <v>1412.4</v>
      </c>
    </row>
    <row r="187" spans="1:31">
      <c r="A187" s="17">
        <v>174</v>
      </c>
      <c r="B187" s="19">
        <v>0.94844907407407408</v>
      </c>
      <c r="C187" s="17">
        <v>67.2</v>
      </c>
      <c r="D187" s="17">
        <v>23.7</v>
      </c>
      <c r="E187" s="17">
        <v>1.5674E-2</v>
      </c>
      <c r="F187" s="17">
        <v>0.75800000000000001</v>
      </c>
      <c r="G187" s="17">
        <v>0.78085300000000002</v>
      </c>
      <c r="H187" s="17">
        <v>7.8789999999999999E-2</v>
      </c>
      <c r="I187" s="17">
        <v>0.11115</v>
      </c>
      <c r="J187" s="17">
        <v>3.2361000000000001E-2</v>
      </c>
      <c r="K187" s="17">
        <v>0.29114400000000001</v>
      </c>
      <c r="L187" s="17">
        <v>388.6</v>
      </c>
      <c r="M187" s="17">
        <v>2.8E-5</v>
      </c>
      <c r="N187" s="17">
        <v>1000</v>
      </c>
      <c r="O187" s="17">
        <v>0</v>
      </c>
      <c r="P187" s="17">
        <v>0</v>
      </c>
      <c r="Q187" s="17">
        <v>0.82536799999999999</v>
      </c>
      <c r="R187" s="17">
        <v>6.3921000000000006E-2</v>
      </c>
      <c r="S187" s="17">
        <v>0.104334</v>
      </c>
      <c r="T187" s="17">
        <v>4.0412999999999998E-2</v>
      </c>
      <c r="U187" s="17">
        <v>0.38734200000000002</v>
      </c>
      <c r="V187" s="17">
        <v>686.8</v>
      </c>
      <c r="W187" s="17">
        <v>5.4026999999999999E-2</v>
      </c>
      <c r="X187" s="17">
        <v>1316</v>
      </c>
      <c r="Y187" s="17">
        <v>0</v>
      </c>
      <c r="Z187" s="17">
        <v>0</v>
      </c>
      <c r="AA187" s="17">
        <v>0.59591099999999997</v>
      </c>
      <c r="AB187" s="17">
        <v>5.2587599999999998E-2</v>
      </c>
      <c r="AC187" s="17">
        <v>6.6046199999999999E-2</v>
      </c>
      <c r="AD187" s="17">
        <v>0.25</v>
      </c>
      <c r="AE187" s="17">
        <v>2137.6</v>
      </c>
    </row>
    <row r="188" spans="1:31">
      <c r="A188" s="17">
        <v>175</v>
      </c>
      <c r="B188" s="19">
        <v>0.94849537037037035</v>
      </c>
      <c r="C188" s="17">
        <v>66.3</v>
      </c>
      <c r="D188" s="17">
        <v>23.7</v>
      </c>
      <c r="E188" s="17">
        <v>1.9696999999999999E-2</v>
      </c>
      <c r="F188" s="17">
        <v>0.95299999999999996</v>
      </c>
      <c r="G188" s="17">
        <v>0.76583000000000001</v>
      </c>
      <c r="H188" s="17">
        <v>6.8659999999999999E-2</v>
      </c>
      <c r="I188" s="17">
        <v>0.10781200000000001</v>
      </c>
      <c r="J188" s="17">
        <v>3.9151999999999999E-2</v>
      </c>
      <c r="K188" s="17">
        <v>0.363153</v>
      </c>
      <c r="L188" s="17">
        <v>645.70000000000005</v>
      </c>
      <c r="M188" s="17">
        <v>8.7551000000000004E-2</v>
      </c>
      <c r="N188" s="17">
        <v>2722</v>
      </c>
      <c r="O188" s="17">
        <v>0</v>
      </c>
      <c r="P188" s="17">
        <v>0</v>
      </c>
      <c r="Q188" s="17">
        <v>0.81305899999999998</v>
      </c>
      <c r="R188" s="17">
        <v>6.7680000000000004E-2</v>
      </c>
      <c r="S188" s="17">
        <v>0.10367700000000001</v>
      </c>
      <c r="T188" s="17">
        <v>3.5997000000000001E-2</v>
      </c>
      <c r="U188" s="17">
        <v>0.34720499999999999</v>
      </c>
      <c r="V188" s="17">
        <v>619.70000000000005</v>
      </c>
      <c r="W188" s="17">
        <v>0.38819900000000002</v>
      </c>
      <c r="X188" s="17">
        <v>2208</v>
      </c>
      <c r="Y188" s="17">
        <v>0</v>
      </c>
      <c r="Z188" s="17">
        <v>0</v>
      </c>
      <c r="AA188" s="17">
        <v>0.534161</v>
      </c>
      <c r="AB188" s="17">
        <v>0.200767</v>
      </c>
      <c r="AC188" s="17">
        <v>7.4907299999999996E-2</v>
      </c>
      <c r="AD188" s="17">
        <v>0.25</v>
      </c>
      <c r="AE188" s="17">
        <v>1286.3</v>
      </c>
    </row>
    <row r="189" spans="1:31">
      <c r="A189" s="17">
        <v>176</v>
      </c>
      <c r="B189" s="19">
        <v>0.94855324074074077</v>
      </c>
      <c r="C189" s="17">
        <v>65.599999999999994</v>
      </c>
      <c r="D189" s="17">
        <v>23.7</v>
      </c>
      <c r="E189" s="17">
        <v>1.7117E-2</v>
      </c>
      <c r="F189" s="17">
        <v>0.82799999999999996</v>
      </c>
      <c r="G189" s="17">
        <v>0.75056400000000001</v>
      </c>
      <c r="H189" s="17">
        <v>8.1220000000000001E-2</v>
      </c>
      <c r="I189" s="17">
        <v>0.112187</v>
      </c>
      <c r="J189" s="17">
        <v>3.0966E-2</v>
      </c>
      <c r="K189" s="17">
        <v>0.27602599999999999</v>
      </c>
      <c r="L189" s="17">
        <v>482.1</v>
      </c>
      <c r="M189" s="17">
        <v>0.416159</v>
      </c>
      <c r="N189" s="17">
        <v>970</v>
      </c>
      <c r="O189" s="17">
        <v>0</v>
      </c>
      <c r="P189" s="17">
        <v>0</v>
      </c>
      <c r="Q189" s="17">
        <v>0.84813099999999997</v>
      </c>
      <c r="R189" s="17">
        <v>7.1103E-2</v>
      </c>
      <c r="S189" s="17">
        <v>0.10849</v>
      </c>
      <c r="T189" s="17">
        <v>3.7386999999999997E-2</v>
      </c>
      <c r="U189" s="17">
        <v>0.34461000000000003</v>
      </c>
      <c r="V189" s="17">
        <v>662.5</v>
      </c>
      <c r="W189" s="17">
        <v>0.36133500000000002</v>
      </c>
      <c r="X189" s="17">
        <v>4640</v>
      </c>
      <c r="Y189" s="17">
        <v>0</v>
      </c>
      <c r="Z189" s="17">
        <v>0</v>
      </c>
      <c r="AA189" s="17">
        <v>0.53017000000000003</v>
      </c>
      <c r="AB189" s="17">
        <v>6.2657199999999996E-2</v>
      </c>
      <c r="AC189" s="17">
        <v>7.34456E-2</v>
      </c>
      <c r="AD189" s="17">
        <v>0.25</v>
      </c>
      <c r="AE189" s="17">
        <v>1722.9</v>
      </c>
    </row>
    <row r="190" spans="1:31">
      <c r="A190" s="17">
        <v>177</v>
      </c>
      <c r="B190" s="19">
        <v>0.94861111111111107</v>
      </c>
      <c r="C190" s="17">
        <v>65.2</v>
      </c>
      <c r="D190" s="17">
        <v>23.7</v>
      </c>
      <c r="E190" s="17">
        <v>1.7617000000000001E-2</v>
      </c>
      <c r="F190" s="17">
        <v>0.85299999999999998</v>
      </c>
      <c r="G190" s="17">
        <v>0.78909399999999996</v>
      </c>
      <c r="H190" s="17">
        <v>8.4436999999999998E-2</v>
      </c>
      <c r="I190" s="17">
        <v>0.12681400000000001</v>
      </c>
      <c r="J190" s="17">
        <v>4.2376999999999998E-2</v>
      </c>
      <c r="K190" s="17">
        <v>0.33416800000000002</v>
      </c>
      <c r="L190" s="17">
        <v>513.4</v>
      </c>
      <c r="M190" s="17">
        <v>0.138761</v>
      </c>
      <c r="N190" s="17">
        <v>974</v>
      </c>
      <c r="O190" s="17">
        <v>0</v>
      </c>
      <c r="P190" s="17">
        <v>0</v>
      </c>
      <c r="Q190" s="17">
        <v>0.86588100000000001</v>
      </c>
      <c r="R190" s="17">
        <v>7.9667000000000002E-2</v>
      </c>
      <c r="S190" s="17">
        <v>0.119713</v>
      </c>
      <c r="T190" s="17">
        <v>4.0045999999999998E-2</v>
      </c>
      <c r="U190" s="17">
        <v>0.33451900000000001</v>
      </c>
      <c r="V190" s="17">
        <v>616.70000000000005</v>
      </c>
      <c r="W190" s="17">
        <v>0.56656200000000001</v>
      </c>
      <c r="X190" s="17">
        <v>1090</v>
      </c>
      <c r="Y190" s="17">
        <v>0</v>
      </c>
      <c r="Z190" s="17">
        <v>0</v>
      </c>
      <c r="AA190" s="17">
        <v>0.51464500000000002</v>
      </c>
      <c r="AB190" s="17">
        <v>6.6712800000000003E-2</v>
      </c>
      <c r="AC190" s="17">
        <v>8.2338400000000006E-2</v>
      </c>
      <c r="AD190" s="17">
        <v>0.25</v>
      </c>
      <c r="AE190" s="17">
        <v>1617.9</v>
      </c>
    </row>
    <row r="191" spans="1:31">
      <c r="A191" s="17">
        <v>178</v>
      </c>
      <c r="B191" s="19">
        <v>0.94865740740740734</v>
      </c>
      <c r="C191" s="17">
        <v>64.099999999999994</v>
      </c>
      <c r="D191" s="17">
        <v>23.7</v>
      </c>
      <c r="E191" s="17">
        <v>2.1049999999999999E-2</v>
      </c>
      <c r="F191" s="17">
        <v>1.0189999999999999</v>
      </c>
      <c r="G191" s="17">
        <v>0.79518</v>
      </c>
      <c r="H191" s="17">
        <v>8.2848000000000005E-2</v>
      </c>
      <c r="I191" s="17">
        <v>0.12918199999999999</v>
      </c>
      <c r="J191" s="17">
        <v>4.6332999999999999E-2</v>
      </c>
      <c r="K191" s="17">
        <v>0.35866700000000001</v>
      </c>
      <c r="L191" s="17">
        <v>586.1</v>
      </c>
      <c r="M191" s="17">
        <v>1.9999999999999999E-6</v>
      </c>
      <c r="N191" s="17">
        <v>1144</v>
      </c>
      <c r="O191" s="17">
        <v>0</v>
      </c>
      <c r="P191" s="17">
        <v>0</v>
      </c>
      <c r="Q191" s="17">
        <v>0.84541900000000003</v>
      </c>
      <c r="R191" s="17">
        <v>8.2336000000000006E-2</v>
      </c>
      <c r="S191" s="17">
        <v>0.12826100000000001</v>
      </c>
      <c r="T191" s="17">
        <v>4.5925000000000001E-2</v>
      </c>
      <c r="U191" s="17">
        <v>0.35805999999999999</v>
      </c>
      <c r="V191" s="17">
        <v>628.4</v>
      </c>
      <c r="W191" s="17">
        <v>0.21227199999999999</v>
      </c>
      <c r="X191" s="17">
        <v>1483</v>
      </c>
      <c r="Y191" s="17">
        <v>0</v>
      </c>
      <c r="Z191" s="17">
        <v>0</v>
      </c>
      <c r="AA191" s="17">
        <v>0.55086199999999996</v>
      </c>
      <c r="AB191" s="17">
        <v>8.7467400000000001E-2</v>
      </c>
      <c r="AC191" s="17">
        <v>8.6353100000000002E-2</v>
      </c>
      <c r="AD191" s="17">
        <v>0.25</v>
      </c>
      <c r="AE191" s="17">
        <v>1417.2</v>
      </c>
    </row>
    <row r="192" spans="1:31">
      <c r="A192" s="17">
        <v>179</v>
      </c>
      <c r="B192" s="19">
        <v>0.94871527777777775</v>
      </c>
      <c r="C192" s="17">
        <v>61.9</v>
      </c>
      <c r="D192" s="17">
        <v>23.7</v>
      </c>
      <c r="E192" s="17">
        <v>1.9751000000000001E-2</v>
      </c>
      <c r="F192" s="17">
        <v>0.95599999999999996</v>
      </c>
      <c r="G192" s="17">
        <v>0.90430299999999997</v>
      </c>
      <c r="H192" s="17">
        <v>9.1988E-2</v>
      </c>
      <c r="I192" s="17">
        <v>0.14835300000000001</v>
      </c>
      <c r="J192" s="17">
        <v>5.6364999999999998E-2</v>
      </c>
      <c r="K192" s="17">
        <v>0.37994099999999997</v>
      </c>
      <c r="L192" s="17">
        <v>545.79999999999995</v>
      </c>
      <c r="M192" s="17">
        <v>2.0000000000000002E-5</v>
      </c>
      <c r="N192" s="17">
        <v>734</v>
      </c>
      <c r="O192" s="17">
        <v>0</v>
      </c>
      <c r="P192" s="17">
        <v>0</v>
      </c>
      <c r="Q192" s="17">
        <v>0.91017400000000004</v>
      </c>
      <c r="R192" s="17">
        <v>8.7922E-2</v>
      </c>
      <c r="S192" s="17">
        <v>0.13486200000000001</v>
      </c>
      <c r="T192" s="17">
        <v>4.6940999999999997E-2</v>
      </c>
      <c r="U192" s="17">
        <v>0.34806500000000001</v>
      </c>
      <c r="V192" s="17">
        <v>661.5</v>
      </c>
      <c r="W192" s="17">
        <v>0.37081999999999998</v>
      </c>
      <c r="X192" s="17">
        <v>1235</v>
      </c>
      <c r="Y192" s="17">
        <v>0</v>
      </c>
      <c r="Z192" s="17">
        <v>0</v>
      </c>
      <c r="AA192" s="17">
        <v>0.53548499999999999</v>
      </c>
      <c r="AB192" s="17">
        <v>5.4112399999999998E-2</v>
      </c>
      <c r="AC192" s="17">
        <v>9.0461600000000003E-2</v>
      </c>
      <c r="AD192" s="17">
        <v>0.25</v>
      </c>
      <c r="AE192" s="17">
        <v>1521.9</v>
      </c>
    </row>
    <row r="193" spans="1:31">
      <c r="A193" s="17">
        <v>180</v>
      </c>
      <c r="B193" s="19">
        <v>0.94877314814814817</v>
      </c>
      <c r="C193" s="17">
        <v>63.4</v>
      </c>
      <c r="D193" s="17">
        <v>23.7</v>
      </c>
      <c r="E193" s="17">
        <v>2.1541999999999999E-2</v>
      </c>
      <c r="F193" s="17">
        <v>1.042</v>
      </c>
      <c r="G193" s="17">
        <v>0.884131</v>
      </c>
      <c r="H193" s="17">
        <v>0.108393</v>
      </c>
      <c r="I193" s="17">
        <v>0.16082199999999999</v>
      </c>
      <c r="J193" s="17">
        <v>5.2429000000000003E-2</v>
      </c>
      <c r="K193" s="17">
        <v>0.32600600000000002</v>
      </c>
      <c r="L193" s="17">
        <v>543.4</v>
      </c>
      <c r="M193" s="17">
        <v>0.334648</v>
      </c>
      <c r="N193" s="17">
        <v>947</v>
      </c>
      <c r="O193" s="17">
        <v>0</v>
      </c>
      <c r="P193" s="17">
        <v>0</v>
      </c>
      <c r="Q193" s="17">
        <v>0.90367299999999995</v>
      </c>
      <c r="R193" s="17">
        <v>9.3655000000000002E-2</v>
      </c>
      <c r="S193" s="17">
        <v>0.15281900000000001</v>
      </c>
      <c r="T193" s="17">
        <v>5.9165000000000002E-2</v>
      </c>
      <c r="U193" s="17">
        <v>0.387154</v>
      </c>
      <c r="V193" s="17">
        <v>730.9</v>
      </c>
      <c r="W193" s="17">
        <v>5.3145999999999999E-2</v>
      </c>
      <c r="X193" s="17">
        <v>727</v>
      </c>
      <c r="Y193" s="17">
        <v>0</v>
      </c>
      <c r="Z193" s="17">
        <v>0</v>
      </c>
      <c r="AA193" s="17">
        <v>0.59562199999999998</v>
      </c>
      <c r="AB193" s="17">
        <v>6.8476899999999993E-2</v>
      </c>
      <c r="AC193" s="17">
        <v>9.7706200000000007E-2</v>
      </c>
      <c r="AD193" s="17">
        <v>0.25</v>
      </c>
      <c r="AE193" s="17">
        <v>1528.4</v>
      </c>
    </row>
    <row r="194" spans="1:31">
      <c r="A194" s="17">
        <v>181</v>
      </c>
      <c r="B194" s="19">
        <v>0.94881944444444455</v>
      </c>
      <c r="C194" s="17">
        <v>60.3</v>
      </c>
      <c r="D194" s="17">
        <v>23.7</v>
      </c>
      <c r="E194" s="17">
        <v>2.1187999999999999E-2</v>
      </c>
      <c r="F194" s="17">
        <v>1.0249999999999999</v>
      </c>
      <c r="G194" s="17">
        <v>0.86743400000000004</v>
      </c>
      <c r="H194" s="17">
        <v>9.5325999999999994E-2</v>
      </c>
      <c r="I194" s="17">
        <v>0.15957099999999999</v>
      </c>
      <c r="J194" s="17">
        <v>6.4243999999999996E-2</v>
      </c>
      <c r="K194" s="17">
        <v>0.40260899999999999</v>
      </c>
      <c r="L194" s="17">
        <v>641.20000000000005</v>
      </c>
      <c r="M194" s="17">
        <v>1.9000000000000001E-5</v>
      </c>
      <c r="N194" s="17">
        <v>1066</v>
      </c>
      <c r="O194" s="17">
        <v>0</v>
      </c>
      <c r="P194" s="17">
        <v>0</v>
      </c>
      <c r="Q194" s="17">
        <v>0.88392599999999999</v>
      </c>
      <c r="R194" s="17">
        <v>0.110037</v>
      </c>
      <c r="S194" s="17">
        <v>0.16422700000000001</v>
      </c>
      <c r="T194" s="17">
        <v>5.4189000000000001E-2</v>
      </c>
      <c r="U194" s="17">
        <v>0.32996700000000001</v>
      </c>
      <c r="V194" s="17">
        <v>547</v>
      </c>
      <c r="W194" s="17">
        <v>0.38821</v>
      </c>
      <c r="X194" s="17">
        <v>713</v>
      </c>
      <c r="Y194" s="17">
        <v>0</v>
      </c>
      <c r="Z194" s="17">
        <v>0</v>
      </c>
      <c r="AA194" s="17">
        <v>0.50764200000000004</v>
      </c>
      <c r="AB194" s="17">
        <v>8.8973399999999994E-2</v>
      </c>
      <c r="AC194" s="17">
        <v>0.114859</v>
      </c>
      <c r="AD194" s="17">
        <v>0.25</v>
      </c>
      <c r="AE194" s="17">
        <v>1295.3</v>
      </c>
    </row>
    <row r="195" spans="1:31">
      <c r="A195" s="17">
        <v>182</v>
      </c>
      <c r="B195" s="19">
        <v>0.94887731481481474</v>
      </c>
      <c r="C195" s="17">
        <v>61.2</v>
      </c>
      <c r="D195" s="17">
        <v>22.9</v>
      </c>
      <c r="E195" s="17">
        <v>2.3151999999999999E-2</v>
      </c>
      <c r="F195" s="17">
        <v>1.1200000000000001</v>
      </c>
      <c r="G195" s="17">
        <v>0.89487899999999998</v>
      </c>
      <c r="H195" s="17">
        <v>0.101865</v>
      </c>
      <c r="I195" s="17">
        <v>0.16909199999999999</v>
      </c>
      <c r="J195" s="17">
        <v>6.7226999999999995E-2</v>
      </c>
      <c r="K195" s="17">
        <v>0.39757799999999999</v>
      </c>
      <c r="L195" s="17">
        <v>582.20000000000005</v>
      </c>
      <c r="M195" s="17">
        <v>5.8063999999999998E-2</v>
      </c>
      <c r="N195" s="17">
        <v>826</v>
      </c>
      <c r="O195" s="17">
        <v>0</v>
      </c>
      <c r="P195" s="17">
        <v>0</v>
      </c>
      <c r="Q195" s="17">
        <v>0.92306500000000002</v>
      </c>
      <c r="R195" s="17">
        <v>9.8855999999999999E-2</v>
      </c>
      <c r="S195" s="17">
        <v>0.16490299999999999</v>
      </c>
      <c r="T195" s="17">
        <v>6.6046999999999995E-2</v>
      </c>
      <c r="U195" s="17">
        <v>0.40052100000000002</v>
      </c>
      <c r="V195" s="17">
        <v>669.9</v>
      </c>
      <c r="W195" s="17">
        <v>9.2479999999999993E-3</v>
      </c>
      <c r="X195" s="17">
        <v>1029</v>
      </c>
      <c r="Y195" s="17">
        <v>0</v>
      </c>
      <c r="Z195" s="17">
        <v>0</v>
      </c>
      <c r="AA195" s="17">
        <v>0.61618600000000001</v>
      </c>
      <c r="AB195" s="17">
        <v>6.2054900000000003E-2</v>
      </c>
      <c r="AC195" s="17">
        <v>0.102955</v>
      </c>
      <c r="AD195" s="17">
        <v>0.25</v>
      </c>
      <c r="AE195" s="17">
        <v>1426.6</v>
      </c>
    </row>
    <row r="196" spans="1:31">
      <c r="A196" s="17">
        <v>183</v>
      </c>
      <c r="B196" s="19">
        <v>0.94893518518518516</v>
      </c>
      <c r="C196" s="17">
        <v>60.5</v>
      </c>
      <c r="D196" s="17">
        <v>22.9</v>
      </c>
      <c r="E196" s="17">
        <v>2.2474999999999998E-2</v>
      </c>
      <c r="F196" s="17">
        <v>1.0880000000000001</v>
      </c>
      <c r="G196" s="17">
        <v>0.85860899999999996</v>
      </c>
      <c r="H196" s="17">
        <v>0.11429499999999999</v>
      </c>
      <c r="I196" s="17">
        <v>0.16919600000000001</v>
      </c>
      <c r="J196" s="17">
        <v>5.4900999999999998E-2</v>
      </c>
      <c r="K196" s="17">
        <v>0.32447999999999999</v>
      </c>
      <c r="L196" s="17">
        <v>585.79999999999995</v>
      </c>
      <c r="M196" s="17">
        <v>0.53537299999999999</v>
      </c>
      <c r="N196" s="17">
        <v>828</v>
      </c>
      <c r="O196" s="17">
        <v>0</v>
      </c>
      <c r="P196" s="17">
        <v>0</v>
      </c>
      <c r="Q196" s="17">
        <v>0.91888499999999995</v>
      </c>
      <c r="R196" s="17">
        <v>0.101757</v>
      </c>
      <c r="S196" s="17">
        <v>0.165913</v>
      </c>
      <c r="T196" s="17">
        <v>6.4156000000000005E-2</v>
      </c>
      <c r="U196" s="17">
        <v>0.38668400000000003</v>
      </c>
      <c r="V196" s="17">
        <v>634.79999999999995</v>
      </c>
      <c r="W196" s="17">
        <v>0.41987600000000003</v>
      </c>
      <c r="X196" s="17">
        <v>818</v>
      </c>
      <c r="Y196" s="17">
        <v>0</v>
      </c>
      <c r="Z196" s="17">
        <v>0</v>
      </c>
      <c r="AA196" s="17">
        <v>0.59489899999999996</v>
      </c>
      <c r="AB196" s="17">
        <v>6.2585799999999997E-2</v>
      </c>
      <c r="AC196" s="17">
        <v>0.105772</v>
      </c>
      <c r="AD196" s="17">
        <v>0.25</v>
      </c>
      <c r="AE196" s="17">
        <v>1417.9</v>
      </c>
    </row>
    <row r="197" spans="1:31">
      <c r="A197" s="17">
        <v>184</v>
      </c>
      <c r="B197" s="19">
        <v>0.94898148148148154</v>
      </c>
      <c r="C197" s="17">
        <v>57.6</v>
      </c>
      <c r="D197" s="17">
        <v>23.7</v>
      </c>
      <c r="E197" s="17">
        <v>2.3285E-2</v>
      </c>
      <c r="F197" s="17">
        <v>1.127</v>
      </c>
      <c r="G197" s="17">
        <v>0.90629700000000002</v>
      </c>
      <c r="H197" s="17">
        <v>0.11644699999999999</v>
      </c>
      <c r="I197" s="17">
        <v>0.17591499999999999</v>
      </c>
      <c r="J197" s="17">
        <v>5.9468E-2</v>
      </c>
      <c r="K197" s="17">
        <v>0.33805200000000002</v>
      </c>
      <c r="L197" s="17">
        <v>533.20000000000005</v>
      </c>
      <c r="M197" s="17">
        <v>0.35334100000000002</v>
      </c>
      <c r="N197" s="17">
        <v>646</v>
      </c>
      <c r="O197" s="17">
        <v>0</v>
      </c>
      <c r="P197" s="17">
        <v>0</v>
      </c>
      <c r="Q197" s="17">
        <v>0.92234400000000005</v>
      </c>
      <c r="R197" s="17">
        <v>0.101497</v>
      </c>
      <c r="S197" s="17">
        <v>0.17404700000000001</v>
      </c>
      <c r="T197" s="17">
        <v>7.2549000000000002E-2</v>
      </c>
      <c r="U197" s="17">
        <v>0.41683799999999999</v>
      </c>
      <c r="V197" s="17">
        <v>694.1</v>
      </c>
      <c r="W197" s="17">
        <v>0.218773</v>
      </c>
      <c r="X197" s="17">
        <v>711</v>
      </c>
      <c r="Y197" s="17">
        <v>0</v>
      </c>
      <c r="Z197" s="17">
        <v>0</v>
      </c>
      <c r="AA197" s="17">
        <v>0.641289</v>
      </c>
      <c r="AB197" s="17">
        <v>4.68919E-2</v>
      </c>
      <c r="AC197" s="17">
        <v>0.10489900000000001</v>
      </c>
      <c r="AD197" s="17">
        <v>0.25</v>
      </c>
      <c r="AE197" s="17">
        <v>1557.8</v>
      </c>
    </row>
    <row r="198" spans="1:31">
      <c r="A198" s="17">
        <v>185</v>
      </c>
      <c r="B198" s="19">
        <v>0.94903935185185195</v>
      </c>
      <c r="C198" s="17">
        <v>58.5</v>
      </c>
      <c r="D198" s="17">
        <v>22.9</v>
      </c>
      <c r="E198" s="17">
        <v>2.3310000000000001E-2</v>
      </c>
      <c r="F198" s="17">
        <v>1.1279999999999999</v>
      </c>
      <c r="G198" s="17">
        <v>0.92630599999999996</v>
      </c>
      <c r="H198" s="17">
        <v>0.122915</v>
      </c>
      <c r="I198" s="17">
        <v>0.193549</v>
      </c>
      <c r="J198" s="17">
        <v>7.0634000000000002E-2</v>
      </c>
      <c r="K198" s="17">
        <v>0.36494300000000002</v>
      </c>
      <c r="L198" s="17">
        <v>592</v>
      </c>
      <c r="M198" s="17">
        <v>0.176563</v>
      </c>
      <c r="N198" s="17">
        <v>1085</v>
      </c>
      <c r="O198" s="17">
        <v>0</v>
      </c>
      <c r="P198" s="17">
        <v>0</v>
      </c>
      <c r="Q198" s="17">
        <v>0.95457899999999996</v>
      </c>
      <c r="R198" s="17">
        <v>0.110609</v>
      </c>
      <c r="S198" s="17">
        <v>0.18584999999999999</v>
      </c>
      <c r="T198" s="17">
        <v>7.5241000000000002E-2</v>
      </c>
      <c r="U198" s="17">
        <v>0.40484900000000001</v>
      </c>
      <c r="V198" s="17">
        <v>701.3</v>
      </c>
      <c r="W198" s="17">
        <v>0.32298300000000002</v>
      </c>
      <c r="X198" s="17">
        <v>1098</v>
      </c>
      <c r="Y198" s="17">
        <v>0</v>
      </c>
      <c r="Z198" s="17">
        <v>0</v>
      </c>
      <c r="AA198" s="17">
        <v>0.62284499999999998</v>
      </c>
      <c r="AB198" s="17">
        <v>8.1220399999999998E-2</v>
      </c>
      <c r="AC198" s="17">
        <v>0.11672</v>
      </c>
      <c r="AD198" s="17">
        <v>0.25</v>
      </c>
      <c r="AE198" s="17">
        <v>1402.9</v>
      </c>
    </row>
    <row r="199" spans="1:31">
      <c r="A199" s="17">
        <v>186</v>
      </c>
      <c r="B199" s="19">
        <v>0.94909722222222215</v>
      </c>
      <c r="C199" s="17">
        <v>57.6</v>
      </c>
      <c r="D199" s="17">
        <v>22.9</v>
      </c>
      <c r="E199" s="17">
        <v>2.0275999999999999E-2</v>
      </c>
      <c r="F199" s="17">
        <v>0.98099999999999998</v>
      </c>
      <c r="G199" s="17">
        <v>0.952129</v>
      </c>
      <c r="H199" s="17">
        <v>0.14637900000000001</v>
      </c>
      <c r="I199" s="17">
        <v>0.23327400000000001</v>
      </c>
      <c r="J199" s="17">
        <v>8.6895E-2</v>
      </c>
      <c r="K199" s="17">
        <v>0.372502</v>
      </c>
      <c r="L199" s="17">
        <v>584.9</v>
      </c>
      <c r="M199" s="17">
        <v>0.24623999999999999</v>
      </c>
      <c r="N199" s="17">
        <v>927</v>
      </c>
      <c r="O199" s="17">
        <v>0</v>
      </c>
      <c r="P199" s="17">
        <v>0</v>
      </c>
      <c r="Q199" s="17">
        <v>0.928311</v>
      </c>
      <c r="R199" s="17">
        <v>0.14638200000000001</v>
      </c>
      <c r="S199" s="17">
        <v>0.22587099999999999</v>
      </c>
      <c r="T199" s="17">
        <v>7.9488000000000003E-2</v>
      </c>
      <c r="U199" s="17">
        <v>0.35192000000000001</v>
      </c>
      <c r="V199" s="17">
        <v>645.29999999999995</v>
      </c>
      <c r="W199" s="17">
        <v>0.33432499999999998</v>
      </c>
      <c r="X199" s="17">
        <v>962</v>
      </c>
      <c r="Y199" s="17">
        <v>0</v>
      </c>
      <c r="Z199" s="17">
        <v>0</v>
      </c>
      <c r="AA199" s="17">
        <v>0.54141499999999998</v>
      </c>
      <c r="AB199" s="17">
        <v>6.9413100000000005E-2</v>
      </c>
      <c r="AC199" s="17">
        <v>0.15190000000000001</v>
      </c>
      <c r="AD199" s="17">
        <v>0.25</v>
      </c>
      <c r="AE199" s="17">
        <v>1420</v>
      </c>
    </row>
    <row r="200" spans="1:31">
      <c r="A200" s="17">
        <v>187</v>
      </c>
      <c r="B200" s="19">
        <v>0.94915509259259256</v>
      </c>
      <c r="C200" s="17">
        <v>55.7</v>
      </c>
      <c r="D200" s="17">
        <v>22.9</v>
      </c>
      <c r="E200" s="17">
        <v>2.4854999999999999E-2</v>
      </c>
      <c r="F200" s="17">
        <v>1.2030000000000001</v>
      </c>
      <c r="G200" s="17">
        <v>0.95794599999999996</v>
      </c>
      <c r="H200" s="17">
        <v>0.16774800000000001</v>
      </c>
      <c r="I200" s="17">
        <v>0.28640100000000002</v>
      </c>
      <c r="J200" s="17">
        <v>0.11865299999999999</v>
      </c>
      <c r="K200" s="17">
        <v>0.41428999999999999</v>
      </c>
      <c r="L200" s="17">
        <v>640.5</v>
      </c>
      <c r="M200" s="17">
        <v>9.0000000000000006E-5</v>
      </c>
      <c r="N200" s="17">
        <v>740</v>
      </c>
      <c r="O200" s="17">
        <v>0</v>
      </c>
      <c r="P200" s="17">
        <v>0</v>
      </c>
      <c r="Q200" s="17">
        <v>0.94351600000000002</v>
      </c>
      <c r="R200" s="17">
        <v>0.168845</v>
      </c>
      <c r="S200" s="17">
        <v>0.27703800000000001</v>
      </c>
      <c r="T200" s="17">
        <v>0.108193</v>
      </c>
      <c r="U200" s="17">
        <v>0.39053500000000002</v>
      </c>
      <c r="V200" s="17">
        <v>678.2</v>
      </c>
      <c r="W200" s="17">
        <v>0.322739</v>
      </c>
      <c r="X200" s="17">
        <v>926</v>
      </c>
      <c r="Y200" s="17">
        <v>0</v>
      </c>
      <c r="Z200" s="17">
        <v>0</v>
      </c>
      <c r="AA200" s="17">
        <v>0.600823</v>
      </c>
      <c r="AB200" s="17">
        <v>6.1210199999999999E-2</v>
      </c>
      <c r="AC200" s="17">
        <v>0.17546800000000001</v>
      </c>
      <c r="AD200" s="17">
        <v>0.25</v>
      </c>
      <c r="AE200" s="17">
        <v>1296.8</v>
      </c>
    </row>
    <row r="201" spans="1:31">
      <c r="A201" s="17">
        <v>188</v>
      </c>
      <c r="B201" s="19">
        <v>0.94920138888888894</v>
      </c>
      <c r="C201" s="17">
        <v>56.5</v>
      </c>
      <c r="D201" s="17">
        <v>22.9</v>
      </c>
      <c r="E201" s="17">
        <v>2.5631000000000001E-2</v>
      </c>
      <c r="F201" s="17">
        <v>1.24</v>
      </c>
      <c r="G201" s="17">
        <v>0.95589100000000005</v>
      </c>
      <c r="H201" s="17">
        <v>0.17119200000000001</v>
      </c>
      <c r="I201" s="17">
        <v>0.30123899999999998</v>
      </c>
      <c r="J201" s="17">
        <v>0.130047</v>
      </c>
      <c r="K201" s="17">
        <v>0.43170500000000001</v>
      </c>
      <c r="L201" s="17">
        <v>600.29999999999995</v>
      </c>
      <c r="M201" s="17">
        <v>4.3999999999999999E-5</v>
      </c>
      <c r="N201" s="17">
        <v>531</v>
      </c>
      <c r="O201" s="17">
        <v>0</v>
      </c>
      <c r="P201" s="17">
        <v>0</v>
      </c>
      <c r="Q201" s="17">
        <v>0.95152800000000004</v>
      </c>
      <c r="R201" s="17">
        <v>0.16872200000000001</v>
      </c>
      <c r="S201" s="17">
        <v>0.29141600000000001</v>
      </c>
      <c r="T201" s="17">
        <v>0.122694</v>
      </c>
      <c r="U201" s="17">
        <v>0.42102600000000001</v>
      </c>
      <c r="V201" s="17">
        <v>731.2</v>
      </c>
      <c r="W201" s="17">
        <v>0.14605099999999999</v>
      </c>
      <c r="X201" s="17">
        <v>443</v>
      </c>
      <c r="Y201" s="17">
        <v>0</v>
      </c>
      <c r="Z201" s="17">
        <v>0</v>
      </c>
      <c r="AA201" s="17">
        <v>0.64773199999999997</v>
      </c>
      <c r="AB201" s="17">
        <v>4.2040899999999999E-2</v>
      </c>
      <c r="AC201" s="17">
        <v>0.17388100000000001</v>
      </c>
      <c r="AD201" s="17">
        <v>0.25</v>
      </c>
      <c r="AE201" s="17">
        <v>1383.5</v>
      </c>
    </row>
    <row r="202" spans="1:31">
      <c r="A202" s="17">
        <v>189</v>
      </c>
      <c r="B202" s="19">
        <v>0.94925925925925936</v>
      </c>
      <c r="C202" s="17">
        <v>54.6</v>
      </c>
      <c r="D202" s="17">
        <v>23.7</v>
      </c>
      <c r="E202" s="17">
        <v>2.7361E-2</v>
      </c>
      <c r="F202" s="17">
        <v>1.3240000000000001</v>
      </c>
      <c r="G202" s="17">
        <v>0.96086199999999999</v>
      </c>
      <c r="H202" s="17">
        <v>0.18421299999999999</v>
      </c>
      <c r="I202" s="17">
        <v>0.31854199999999999</v>
      </c>
      <c r="J202" s="17">
        <v>0.134329</v>
      </c>
      <c r="K202" s="17">
        <v>0.42170000000000002</v>
      </c>
      <c r="L202" s="17">
        <v>633.70000000000005</v>
      </c>
      <c r="M202" s="17">
        <v>8.1923999999999997E-2</v>
      </c>
      <c r="N202" s="17">
        <v>957</v>
      </c>
      <c r="O202" s="17">
        <v>0</v>
      </c>
      <c r="P202" s="17">
        <v>0</v>
      </c>
      <c r="Q202" s="17">
        <v>0.97887900000000005</v>
      </c>
      <c r="R202" s="17">
        <v>0.176011</v>
      </c>
      <c r="S202" s="17">
        <v>0.30707000000000001</v>
      </c>
      <c r="T202" s="17">
        <v>0.13105900000000001</v>
      </c>
      <c r="U202" s="17">
        <v>0.42680499999999999</v>
      </c>
      <c r="V202" s="17">
        <v>718.5</v>
      </c>
      <c r="W202" s="17">
        <v>0.35452600000000001</v>
      </c>
      <c r="X202" s="17">
        <v>898</v>
      </c>
      <c r="Y202" s="17">
        <v>0</v>
      </c>
      <c r="Z202" s="17">
        <v>0</v>
      </c>
      <c r="AA202" s="17">
        <v>0.65662399999999999</v>
      </c>
      <c r="AB202" s="17">
        <v>7.9763700000000007E-2</v>
      </c>
      <c r="AC202" s="17">
        <v>0.18646399999999999</v>
      </c>
      <c r="AD202" s="17">
        <v>0.25</v>
      </c>
      <c r="AE202" s="17">
        <v>1310.5999999999999</v>
      </c>
    </row>
    <row r="203" spans="1:31">
      <c r="A203" s="17">
        <v>190</v>
      </c>
      <c r="B203" s="19">
        <v>0.94931712962962955</v>
      </c>
      <c r="C203" s="17">
        <v>54.3</v>
      </c>
      <c r="D203" s="17">
        <v>23.7</v>
      </c>
      <c r="E203" s="17">
        <v>2.7068999999999999E-2</v>
      </c>
      <c r="F203" s="17">
        <v>1.31</v>
      </c>
      <c r="G203" s="17">
        <v>0.96978900000000001</v>
      </c>
      <c r="H203" s="17">
        <v>0.200681</v>
      </c>
      <c r="I203" s="17">
        <v>0.33815499999999998</v>
      </c>
      <c r="J203" s="17">
        <v>0.13747500000000001</v>
      </c>
      <c r="K203" s="17">
        <v>0.40654299999999999</v>
      </c>
      <c r="L203" s="17">
        <v>626.6</v>
      </c>
      <c r="M203" s="17">
        <v>0.239092</v>
      </c>
      <c r="N203" s="17">
        <v>699</v>
      </c>
      <c r="O203" s="17">
        <v>0</v>
      </c>
      <c r="P203" s="17">
        <v>0</v>
      </c>
      <c r="Q203" s="17">
        <v>0.96643299999999999</v>
      </c>
      <c r="R203" s="17">
        <v>0.18782699999999999</v>
      </c>
      <c r="S203" s="17">
        <v>0.322515</v>
      </c>
      <c r="T203" s="17">
        <v>0.134688</v>
      </c>
      <c r="U203" s="17">
        <v>0.41761799999999999</v>
      </c>
      <c r="V203" s="17">
        <v>746.3</v>
      </c>
      <c r="W203" s="17">
        <v>0.31474800000000003</v>
      </c>
      <c r="X203" s="17">
        <v>869</v>
      </c>
      <c r="Y203" s="17">
        <v>0</v>
      </c>
      <c r="Z203" s="17">
        <v>0</v>
      </c>
      <c r="AA203" s="17">
        <v>0.64248899999999998</v>
      </c>
      <c r="AB203" s="17">
        <v>5.8939100000000001E-2</v>
      </c>
      <c r="AC203" s="17">
        <v>0.19576499999999999</v>
      </c>
      <c r="AD203" s="17">
        <v>0.25</v>
      </c>
      <c r="AE203" s="17">
        <v>1325.5</v>
      </c>
    </row>
    <row r="204" spans="1:31">
      <c r="A204" s="17">
        <v>191</v>
      </c>
      <c r="B204" s="19">
        <v>0.94936342592592593</v>
      </c>
      <c r="C204" s="17">
        <v>53.5</v>
      </c>
      <c r="D204" s="17">
        <v>23.7</v>
      </c>
      <c r="E204" s="17">
        <v>2.7778000000000001E-2</v>
      </c>
      <c r="F204" s="17">
        <v>1.3440000000000001</v>
      </c>
      <c r="G204" s="17">
        <v>0.972464</v>
      </c>
      <c r="H204" s="17">
        <v>0.20816499999999999</v>
      </c>
      <c r="I204" s="17">
        <v>0.35422599999999999</v>
      </c>
      <c r="J204" s="17">
        <v>0.146061</v>
      </c>
      <c r="K204" s="17">
        <v>0.41233700000000001</v>
      </c>
      <c r="L204" s="17">
        <v>632.70000000000005</v>
      </c>
      <c r="M204" s="17">
        <v>2.0999999999999999E-5</v>
      </c>
      <c r="N204" s="17">
        <v>681</v>
      </c>
      <c r="O204" s="17">
        <v>0</v>
      </c>
      <c r="P204" s="17">
        <v>0</v>
      </c>
      <c r="Q204" s="17">
        <v>0.97332200000000002</v>
      </c>
      <c r="R204" s="17">
        <v>0.202983</v>
      </c>
      <c r="S204" s="17">
        <v>0.35240899999999997</v>
      </c>
      <c r="T204" s="17">
        <v>0.149426</v>
      </c>
      <c r="U204" s="17">
        <v>0.42401299999999997</v>
      </c>
      <c r="V204" s="17">
        <v>727.8</v>
      </c>
      <c r="W204" s="17">
        <v>0.24868599999999999</v>
      </c>
      <c r="X204" s="17">
        <v>746</v>
      </c>
      <c r="Y204" s="17">
        <v>0</v>
      </c>
      <c r="Z204" s="17">
        <v>0</v>
      </c>
      <c r="AA204" s="17">
        <v>0.65232800000000002</v>
      </c>
      <c r="AB204" s="17">
        <v>5.8010600000000002E-2</v>
      </c>
      <c r="AC204" s="17">
        <v>0.21165100000000001</v>
      </c>
      <c r="AD204" s="17">
        <v>0.25</v>
      </c>
      <c r="AE204" s="17">
        <v>1312.8</v>
      </c>
    </row>
    <row r="205" spans="1:31">
      <c r="A205" s="17">
        <v>192</v>
      </c>
      <c r="B205" s="19">
        <v>0.94942129629629635</v>
      </c>
      <c r="C205" s="17">
        <v>52.3</v>
      </c>
      <c r="D205" s="17">
        <v>22.9</v>
      </c>
      <c r="E205" s="17">
        <v>2.9954000000000001E-2</v>
      </c>
      <c r="F205" s="17">
        <v>1.4490000000000001</v>
      </c>
      <c r="G205" s="17">
        <v>0.97094100000000005</v>
      </c>
      <c r="H205" s="17">
        <v>0.21451700000000001</v>
      </c>
      <c r="I205" s="17">
        <v>0.365311</v>
      </c>
      <c r="J205" s="17">
        <v>0.15079400000000001</v>
      </c>
      <c r="K205" s="17">
        <v>0.41278199999999998</v>
      </c>
      <c r="L205" s="17">
        <v>664.1</v>
      </c>
      <c r="M205" s="17">
        <v>0.21831800000000001</v>
      </c>
      <c r="N205" s="17">
        <v>437</v>
      </c>
      <c r="O205" s="17">
        <v>0</v>
      </c>
      <c r="P205" s="17">
        <v>0</v>
      </c>
      <c r="Q205" s="17">
        <v>0.96835599999999999</v>
      </c>
      <c r="R205" s="17">
        <v>0.19913500000000001</v>
      </c>
      <c r="S205" s="17">
        <v>0.35759800000000003</v>
      </c>
      <c r="T205" s="17">
        <v>0.15846199999999999</v>
      </c>
      <c r="U205" s="17">
        <v>0.44313000000000002</v>
      </c>
      <c r="V205" s="17">
        <v>746.2</v>
      </c>
      <c r="W205" s="17">
        <v>0.179588</v>
      </c>
      <c r="X205" s="17">
        <v>500</v>
      </c>
      <c r="Y205" s="17">
        <v>0</v>
      </c>
      <c r="Z205" s="17">
        <v>0</v>
      </c>
      <c r="AA205" s="17">
        <v>0.68173899999999998</v>
      </c>
      <c r="AB205" s="17">
        <v>3.8376100000000003E-2</v>
      </c>
      <c r="AC205" s="17">
        <v>0.20521700000000001</v>
      </c>
      <c r="AD205" s="17">
        <v>0.25</v>
      </c>
      <c r="AE205" s="17">
        <v>1250.7</v>
      </c>
    </row>
    <row r="206" spans="1:31">
      <c r="A206" s="17">
        <v>193</v>
      </c>
      <c r="B206" s="19">
        <v>0.94947916666666676</v>
      </c>
      <c r="C206" s="17">
        <v>52.1</v>
      </c>
      <c r="D206" s="17">
        <v>22.9</v>
      </c>
      <c r="E206" s="17">
        <v>2.6644000000000001E-2</v>
      </c>
      <c r="F206" s="17">
        <v>1.2889999999999999</v>
      </c>
      <c r="G206" s="17">
        <v>0.969171</v>
      </c>
      <c r="H206" s="17">
        <v>0.29286600000000002</v>
      </c>
      <c r="I206" s="17">
        <v>0.49927199999999999</v>
      </c>
      <c r="J206" s="17">
        <v>0.20640600000000001</v>
      </c>
      <c r="K206" s="17">
        <v>0.413414</v>
      </c>
      <c r="L206" s="17">
        <v>641</v>
      </c>
      <c r="M206" s="17">
        <v>0.14164099999999999</v>
      </c>
      <c r="N206" s="17">
        <v>604</v>
      </c>
      <c r="O206" s="17">
        <v>0</v>
      </c>
      <c r="P206" s="17">
        <v>0</v>
      </c>
      <c r="Q206" s="17">
        <v>0.97612399999999999</v>
      </c>
      <c r="R206" s="17">
        <v>0.270897</v>
      </c>
      <c r="S206" s="17">
        <v>0.46196399999999999</v>
      </c>
      <c r="T206" s="17">
        <v>0.19106699999999999</v>
      </c>
      <c r="U206" s="17">
        <v>0.41359699999999999</v>
      </c>
      <c r="V206" s="17">
        <v>733.6</v>
      </c>
      <c r="W206" s="17">
        <v>0.26525300000000002</v>
      </c>
      <c r="X206" s="17">
        <v>895</v>
      </c>
      <c r="Y206" s="17">
        <v>0</v>
      </c>
      <c r="Z206" s="17">
        <v>0</v>
      </c>
      <c r="AA206" s="17">
        <v>0.63630299999999995</v>
      </c>
      <c r="AB206" s="17">
        <v>5.0623399999999999E-2</v>
      </c>
      <c r="AC206" s="17">
        <v>0.28056999999999999</v>
      </c>
      <c r="AD206" s="17">
        <v>0.25</v>
      </c>
      <c r="AE206" s="17">
        <v>1295.5999999999999</v>
      </c>
    </row>
    <row r="207" spans="1:31">
      <c r="A207" s="17">
        <v>194</v>
      </c>
      <c r="B207" s="19">
        <v>0.94953703703703696</v>
      </c>
      <c r="C207" s="17">
        <v>51.4</v>
      </c>
      <c r="D207" s="17">
        <v>22.9</v>
      </c>
      <c r="E207" s="17">
        <v>2.7435000000000001E-2</v>
      </c>
      <c r="F207" s="17">
        <v>1.3280000000000001</v>
      </c>
      <c r="G207" s="17">
        <v>0.97587500000000005</v>
      </c>
      <c r="H207" s="17">
        <v>0.29369499999999998</v>
      </c>
      <c r="I207" s="17">
        <v>0.51245399999999997</v>
      </c>
      <c r="J207" s="17">
        <v>0.21875900000000001</v>
      </c>
      <c r="K207" s="17">
        <v>0.42688599999999999</v>
      </c>
      <c r="L207" s="17">
        <v>644.79999999999995</v>
      </c>
      <c r="M207" s="17">
        <v>8.6709999999999999E-3</v>
      </c>
      <c r="N207" s="17">
        <v>543</v>
      </c>
      <c r="O207" s="17">
        <v>0</v>
      </c>
      <c r="P207" s="17">
        <v>0</v>
      </c>
      <c r="Q207" s="17">
        <v>0.98274600000000001</v>
      </c>
      <c r="R207" s="17">
        <v>0.29622999999999999</v>
      </c>
      <c r="S207" s="17">
        <v>0.51191299999999995</v>
      </c>
      <c r="T207" s="17">
        <v>0.21568300000000001</v>
      </c>
      <c r="U207" s="17">
        <v>0.42132700000000001</v>
      </c>
      <c r="V207" s="17">
        <v>713.1</v>
      </c>
      <c r="W207" s="17">
        <v>0.23510200000000001</v>
      </c>
      <c r="X207" s="17">
        <v>618</v>
      </c>
      <c r="Y207" s="17">
        <v>0</v>
      </c>
      <c r="Z207" s="17">
        <v>0</v>
      </c>
      <c r="AA207" s="17">
        <v>0.64819499999999997</v>
      </c>
      <c r="AB207" s="17">
        <v>4.5995300000000003E-2</v>
      </c>
      <c r="AC207" s="17">
        <v>0.30614999999999998</v>
      </c>
      <c r="AD207" s="17">
        <v>0.25</v>
      </c>
      <c r="AE207" s="17">
        <v>1288.0999999999999</v>
      </c>
    </row>
    <row r="208" spans="1:31">
      <c r="A208" s="17">
        <v>195</v>
      </c>
      <c r="B208" s="19">
        <v>0.94958333333333333</v>
      </c>
      <c r="C208" s="17">
        <v>49.9</v>
      </c>
      <c r="D208" s="17">
        <v>22.9</v>
      </c>
      <c r="E208" s="17">
        <v>2.7310000000000001E-2</v>
      </c>
      <c r="F208" s="17">
        <v>1.3220000000000001</v>
      </c>
      <c r="G208" s="17">
        <v>0.99054900000000001</v>
      </c>
      <c r="H208" s="17">
        <v>0.37322300000000003</v>
      </c>
      <c r="I208" s="17">
        <v>0.64961500000000005</v>
      </c>
      <c r="J208" s="17">
        <v>0.27639200000000003</v>
      </c>
      <c r="K208" s="17">
        <v>0.42547000000000001</v>
      </c>
      <c r="L208" s="17">
        <v>630.9</v>
      </c>
      <c r="M208" s="17">
        <v>4.0440999999999998E-2</v>
      </c>
      <c r="N208" s="17">
        <v>476</v>
      </c>
      <c r="O208" s="17">
        <v>0</v>
      </c>
      <c r="P208" s="17">
        <v>0</v>
      </c>
      <c r="Q208" s="17">
        <v>0.986873</v>
      </c>
      <c r="R208" s="17">
        <v>0.36667300000000003</v>
      </c>
      <c r="S208" s="17">
        <v>0.63859600000000005</v>
      </c>
      <c r="T208" s="17">
        <v>0.27192300000000003</v>
      </c>
      <c r="U208" s="17">
        <v>0.42581400000000003</v>
      </c>
      <c r="V208" s="17">
        <v>728.1</v>
      </c>
      <c r="W208" s="17">
        <v>9.8952999999999999E-2</v>
      </c>
      <c r="X208" s="17">
        <v>714</v>
      </c>
      <c r="Y208" s="17">
        <v>0</v>
      </c>
      <c r="Z208" s="17">
        <v>0</v>
      </c>
      <c r="AA208" s="17">
        <v>0.65509899999999999</v>
      </c>
      <c r="AB208" s="17">
        <v>3.9683099999999999E-2</v>
      </c>
      <c r="AC208" s="17">
        <v>0.37746400000000002</v>
      </c>
      <c r="AD208" s="17">
        <v>0.25</v>
      </c>
      <c r="AE208" s="17">
        <v>1316.4</v>
      </c>
    </row>
    <row r="209" spans="1:31">
      <c r="A209" s="17">
        <v>196</v>
      </c>
      <c r="B209" s="19">
        <v>0.94964120370370375</v>
      </c>
      <c r="C209" s="17">
        <v>50.4</v>
      </c>
      <c r="D209" s="17">
        <v>22.9</v>
      </c>
      <c r="E209" s="17">
        <v>2.6273999999999999E-2</v>
      </c>
      <c r="F209" s="17">
        <v>1.2709999999999999</v>
      </c>
      <c r="G209" s="17">
        <v>0.98114599999999996</v>
      </c>
      <c r="H209" s="17">
        <v>0.438892</v>
      </c>
      <c r="I209" s="17">
        <v>0.76116300000000003</v>
      </c>
      <c r="J209" s="17">
        <v>0.322272</v>
      </c>
      <c r="K209" s="17">
        <v>0.42339300000000002</v>
      </c>
      <c r="L209" s="17">
        <v>646.9</v>
      </c>
      <c r="M209" s="17">
        <v>0.12643099999999999</v>
      </c>
      <c r="N209" s="17">
        <v>622</v>
      </c>
      <c r="O209" s="17">
        <v>0</v>
      </c>
      <c r="P209" s="17">
        <v>0</v>
      </c>
      <c r="Q209" s="17">
        <v>0.98880100000000004</v>
      </c>
      <c r="R209" s="17">
        <v>0.44062400000000002</v>
      </c>
      <c r="S209" s="17">
        <v>0.74048499999999995</v>
      </c>
      <c r="T209" s="17">
        <v>0.29986099999999999</v>
      </c>
      <c r="U209" s="17">
        <v>0.40495199999999998</v>
      </c>
      <c r="V209" s="17">
        <v>698.1</v>
      </c>
      <c r="W209" s="17">
        <v>0.26641300000000001</v>
      </c>
      <c r="X209" s="17">
        <v>629</v>
      </c>
      <c r="Y209" s="17">
        <v>0</v>
      </c>
      <c r="Z209" s="17">
        <v>0</v>
      </c>
      <c r="AA209" s="17">
        <v>0.62300299999999997</v>
      </c>
      <c r="AB209" s="17">
        <v>5.2456700000000002E-2</v>
      </c>
      <c r="AC209" s="17">
        <v>0.45635399999999998</v>
      </c>
      <c r="AD209" s="17">
        <v>0.25</v>
      </c>
      <c r="AE209" s="17">
        <v>1284</v>
      </c>
    </row>
    <row r="210" spans="1:31">
      <c r="A210" s="17">
        <v>197</v>
      </c>
      <c r="B210" s="19">
        <v>0.94969907407407417</v>
      </c>
      <c r="C210" s="17">
        <v>48.4</v>
      </c>
      <c r="D210" s="17">
        <v>23.7</v>
      </c>
      <c r="E210" s="17">
        <v>2.7843E-2</v>
      </c>
      <c r="F210" s="17">
        <v>1.347</v>
      </c>
      <c r="G210" s="17">
        <v>0.98881600000000003</v>
      </c>
      <c r="H210" s="17">
        <v>0.48022100000000001</v>
      </c>
      <c r="I210" s="17">
        <v>0.79526399999999997</v>
      </c>
      <c r="J210" s="17">
        <v>0.31504300000000002</v>
      </c>
      <c r="K210" s="17">
        <v>0.39614899999999997</v>
      </c>
      <c r="L210" s="17">
        <v>628.79999999999995</v>
      </c>
      <c r="M210" s="17">
        <v>0.30082500000000001</v>
      </c>
      <c r="N210" s="17">
        <v>468</v>
      </c>
      <c r="O210" s="17">
        <v>0</v>
      </c>
      <c r="P210" s="17">
        <v>0</v>
      </c>
      <c r="Q210" s="17">
        <v>0.98636500000000005</v>
      </c>
      <c r="R210" s="17">
        <v>0.46198499999999998</v>
      </c>
      <c r="S210" s="17">
        <v>0.79617800000000005</v>
      </c>
      <c r="T210" s="17">
        <v>0.33419399999999999</v>
      </c>
      <c r="U210" s="17">
        <v>0.41974699999999998</v>
      </c>
      <c r="V210" s="17">
        <v>745.3</v>
      </c>
      <c r="W210" s="17">
        <v>0.17988499999999999</v>
      </c>
      <c r="X210" s="17">
        <v>329</v>
      </c>
      <c r="Y210" s="17">
        <v>0</v>
      </c>
      <c r="Z210" s="17">
        <v>0</v>
      </c>
      <c r="AA210" s="17">
        <v>0.64576500000000003</v>
      </c>
      <c r="AB210" s="17">
        <v>4.0354300000000003E-2</v>
      </c>
      <c r="AC210" s="17">
        <v>0.47547099999999998</v>
      </c>
      <c r="AD210" s="17">
        <v>0.25</v>
      </c>
      <c r="AE210" s="17">
        <v>1320.8</v>
      </c>
    </row>
    <row r="211" spans="1:31">
      <c r="A211" s="17">
        <v>198</v>
      </c>
      <c r="B211" s="19">
        <v>0.94975694444444436</v>
      </c>
      <c r="C211" s="17">
        <v>48.6</v>
      </c>
      <c r="D211" s="17">
        <v>22.9</v>
      </c>
      <c r="E211" s="17">
        <v>2.5085E-2</v>
      </c>
      <c r="F211" s="17">
        <v>1.214</v>
      </c>
      <c r="G211" s="17">
        <v>0.98898399999999997</v>
      </c>
      <c r="H211" s="17">
        <v>0.50948000000000004</v>
      </c>
      <c r="I211" s="17">
        <v>0.86264600000000002</v>
      </c>
      <c r="J211" s="17">
        <v>0.35316599999999998</v>
      </c>
      <c r="K211" s="17">
        <v>0.40939799999999998</v>
      </c>
      <c r="L211" s="17">
        <v>610.5</v>
      </c>
      <c r="M211" s="17">
        <v>3.6193000000000003E-2</v>
      </c>
      <c r="N211" s="17">
        <v>551</v>
      </c>
      <c r="O211" s="17">
        <v>0</v>
      </c>
      <c r="P211" s="17">
        <v>0</v>
      </c>
      <c r="Q211" s="17">
        <v>0.98959900000000001</v>
      </c>
      <c r="R211" s="17">
        <v>0.504108</v>
      </c>
      <c r="S211" s="17">
        <v>0.848858</v>
      </c>
      <c r="T211" s="17">
        <v>0.34475</v>
      </c>
      <c r="U211" s="17">
        <v>0.406134</v>
      </c>
      <c r="V211" s="17">
        <v>735.3</v>
      </c>
      <c r="W211" s="17">
        <v>0.192079</v>
      </c>
      <c r="X211" s="17">
        <v>538</v>
      </c>
      <c r="Y211" s="17">
        <v>0</v>
      </c>
      <c r="Z211" s="17">
        <v>0</v>
      </c>
      <c r="AA211" s="17">
        <v>0.62482099999999996</v>
      </c>
      <c r="AB211" s="17">
        <v>4.4248099999999999E-2</v>
      </c>
      <c r="AC211" s="17">
        <v>0.51936300000000002</v>
      </c>
      <c r="AD211" s="17">
        <v>0.25</v>
      </c>
      <c r="AE211" s="17">
        <v>1360.4</v>
      </c>
    </row>
    <row r="212" spans="1:31">
      <c r="A212" s="17">
        <v>199</v>
      </c>
      <c r="B212" s="19">
        <v>0.94980324074074074</v>
      </c>
      <c r="C212" s="17">
        <v>47.4</v>
      </c>
      <c r="D212" s="17">
        <v>25.5</v>
      </c>
      <c r="E212" s="17">
        <v>2.8865999999999999E-2</v>
      </c>
      <c r="F212" s="17">
        <v>1.397</v>
      </c>
      <c r="G212" s="17">
        <v>0.98966799999999999</v>
      </c>
      <c r="H212" s="17">
        <v>0.51357200000000003</v>
      </c>
      <c r="I212" s="17">
        <v>0.84526400000000002</v>
      </c>
      <c r="J212" s="17">
        <v>0.33169199999999999</v>
      </c>
      <c r="K212" s="17">
        <v>0.39241300000000001</v>
      </c>
      <c r="L212" s="17">
        <v>620.9</v>
      </c>
      <c r="M212" s="17">
        <v>0.22659099999999999</v>
      </c>
      <c r="N212" s="17">
        <v>563</v>
      </c>
      <c r="O212" s="17">
        <v>0</v>
      </c>
      <c r="P212" s="17">
        <v>0</v>
      </c>
      <c r="Q212" s="17">
        <v>0.98942399999999997</v>
      </c>
      <c r="R212" s="17">
        <v>0.49252800000000002</v>
      </c>
      <c r="S212" s="17">
        <v>0.84184000000000003</v>
      </c>
      <c r="T212" s="17">
        <v>0.34931200000000001</v>
      </c>
      <c r="U212" s="17">
        <v>0.414939</v>
      </c>
      <c r="V212" s="17">
        <v>720.4</v>
      </c>
      <c r="W212" s="17">
        <v>0.26102500000000001</v>
      </c>
      <c r="X212" s="17">
        <v>603</v>
      </c>
      <c r="Y212" s="17">
        <v>0</v>
      </c>
      <c r="Z212" s="17">
        <v>0</v>
      </c>
      <c r="AA212" s="17">
        <v>0.63836700000000002</v>
      </c>
      <c r="AB212" s="17">
        <v>5.0961300000000001E-2</v>
      </c>
      <c r="AC212" s="17">
        <v>0.51032999999999995</v>
      </c>
      <c r="AD212" s="17">
        <v>0.25</v>
      </c>
      <c r="AE212" s="17">
        <v>1337.8</v>
      </c>
    </row>
    <row r="213" spans="1:31">
      <c r="A213" s="17">
        <v>200</v>
      </c>
      <c r="B213" s="19">
        <v>0.94986111111111116</v>
      </c>
      <c r="C213" s="17">
        <v>46.8</v>
      </c>
      <c r="D213" s="17">
        <v>26.4</v>
      </c>
      <c r="E213" s="17">
        <v>3.0589000000000002E-2</v>
      </c>
      <c r="F213" s="17">
        <v>1.48</v>
      </c>
      <c r="G213" s="17">
        <v>0.99187599999999998</v>
      </c>
      <c r="H213" s="17">
        <v>0.50112900000000005</v>
      </c>
      <c r="I213" s="17">
        <v>0.84445899999999996</v>
      </c>
      <c r="J213" s="17">
        <v>0.34333000000000002</v>
      </c>
      <c r="K213" s="17">
        <v>0.40656799999999998</v>
      </c>
      <c r="L213" s="17">
        <v>658.9</v>
      </c>
      <c r="M213" s="17">
        <v>0.26788600000000001</v>
      </c>
      <c r="N213" s="17">
        <v>471</v>
      </c>
      <c r="O213" s="17">
        <v>0</v>
      </c>
      <c r="P213" s="17">
        <v>0</v>
      </c>
      <c r="Q213" s="17">
        <v>0.98972000000000004</v>
      </c>
      <c r="R213" s="17">
        <v>0.50700199999999995</v>
      </c>
      <c r="S213" s="17">
        <v>0.84332300000000004</v>
      </c>
      <c r="T213" s="17">
        <v>0.33632099999999998</v>
      </c>
      <c r="U213" s="17">
        <v>0.39880500000000002</v>
      </c>
      <c r="V213" s="17">
        <v>728.5</v>
      </c>
      <c r="W213" s="17">
        <v>0.2989</v>
      </c>
      <c r="X213" s="17">
        <v>501</v>
      </c>
      <c r="Y213" s="17">
        <v>0</v>
      </c>
      <c r="Z213" s="17">
        <v>0</v>
      </c>
      <c r="AA213" s="17">
        <v>0.61354600000000004</v>
      </c>
      <c r="AB213" s="17">
        <v>4.6923300000000001E-2</v>
      </c>
      <c r="AC213" s="17">
        <v>0.522783</v>
      </c>
      <c r="AD213" s="17">
        <v>0.25</v>
      </c>
      <c r="AE213" s="17">
        <v>1260.5</v>
      </c>
    </row>
    <row r="214" spans="1:31">
      <c r="A214" s="17">
        <v>201</v>
      </c>
      <c r="B214" s="19">
        <v>0.94991898148148157</v>
      </c>
      <c r="C214" s="17">
        <v>46.1</v>
      </c>
      <c r="D214" s="17">
        <v>26.4</v>
      </c>
      <c r="E214" s="17">
        <v>3.0523000000000002E-2</v>
      </c>
      <c r="F214" s="17">
        <v>1.4770000000000001</v>
      </c>
      <c r="G214" s="17">
        <v>0.98818399999999995</v>
      </c>
      <c r="H214" s="17">
        <v>0.48524699999999998</v>
      </c>
      <c r="I214" s="17">
        <v>0.82538500000000004</v>
      </c>
      <c r="J214" s="17">
        <v>0.340138</v>
      </c>
      <c r="K214" s="17">
        <v>0.41209600000000002</v>
      </c>
      <c r="L214" s="17">
        <v>628.20000000000005</v>
      </c>
      <c r="M214" s="17">
        <v>0.239535</v>
      </c>
      <c r="N214" s="17">
        <v>452</v>
      </c>
      <c r="O214" s="17">
        <v>0</v>
      </c>
      <c r="P214" s="17">
        <v>0</v>
      </c>
      <c r="Q214" s="17">
        <v>0.987734</v>
      </c>
      <c r="R214" s="17">
        <v>0.48599399999999998</v>
      </c>
      <c r="S214" s="17">
        <v>0.83175200000000005</v>
      </c>
      <c r="T214" s="17">
        <v>0.34575800000000001</v>
      </c>
      <c r="U214" s="17">
        <v>0.41569800000000001</v>
      </c>
      <c r="V214" s="17">
        <v>722.4</v>
      </c>
      <c r="W214" s="17">
        <v>0.15350800000000001</v>
      </c>
      <c r="X214" s="17">
        <v>704</v>
      </c>
      <c r="Y214" s="17">
        <v>0</v>
      </c>
      <c r="Z214" s="17">
        <v>0</v>
      </c>
      <c r="AA214" s="17">
        <v>0.63953599999999999</v>
      </c>
      <c r="AB214" s="17">
        <v>4.3109599999999998E-2</v>
      </c>
      <c r="AC214" s="17">
        <v>0.50089899999999998</v>
      </c>
      <c r="AD214" s="17">
        <v>0.25</v>
      </c>
      <c r="AE214" s="17">
        <v>1322</v>
      </c>
    </row>
    <row r="215" spans="1:31">
      <c r="A215" s="17">
        <v>202</v>
      </c>
      <c r="B215" s="19">
        <v>0.94996527777777784</v>
      </c>
      <c r="C215" s="17">
        <v>44.8</v>
      </c>
      <c r="D215" s="17">
        <v>27.3</v>
      </c>
      <c r="E215" s="17">
        <v>3.2141000000000003E-2</v>
      </c>
      <c r="F215" s="17">
        <v>1.5549999999999999</v>
      </c>
      <c r="G215" s="17">
        <v>0.99316300000000002</v>
      </c>
      <c r="H215" s="17">
        <v>0.50862099999999999</v>
      </c>
      <c r="I215" s="17">
        <v>0.870425</v>
      </c>
      <c r="J215" s="17">
        <v>0.36180400000000001</v>
      </c>
      <c r="K215" s="17">
        <v>0.415663</v>
      </c>
      <c r="L215" s="17">
        <v>628.1</v>
      </c>
      <c r="M215" s="17">
        <v>9.0254000000000001E-2</v>
      </c>
      <c r="N215" s="17">
        <v>549</v>
      </c>
      <c r="O215" s="17">
        <v>0</v>
      </c>
      <c r="P215" s="17">
        <v>0</v>
      </c>
      <c r="Q215" s="17">
        <v>0.98894300000000002</v>
      </c>
      <c r="R215" s="17">
        <v>0.488124</v>
      </c>
      <c r="S215" s="17">
        <v>0.85390500000000003</v>
      </c>
      <c r="T215" s="17">
        <v>0.36577999999999999</v>
      </c>
      <c r="U215" s="17">
        <v>0.42836200000000002</v>
      </c>
      <c r="V215" s="17">
        <v>747.6</v>
      </c>
      <c r="W215" s="17">
        <v>0.202232</v>
      </c>
      <c r="X215" s="17">
        <v>454</v>
      </c>
      <c r="Y215" s="17">
        <v>0</v>
      </c>
      <c r="Z215" s="17">
        <v>0</v>
      </c>
      <c r="AA215" s="17">
        <v>0.65901900000000002</v>
      </c>
      <c r="AB215" s="17">
        <v>5.3508699999999999E-2</v>
      </c>
      <c r="AC215" s="17">
        <v>0.50769699999999995</v>
      </c>
      <c r="AD215" s="17">
        <v>0.25</v>
      </c>
      <c r="AE215" s="17">
        <v>1322.3</v>
      </c>
    </row>
    <row r="216" spans="1:31">
      <c r="A216" s="17">
        <v>203</v>
      </c>
      <c r="B216" s="19">
        <v>0.95002314814814814</v>
      </c>
      <c r="C216" s="17">
        <v>44.3</v>
      </c>
      <c r="D216" s="17">
        <v>27.3</v>
      </c>
      <c r="E216" s="17">
        <v>3.2037000000000003E-2</v>
      </c>
      <c r="F216" s="17">
        <v>1.55</v>
      </c>
      <c r="G216" s="17">
        <v>0.98649100000000001</v>
      </c>
      <c r="H216" s="17">
        <v>0.53589500000000001</v>
      </c>
      <c r="I216" s="17">
        <v>0.90336799999999995</v>
      </c>
      <c r="J216" s="17">
        <v>0.36747299999999999</v>
      </c>
      <c r="K216" s="17">
        <v>0.40678199999999998</v>
      </c>
      <c r="L216" s="17">
        <v>631.4</v>
      </c>
      <c r="M216" s="17">
        <v>0.191995</v>
      </c>
      <c r="N216" s="17">
        <v>510</v>
      </c>
      <c r="O216" s="17">
        <v>0</v>
      </c>
      <c r="P216" s="17">
        <v>0</v>
      </c>
      <c r="Q216" s="17">
        <v>0.99118099999999998</v>
      </c>
      <c r="R216" s="17">
        <v>0.513428</v>
      </c>
      <c r="S216" s="17">
        <v>0.89022199999999996</v>
      </c>
      <c r="T216" s="17">
        <v>0.37679400000000002</v>
      </c>
      <c r="U216" s="17">
        <v>0.423259</v>
      </c>
      <c r="V216" s="17">
        <v>699.9</v>
      </c>
      <c r="W216" s="17">
        <v>9.6201999999999996E-2</v>
      </c>
      <c r="X216" s="17">
        <v>438</v>
      </c>
      <c r="Y216" s="17">
        <v>0</v>
      </c>
      <c r="Z216" s="17">
        <v>0</v>
      </c>
      <c r="AA216" s="17">
        <v>0.65116700000000005</v>
      </c>
      <c r="AB216" s="17">
        <v>5.0217699999999997E-2</v>
      </c>
      <c r="AC216" s="17">
        <v>0.53234899999999996</v>
      </c>
      <c r="AD216" s="17">
        <v>0.25</v>
      </c>
      <c r="AE216" s="17">
        <v>1315.4</v>
      </c>
    </row>
    <row r="217" spans="1:31">
      <c r="A217" s="17">
        <v>204</v>
      </c>
      <c r="B217" s="19">
        <v>0.95008101851851856</v>
      </c>
      <c r="C217" s="17">
        <v>43.7</v>
      </c>
      <c r="D217" s="17">
        <v>27.3</v>
      </c>
      <c r="E217" s="17">
        <v>3.0397E-2</v>
      </c>
      <c r="F217" s="17">
        <v>1.4710000000000001</v>
      </c>
      <c r="G217" s="17">
        <v>0.99189499999999997</v>
      </c>
      <c r="H217" s="17">
        <v>0.64052399999999998</v>
      </c>
      <c r="I217" s="17">
        <v>1.071115</v>
      </c>
      <c r="J217" s="17">
        <v>0.430591</v>
      </c>
      <c r="K217" s="17">
        <v>0.402003</v>
      </c>
      <c r="L217" s="17">
        <v>612</v>
      </c>
      <c r="M217" s="17">
        <v>0.16745299999999999</v>
      </c>
      <c r="N217" s="17">
        <v>503</v>
      </c>
      <c r="O217" s="17">
        <v>0</v>
      </c>
      <c r="P217" s="17">
        <v>0</v>
      </c>
      <c r="Q217" s="17">
        <v>0.99183299999999996</v>
      </c>
      <c r="R217" s="17">
        <v>0.63085899999999995</v>
      </c>
      <c r="S217" s="17">
        <v>1.075423</v>
      </c>
      <c r="T217" s="17">
        <v>0.44456400000000001</v>
      </c>
      <c r="U217" s="17">
        <v>0.41338599999999998</v>
      </c>
      <c r="V217" s="17">
        <v>716.8</v>
      </c>
      <c r="W217" s="17">
        <v>0.19397200000000001</v>
      </c>
      <c r="X217" s="17">
        <v>538</v>
      </c>
      <c r="Y217" s="17">
        <v>0</v>
      </c>
      <c r="Z217" s="17">
        <v>0</v>
      </c>
      <c r="AA217" s="17">
        <v>0.63597800000000004</v>
      </c>
      <c r="AB217" s="17">
        <v>4.8057299999999997E-2</v>
      </c>
      <c r="AC217" s="17">
        <v>0.652223</v>
      </c>
      <c r="AD217" s="17">
        <v>0.25</v>
      </c>
      <c r="AE217" s="17">
        <v>1357.1</v>
      </c>
    </row>
    <row r="218" spans="1:31">
      <c r="A218" s="17">
        <v>205</v>
      </c>
      <c r="B218" s="19">
        <v>0.95013888888888898</v>
      </c>
      <c r="C218" s="17">
        <v>42.8</v>
      </c>
      <c r="D218" s="17">
        <v>27.3</v>
      </c>
      <c r="E218" s="17">
        <v>3.0731000000000001E-2</v>
      </c>
      <c r="F218" s="17">
        <v>1.4870000000000001</v>
      </c>
      <c r="G218" s="17">
        <v>0.99452300000000005</v>
      </c>
      <c r="H218" s="17">
        <v>0.68976800000000005</v>
      </c>
      <c r="I218" s="17">
        <v>1.141462</v>
      </c>
      <c r="J218" s="17">
        <v>0.45169399999999998</v>
      </c>
      <c r="K218" s="17">
        <v>0.39571499999999998</v>
      </c>
      <c r="L218" s="17">
        <v>631.5</v>
      </c>
      <c r="M218" s="17">
        <v>0.24074999999999999</v>
      </c>
      <c r="N218" s="17">
        <v>473</v>
      </c>
      <c r="O218" s="17">
        <v>0</v>
      </c>
      <c r="P218" s="17">
        <v>0</v>
      </c>
      <c r="Q218" s="17">
        <v>0.99349799999999999</v>
      </c>
      <c r="R218" s="17">
        <v>0.68058099999999999</v>
      </c>
      <c r="S218" s="17">
        <v>1.1427799999999999</v>
      </c>
      <c r="T218" s="17">
        <v>0.46219900000000003</v>
      </c>
      <c r="U218" s="17">
        <v>0.404451</v>
      </c>
      <c r="V218" s="17">
        <v>698.1</v>
      </c>
      <c r="W218" s="17">
        <v>0.29161500000000001</v>
      </c>
      <c r="X218" s="17">
        <v>671</v>
      </c>
      <c r="Y218" s="17">
        <v>0</v>
      </c>
      <c r="Z218" s="17">
        <v>0</v>
      </c>
      <c r="AA218" s="17">
        <v>0.62223300000000004</v>
      </c>
      <c r="AB218" s="17">
        <v>4.6707899999999997E-2</v>
      </c>
      <c r="AC218" s="17">
        <v>0.70216900000000004</v>
      </c>
      <c r="AD218" s="17">
        <v>0.25</v>
      </c>
      <c r="AE218" s="17">
        <v>1315.1</v>
      </c>
    </row>
    <row r="219" spans="1:31">
      <c r="A219" s="17">
        <v>206</v>
      </c>
      <c r="B219" s="19">
        <v>0.95018518518518524</v>
      </c>
      <c r="C219" s="17">
        <v>40.799999999999997</v>
      </c>
      <c r="D219" s="17">
        <v>27.3</v>
      </c>
      <c r="E219" s="17">
        <v>3.1345999999999999E-2</v>
      </c>
      <c r="F219" s="17">
        <v>1.5169999999999999</v>
      </c>
      <c r="G219" s="17">
        <v>0.99323700000000004</v>
      </c>
      <c r="H219" s="17">
        <v>0.70894199999999996</v>
      </c>
      <c r="I219" s="17">
        <v>1.1974670000000001</v>
      </c>
      <c r="J219" s="17">
        <v>0.48852499999999999</v>
      </c>
      <c r="K219" s="17">
        <v>0.40796500000000002</v>
      </c>
      <c r="L219" s="17">
        <v>621.5</v>
      </c>
      <c r="M219" s="17">
        <v>0.16964000000000001</v>
      </c>
      <c r="N219" s="17">
        <v>495</v>
      </c>
      <c r="O219" s="17">
        <v>0</v>
      </c>
      <c r="P219" s="17">
        <v>0</v>
      </c>
      <c r="Q219" s="17">
        <v>0.99326499999999995</v>
      </c>
      <c r="R219" s="17">
        <v>0.70701999999999998</v>
      </c>
      <c r="S219" s="17">
        <v>1.2186049999999999</v>
      </c>
      <c r="T219" s="17">
        <v>0.51158499999999996</v>
      </c>
      <c r="U219" s="17">
        <v>0.41981200000000002</v>
      </c>
      <c r="V219" s="17">
        <v>712.9</v>
      </c>
      <c r="W219" s="17">
        <v>0.15371499999999999</v>
      </c>
      <c r="X219" s="17">
        <v>568</v>
      </c>
      <c r="Y219" s="17">
        <v>0</v>
      </c>
      <c r="Z219" s="17">
        <v>0</v>
      </c>
      <c r="AA219" s="17">
        <v>0.64586500000000002</v>
      </c>
      <c r="AB219" s="17">
        <v>4.8021099999999997E-2</v>
      </c>
      <c r="AC219" s="17">
        <v>0.73158699999999999</v>
      </c>
      <c r="AD219" s="17">
        <v>0.25</v>
      </c>
      <c r="AE219" s="17">
        <v>1336.5</v>
      </c>
    </row>
    <row r="220" spans="1:31">
      <c r="A220" s="17">
        <v>207</v>
      </c>
      <c r="B220" s="19">
        <v>0.95024305555555555</v>
      </c>
      <c r="C220" s="17">
        <v>42.1</v>
      </c>
      <c r="D220" s="17">
        <v>24.6</v>
      </c>
      <c r="E220" s="17">
        <v>2.6057E-2</v>
      </c>
      <c r="F220" s="17">
        <v>1.2609999999999999</v>
      </c>
      <c r="G220" s="17">
        <v>0.99444900000000003</v>
      </c>
      <c r="H220" s="17">
        <v>0.74456800000000001</v>
      </c>
      <c r="I220" s="17">
        <v>1.240631</v>
      </c>
      <c r="J220" s="17">
        <v>0.49606299999999998</v>
      </c>
      <c r="K220" s="17">
        <v>0.39984700000000001</v>
      </c>
      <c r="L220" s="17">
        <v>589.6</v>
      </c>
      <c r="M220" s="17">
        <v>0.158473</v>
      </c>
      <c r="N220" s="17">
        <v>421</v>
      </c>
      <c r="O220" s="17">
        <v>0</v>
      </c>
      <c r="P220" s="17">
        <v>0</v>
      </c>
      <c r="Q220" s="17">
        <v>0.99286700000000006</v>
      </c>
      <c r="R220" s="17">
        <v>0.738537</v>
      </c>
      <c r="S220" s="17">
        <v>1.23488</v>
      </c>
      <c r="T220" s="17">
        <v>0.49634299999999998</v>
      </c>
      <c r="U220" s="17">
        <v>0.40193600000000002</v>
      </c>
      <c r="V220" s="17">
        <v>694.2</v>
      </c>
      <c r="W220" s="17">
        <v>0.21820500000000001</v>
      </c>
      <c r="X220" s="17">
        <v>473</v>
      </c>
      <c r="Y220" s="17">
        <v>0</v>
      </c>
      <c r="Z220" s="17">
        <v>0</v>
      </c>
      <c r="AA220" s="17">
        <v>0.61836400000000002</v>
      </c>
      <c r="AB220" s="17">
        <v>3.5449700000000001E-2</v>
      </c>
      <c r="AC220" s="17">
        <v>0.75613200000000003</v>
      </c>
      <c r="AD220" s="17">
        <v>0.25</v>
      </c>
      <c r="AE220" s="17">
        <v>1408.7</v>
      </c>
    </row>
    <row r="221" spans="1:31">
      <c r="A221" s="17">
        <v>208</v>
      </c>
      <c r="B221" s="19">
        <v>0.95030092592592597</v>
      </c>
      <c r="C221" s="17">
        <v>38.6</v>
      </c>
      <c r="D221" s="17">
        <v>20.2</v>
      </c>
      <c r="E221" s="17">
        <v>2.2787000000000002E-2</v>
      </c>
      <c r="F221" s="17">
        <v>1.103</v>
      </c>
      <c r="G221" s="17">
        <v>0.99170700000000001</v>
      </c>
      <c r="H221" s="17">
        <v>0.74158599999999997</v>
      </c>
      <c r="I221" s="17">
        <v>1.250599</v>
      </c>
      <c r="J221" s="17">
        <v>0.50901200000000002</v>
      </c>
      <c r="K221" s="17">
        <v>0.40701500000000002</v>
      </c>
      <c r="L221" s="17">
        <v>597.6</v>
      </c>
      <c r="M221" s="17">
        <v>0.16353000000000001</v>
      </c>
      <c r="N221" s="17">
        <v>399</v>
      </c>
      <c r="O221" s="17">
        <v>0</v>
      </c>
      <c r="P221" s="17">
        <v>0</v>
      </c>
      <c r="Q221" s="17">
        <v>0.995564</v>
      </c>
      <c r="R221" s="17">
        <v>0.73134999999999994</v>
      </c>
      <c r="S221" s="17">
        <v>1.258834</v>
      </c>
      <c r="T221" s="17">
        <v>0.52748399999999995</v>
      </c>
      <c r="U221" s="17">
        <v>0.41902600000000001</v>
      </c>
      <c r="V221" s="17">
        <v>717</v>
      </c>
      <c r="W221" s="17">
        <v>0.21452199999999999</v>
      </c>
      <c r="X221" s="17">
        <v>409</v>
      </c>
      <c r="Y221" s="17">
        <v>0</v>
      </c>
      <c r="Z221" s="17">
        <v>0</v>
      </c>
      <c r="AA221" s="17">
        <v>0.64465499999999998</v>
      </c>
      <c r="AB221" s="17">
        <v>2.8200300000000001E-2</v>
      </c>
      <c r="AC221" s="17">
        <v>0.74622500000000003</v>
      </c>
      <c r="AD221" s="17">
        <v>0.25</v>
      </c>
      <c r="AE221" s="17">
        <v>1389.8</v>
      </c>
    </row>
    <row r="222" spans="1:31">
      <c r="A222" s="17">
        <v>209</v>
      </c>
      <c r="B222" s="19">
        <v>0.95034722222222223</v>
      </c>
      <c r="C222" s="17">
        <v>39.9</v>
      </c>
      <c r="D222" s="17">
        <v>18.5</v>
      </c>
      <c r="E222" s="17">
        <v>2.0431000000000001E-2</v>
      </c>
      <c r="F222" s="17">
        <v>0.98899999999999999</v>
      </c>
      <c r="G222" s="17">
        <v>0.993645</v>
      </c>
      <c r="H222" s="17">
        <v>0.76543499999999998</v>
      </c>
      <c r="I222" s="17">
        <v>1.284753</v>
      </c>
      <c r="J222" s="17">
        <v>0.51931899999999998</v>
      </c>
      <c r="K222" s="17">
        <v>0.40421699999999999</v>
      </c>
      <c r="L222" s="17">
        <v>602.1</v>
      </c>
      <c r="M222" s="17">
        <v>0.107318</v>
      </c>
      <c r="N222" s="17">
        <v>497</v>
      </c>
      <c r="O222" s="17">
        <v>0</v>
      </c>
      <c r="P222" s="17">
        <v>0</v>
      </c>
      <c r="Q222" s="17">
        <v>0.99542699999999995</v>
      </c>
      <c r="R222" s="17">
        <v>0.75249500000000002</v>
      </c>
      <c r="S222" s="17">
        <v>1.275631</v>
      </c>
      <c r="T222" s="17">
        <v>0.52313600000000005</v>
      </c>
      <c r="U222" s="17">
        <v>0.41010000000000002</v>
      </c>
      <c r="V222" s="17">
        <v>700.2</v>
      </c>
      <c r="W222" s="17">
        <v>0.232402</v>
      </c>
      <c r="X222" s="17">
        <v>610</v>
      </c>
      <c r="Y222" s="17">
        <v>0</v>
      </c>
      <c r="Z222" s="17">
        <v>0</v>
      </c>
      <c r="AA222" s="17">
        <v>0.63092199999999998</v>
      </c>
      <c r="AB222" s="17">
        <v>3.2212600000000001E-2</v>
      </c>
      <c r="AC222" s="17">
        <v>0.769347</v>
      </c>
      <c r="AD222" s="17">
        <v>0.25</v>
      </c>
      <c r="AE222" s="17">
        <v>1379.4</v>
      </c>
    </row>
    <row r="223" spans="1:31">
      <c r="A223" s="17">
        <v>210</v>
      </c>
      <c r="B223" s="19">
        <v>0.95040509259259265</v>
      </c>
      <c r="C223" s="17">
        <v>37</v>
      </c>
      <c r="D223" s="17">
        <v>21.1</v>
      </c>
      <c r="E223" s="17">
        <v>2.4035999999999998E-2</v>
      </c>
      <c r="F223" s="17">
        <v>1.163</v>
      </c>
      <c r="G223" s="17">
        <v>0.99273500000000003</v>
      </c>
      <c r="H223" s="17">
        <v>0.73542600000000002</v>
      </c>
      <c r="I223" s="17">
        <v>1.2739100000000001</v>
      </c>
      <c r="J223" s="17">
        <v>0.53848399999999996</v>
      </c>
      <c r="K223" s="17">
        <v>0.42270099999999999</v>
      </c>
      <c r="L223" s="17">
        <v>610.70000000000005</v>
      </c>
      <c r="M223" s="17">
        <v>1.3794000000000001E-2</v>
      </c>
      <c r="N223" s="17">
        <v>417</v>
      </c>
      <c r="O223" s="17">
        <v>0</v>
      </c>
      <c r="P223" s="17">
        <v>0</v>
      </c>
      <c r="Q223" s="17">
        <v>0.99340099999999998</v>
      </c>
      <c r="R223" s="17">
        <v>0.74970199999999998</v>
      </c>
      <c r="S223" s="17">
        <v>1.283404</v>
      </c>
      <c r="T223" s="17">
        <v>0.53370200000000001</v>
      </c>
      <c r="U223" s="17">
        <v>0.41584900000000002</v>
      </c>
      <c r="V223" s="17">
        <v>718.9</v>
      </c>
      <c r="W223" s="17">
        <v>0.21251100000000001</v>
      </c>
      <c r="X223" s="17">
        <v>521</v>
      </c>
      <c r="Y223" s="17">
        <v>0</v>
      </c>
      <c r="Z223" s="17">
        <v>0</v>
      </c>
      <c r="AA223" s="17">
        <v>0.63976699999999997</v>
      </c>
      <c r="AB223" s="17">
        <v>3.1352699999999997E-2</v>
      </c>
      <c r="AC223" s="17">
        <v>0.76643499999999998</v>
      </c>
      <c r="AD223" s="17">
        <v>0.25</v>
      </c>
      <c r="AE223" s="17">
        <v>1360</v>
      </c>
    </row>
    <row r="224" spans="1:31">
      <c r="A224" s="17">
        <v>211</v>
      </c>
      <c r="B224" s="19">
        <v>0.95046296296296295</v>
      </c>
      <c r="C224" s="17">
        <v>38.1</v>
      </c>
      <c r="D224" s="17">
        <v>20.2</v>
      </c>
      <c r="E224" s="17">
        <v>2.2879E-2</v>
      </c>
      <c r="F224" s="17">
        <v>1.107</v>
      </c>
      <c r="G224" s="17">
        <v>0.98997299999999999</v>
      </c>
      <c r="H224" s="17">
        <v>0.77820100000000003</v>
      </c>
      <c r="I224" s="17">
        <v>1.2984659999999999</v>
      </c>
      <c r="J224" s="17">
        <v>0.52026600000000001</v>
      </c>
      <c r="K224" s="17">
        <v>0.40067700000000001</v>
      </c>
      <c r="L224" s="17">
        <v>604.79999999999995</v>
      </c>
      <c r="M224" s="17">
        <v>0.12338300000000001</v>
      </c>
      <c r="N224" s="17">
        <v>427</v>
      </c>
      <c r="O224" s="17">
        <v>0</v>
      </c>
      <c r="P224" s="17">
        <v>0</v>
      </c>
      <c r="Q224" s="17">
        <v>0.99532500000000002</v>
      </c>
      <c r="R224" s="17">
        <v>0.76216399999999995</v>
      </c>
      <c r="S224" s="17">
        <v>1.306602</v>
      </c>
      <c r="T224" s="17">
        <v>0.54443799999999998</v>
      </c>
      <c r="U224" s="17">
        <v>0.41668300000000003</v>
      </c>
      <c r="V224" s="17">
        <v>694.2</v>
      </c>
      <c r="W224" s="17">
        <v>0.18510599999999999</v>
      </c>
      <c r="X224" s="17">
        <v>537</v>
      </c>
      <c r="Y224" s="17">
        <v>0</v>
      </c>
      <c r="Z224" s="17">
        <v>0</v>
      </c>
      <c r="AA224" s="17">
        <v>0.64105000000000001</v>
      </c>
      <c r="AB224" s="17">
        <v>3.0483099999999999E-2</v>
      </c>
      <c r="AC224" s="17">
        <v>0.77876000000000001</v>
      </c>
      <c r="AD224" s="17">
        <v>0.25</v>
      </c>
      <c r="AE224" s="17">
        <v>1373.3</v>
      </c>
    </row>
    <row r="225" spans="1:31">
      <c r="A225" s="17">
        <v>212</v>
      </c>
      <c r="B225" s="19">
        <v>0.95050925925925922</v>
      </c>
      <c r="C225" s="17">
        <v>35.9</v>
      </c>
      <c r="D225" s="17">
        <v>22</v>
      </c>
      <c r="E225" s="17">
        <v>2.3882E-2</v>
      </c>
      <c r="F225" s="17">
        <v>1.1559999999999999</v>
      </c>
      <c r="G225" s="17">
        <v>0.99194800000000005</v>
      </c>
      <c r="H225" s="17">
        <v>0.79083599999999998</v>
      </c>
      <c r="I225" s="17">
        <v>1.3054939999999999</v>
      </c>
      <c r="J225" s="17">
        <v>0.51465700000000003</v>
      </c>
      <c r="K225" s="17">
        <v>0.39422400000000002</v>
      </c>
      <c r="L225" s="17">
        <v>587.29999999999995</v>
      </c>
      <c r="M225" s="17">
        <v>0.162804</v>
      </c>
      <c r="N225" s="17">
        <v>515</v>
      </c>
      <c r="O225" s="17">
        <v>0</v>
      </c>
      <c r="P225" s="17">
        <v>0</v>
      </c>
      <c r="Q225" s="17">
        <v>0.99504899999999996</v>
      </c>
      <c r="R225" s="17">
        <v>0.75954200000000005</v>
      </c>
      <c r="S225" s="17">
        <v>1.299431</v>
      </c>
      <c r="T225" s="17">
        <v>0.53988899999999995</v>
      </c>
      <c r="U225" s="17">
        <v>0.41548099999999999</v>
      </c>
      <c r="V225" s="17">
        <v>693.7</v>
      </c>
      <c r="W225" s="17">
        <v>0.201769</v>
      </c>
      <c r="X225" s="17">
        <v>471</v>
      </c>
      <c r="Y225" s="17">
        <v>0</v>
      </c>
      <c r="Z225" s="17">
        <v>0</v>
      </c>
      <c r="AA225" s="17">
        <v>0.63920200000000005</v>
      </c>
      <c r="AB225" s="17">
        <v>3.8450400000000003E-2</v>
      </c>
      <c r="AC225" s="17">
        <v>0.78030100000000002</v>
      </c>
      <c r="AD225" s="17">
        <v>0.25</v>
      </c>
      <c r="AE225" s="17">
        <v>1414.1</v>
      </c>
    </row>
    <row r="226" spans="1:31">
      <c r="A226" s="17">
        <v>213</v>
      </c>
      <c r="B226" s="19">
        <v>0.95056712962962964</v>
      </c>
      <c r="C226" s="17">
        <v>35.9</v>
      </c>
      <c r="D226" s="17">
        <v>22</v>
      </c>
      <c r="E226" s="17">
        <v>2.3372E-2</v>
      </c>
      <c r="F226" s="17">
        <v>1.131</v>
      </c>
      <c r="G226" s="17">
        <v>0.99414599999999997</v>
      </c>
      <c r="H226" s="17">
        <v>0.79877900000000002</v>
      </c>
      <c r="I226" s="17">
        <v>1.315491</v>
      </c>
      <c r="J226" s="17">
        <v>0.51671199999999995</v>
      </c>
      <c r="K226" s="17">
        <v>0.39278999999999997</v>
      </c>
      <c r="L226" s="17">
        <v>576.6</v>
      </c>
      <c r="M226" s="17">
        <v>0.15440799999999999</v>
      </c>
      <c r="N226" s="17">
        <v>611</v>
      </c>
      <c r="O226" s="17">
        <v>0</v>
      </c>
      <c r="P226" s="17">
        <v>0</v>
      </c>
      <c r="Q226" s="17">
        <v>0.99316099999999996</v>
      </c>
      <c r="R226" s="17">
        <v>0.76992099999999997</v>
      </c>
      <c r="S226" s="17">
        <v>1.320225</v>
      </c>
      <c r="T226" s="17">
        <v>0.55030400000000002</v>
      </c>
      <c r="U226" s="17">
        <v>0.41682599999999997</v>
      </c>
      <c r="V226" s="17">
        <v>675.9</v>
      </c>
      <c r="W226" s="17">
        <v>8.5077E-2</v>
      </c>
      <c r="X226" s="17">
        <v>715</v>
      </c>
      <c r="Y226" s="17">
        <v>0</v>
      </c>
      <c r="Z226" s="17">
        <v>0</v>
      </c>
      <c r="AA226" s="17">
        <v>0.64127000000000001</v>
      </c>
      <c r="AB226" s="17">
        <v>4.45517E-2</v>
      </c>
      <c r="AC226" s="17">
        <v>0.79443799999999998</v>
      </c>
      <c r="AD226" s="17">
        <v>0.25</v>
      </c>
      <c r="AE226" s="17">
        <v>1440.5</v>
      </c>
    </row>
    <row r="227" spans="1:31">
      <c r="A227" s="17">
        <v>214</v>
      </c>
      <c r="B227" s="19">
        <v>0.95062500000000005</v>
      </c>
      <c r="C227" s="17">
        <v>34.1</v>
      </c>
      <c r="D227" s="17">
        <v>23.7</v>
      </c>
      <c r="E227" s="17">
        <v>2.6065000000000001E-2</v>
      </c>
      <c r="F227" s="17">
        <v>1.2609999999999999</v>
      </c>
      <c r="G227" s="17">
        <v>0.99219800000000002</v>
      </c>
      <c r="H227" s="17">
        <v>0.77470799999999995</v>
      </c>
      <c r="I227" s="17">
        <v>1.317412</v>
      </c>
      <c r="J227" s="17">
        <v>0.54270399999999996</v>
      </c>
      <c r="K227" s="17">
        <v>0.41194700000000001</v>
      </c>
      <c r="L227" s="17">
        <v>586.20000000000005</v>
      </c>
      <c r="M227" s="17">
        <v>5.5590000000000001E-2</v>
      </c>
      <c r="N227" s="17">
        <v>350</v>
      </c>
      <c r="O227" s="17">
        <v>0</v>
      </c>
      <c r="P227" s="17">
        <v>0</v>
      </c>
      <c r="Q227" s="17">
        <v>0.99548999999999999</v>
      </c>
      <c r="R227" s="17">
        <v>0.77462399999999998</v>
      </c>
      <c r="S227" s="17">
        <v>1.3273109999999999</v>
      </c>
      <c r="T227" s="17">
        <v>0.55268700000000004</v>
      </c>
      <c r="U227" s="17">
        <v>0.41639599999999999</v>
      </c>
      <c r="V227" s="17">
        <v>679.3</v>
      </c>
      <c r="W227" s="17">
        <v>0.10402</v>
      </c>
      <c r="X227" s="17">
        <v>415</v>
      </c>
      <c r="Y227" s="17">
        <v>0</v>
      </c>
      <c r="Z227" s="17">
        <v>0</v>
      </c>
      <c r="AA227" s="17">
        <v>0.64060899999999998</v>
      </c>
      <c r="AB227" s="17">
        <v>2.8495400000000001E-2</v>
      </c>
      <c r="AC227" s="17">
        <v>0.79037299999999999</v>
      </c>
      <c r="AD227" s="17">
        <v>0.25</v>
      </c>
      <c r="AE227" s="17">
        <v>1417</v>
      </c>
    </row>
    <row r="228" spans="1:31">
      <c r="A228" s="17">
        <v>215</v>
      </c>
      <c r="B228" s="19">
        <v>0.95067129629629632</v>
      </c>
      <c r="C228" s="17">
        <v>33.299999999999997</v>
      </c>
      <c r="D228" s="17">
        <v>25.5</v>
      </c>
      <c r="E228" s="17">
        <v>2.8400999999999999E-2</v>
      </c>
      <c r="F228" s="17">
        <v>1.3740000000000001</v>
      </c>
      <c r="G228" s="17">
        <v>0.99517299999999997</v>
      </c>
      <c r="H228" s="17">
        <v>0.77792499999999998</v>
      </c>
      <c r="I228" s="17">
        <v>1.333545</v>
      </c>
      <c r="J228" s="17">
        <v>0.55562</v>
      </c>
      <c r="K228" s="17">
        <v>0.41664899999999999</v>
      </c>
      <c r="L228" s="17">
        <v>591.4</v>
      </c>
      <c r="M228" s="17">
        <v>1.1165E-2</v>
      </c>
      <c r="N228" s="17">
        <v>356</v>
      </c>
      <c r="O228" s="17">
        <v>0</v>
      </c>
      <c r="P228" s="17">
        <v>0</v>
      </c>
      <c r="Q228" s="17">
        <v>0.99336599999999997</v>
      </c>
      <c r="R228" s="17">
        <v>0.76667300000000005</v>
      </c>
      <c r="S228" s="17">
        <v>1.321564</v>
      </c>
      <c r="T228" s="17">
        <v>0.55489100000000002</v>
      </c>
      <c r="U228" s="17">
        <v>0.41987400000000002</v>
      </c>
      <c r="V228" s="17">
        <v>673.2</v>
      </c>
      <c r="W228" s="17">
        <v>0.13877500000000001</v>
      </c>
      <c r="X228" s="17">
        <v>479</v>
      </c>
      <c r="Y228" s="17">
        <v>0</v>
      </c>
      <c r="Z228" s="17">
        <v>0</v>
      </c>
      <c r="AA228" s="17">
        <v>0.64596100000000001</v>
      </c>
      <c r="AB228" s="17">
        <v>3.1288000000000003E-2</v>
      </c>
      <c r="AC228" s="17">
        <v>0.78403500000000004</v>
      </c>
      <c r="AD228" s="17">
        <v>0.25</v>
      </c>
      <c r="AE228" s="17">
        <v>1404.4</v>
      </c>
    </row>
    <row r="229" spans="1:31">
      <c r="A229" s="17">
        <v>216</v>
      </c>
      <c r="B229" s="19">
        <v>0.95072916666666663</v>
      </c>
      <c r="C229" s="17">
        <v>32.1</v>
      </c>
      <c r="D229" s="17">
        <v>27.3</v>
      </c>
      <c r="E229" s="17">
        <v>2.8759E-2</v>
      </c>
      <c r="F229" s="17">
        <v>1.3919999999999999</v>
      </c>
      <c r="G229" s="17">
        <v>0.99467099999999997</v>
      </c>
      <c r="H229" s="17">
        <v>0.77859</v>
      </c>
      <c r="I229" s="17">
        <v>1.310236</v>
      </c>
      <c r="J229" s="17">
        <v>0.53164599999999995</v>
      </c>
      <c r="K229" s="17">
        <v>0.40576400000000001</v>
      </c>
      <c r="L229" s="17">
        <v>581.6</v>
      </c>
      <c r="M229" s="17">
        <v>0.177341</v>
      </c>
      <c r="N229" s="17">
        <v>472</v>
      </c>
      <c r="O229" s="17">
        <v>0</v>
      </c>
      <c r="P229" s="17">
        <v>0</v>
      </c>
      <c r="Q229" s="17">
        <v>0.99549200000000004</v>
      </c>
      <c r="R229" s="17">
        <v>0.78453600000000001</v>
      </c>
      <c r="S229" s="17">
        <v>1.3284400000000001</v>
      </c>
      <c r="T229" s="17">
        <v>0.54390499999999997</v>
      </c>
      <c r="U229" s="17">
        <v>0.40943099999999999</v>
      </c>
      <c r="V229" s="17">
        <v>683.7</v>
      </c>
      <c r="W229" s="17">
        <v>0.18213399999999999</v>
      </c>
      <c r="X229" s="17">
        <v>469</v>
      </c>
      <c r="Y229" s="17">
        <v>0</v>
      </c>
      <c r="Z229" s="17">
        <v>0</v>
      </c>
      <c r="AA229" s="17">
        <v>0.62989399999999995</v>
      </c>
      <c r="AB229" s="17">
        <v>4.3129000000000001E-2</v>
      </c>
      <c r="AC229" s="17">
        <v>0.80799399999999999</v>
      </c>
      <c r="AD229" s="17">
        <v>0.25</v>
      </c>
      <c r="AE229" s="17">
        <v>1428</v>
      </c>
    </row>
    <row r="230" spans="1:31">
      <c r="A230" s="17">
        <v>217</v>
      </c>
      <c r="B230" s="19">
        <v>0.95078703703703704</v>
      </c>
      <c r="C230" s="17">
        <v>32.1</v>
      </c>
      <c r="D230" s="17">
        <v>28.1</v>
      </c>
      <c r="E230" s="17">
        <v>3.0595000000000001E-2</v>
      </c>
      <c r="F230" s="17">
        <v>1.48</v>
      </c>
      <c r="G230" s="17">
        <v>0.99252899999999999</v>
      </c>
      <c r="H230" s="17">
        <v>0.79269400000000001</v>
      </c>
      <c r="I230" s="17">
        <v>1.326651</v>
      </c>
      <c r="J230" s="17">
        <v>0.53395700000000001</v>
      </c>
      <c r="K230" s="17">
        <v>0.40248499999999998</v>
      </c>
      <c r="L230" s="17">
        <v>585.20000000000005</v>
      </c>
      <c r="M230" s="17">
        <v>9.9846000000000004E-2</v>
      </c>
      <c r="N230" s="17">
        <v>437</v>
      </c>
      <c r="O230" s="17">
        <v>0</v>
      </c>
      <c r="P230" s="17">
        <v>0</v>
      </c>
      <c r="Q230" s="17">
        <v>0.99535600000000002</v>
      </c>
      <c r="R230" s="17">
        <v>0.77483299999999999</v>
      </c>
      <c r="S230" s="17">
        <v>1.3328070000000001</v>
      </c>
      <c r="T230" s="17">
        <v>0.55797399999999997</v>
      </c>
      <c r="U230" s="17">
        <v>0.41864600000000002</v>
      </c>
      <c r="V230" s="17">
        <v>683.6</v>
      </c>
      <c r="W230" s="17">
        <v>2.2051000000000001E-2</v>
      </c>
      <c r="X230" s="17">
        <v>526</v>
      </c>
      <c r="Y230" s="17">
        <v>0</v>
      </c>
      <c r="Z230" s="17">
        <v>0</v>
      </c>
      <c r="AA230" s="17">
        <v>0.64407000000000003</v>
      </c>
      <c r="AB230" s="17">
        <v>4.1471000000000001E-2</v>
      </c>
      <c r="AC230" s="17">
        <v>0.79797300000000004</v>
      </c>
      <c r="AD230" s="17">
        <v>0.25</v>
      </c>
      <c r="AE230" s="17">
        <v>1419.2</v>
      </c>
    </row>
    <row r="231" spans="1:31">
      <c r="A231" s="17">
        <v>218</v>
      </c>
      <c r="B231" s="19">
        <v>0.95084490740740746</v>
      </c>
      <c r="C231" s="17">
        <v>31</v>
      </c>
      <c r="D231" s="17">
        <v>29</v>
      </c>
      <c r="E231" s="17">
        <v>3.1558000000000003E-2</v>
      </c>
      <c r="F231" s="17">
        <v>1.5269999999999999</v>
      </c>
      <c r="G231" s="17">
        <v>0.99290900000000004</v>
      </c>
      <c r="H231" s="17">
        <v>0.79605099999999995</v>
      </c>
      <c r="I231" s="17">
        <v>1.3331500000000001</v>
      </c>
      <c r="J231" s="17">
        <v>0.53709899999999999</v>
      </c>
      <c r="K231" s="17">
        <v>0.40288000000000002</v>
      </c>
      <c r="L231" s="17">
        <v>582.9</v>
      </c>
      <c r="M231" s="17">
        <v>7.6125999999999999E-2</v>
      </c>
      <c r="N231" s="17">
        <v>447</v>
      </c>
      <c r="O231" s="17">
        <v>0</v>
      </c>
      <c r="P231" s="17">
        <v>0</v>
      </c>
      <c r="Q231" s="17">
        <v>0.99354399999999998</v>
      </c>
      <c r="R231" s="17">
        <v>0.77867200000000003</v>
      </c>
      <c r="S231" s="17">
        <v>1.345593</v>
      </c>
      <c r="T231" s="17">
        <v>0.56691999999999998</v>
      </c>
      <c r="U231" s="17">
        <v>0.42131600000000002</v>
      </c>
      <c r="V231" s="17">
        <v>688.9</v>
      </c>
      <c r="W231" s="17">
        <v>0.11003300000000001</v>
      </c>
      <c r="X231" s="17">
        <v>543</v>
      </c>
      <c r="Y231" s="17">
        <v>0</v>
      </c>
      <c r="Z231" s="17">
        <v>0</v>
      </c>
      <c r="AA231" s="17">
        <v>0.64817899999999995</v>
      </c>
      <c r="AB231" s="17">
        <v>4.3499500000000003E-2</v>
      </c>
      <c r="AC231" s="17">
        <v>0.80333299999999996</v>
      </c>
      <c r="AD231" s="17">
        <v>0.25</v>
      </c>
      <c r="AE231" s="17">
        <v>1425</v>
      </c>
    </row>
    <row r="232" spans="1:31">
      <c r="A232" s="17">
        <v>219</v>
      </c>
      <c r="B232" s="19">
        <v>0.95089120370370372</v>
      </c>
      <c r="C232" s="17">
        <v>29.9</v>
      </c>
      <c r="D232" s="17">
        <v>29.9</v>
      </c>
      <c r="E232" s="17">
        <v>3.2681000000000002E-2</v>
      </c>
      <c r="F232" s="17">
        <v>1.581</v>
      </c>
      <c r="G232" s="17">
        <v>0.994475</v>
      </c>
      <c r="H232" s="17">
        <v>0.77009700000000003</v>
      </c>
      <c r="I232" s="17">
        <v>1.32273</v>
      </c>
      <c r="J232" s="17">
        <v>0.55263300000000004</v>
      </c>
      <c r="K232" s="17">
        <v>0.41779699999999997</v>
      </c>
      <c r="L232" s="17">
        <v>599.1</v>
      </c>
      <c r="M232" s="17">
        <v>6.7640000000000006E-2</v>
      </c>
      <c r="N232" s="17">
        <v>453</v>
      </c>
      <c r="O232" s="17">
        <v>0</v>
      </c>
      <c r="P232" s="17">
        <v>0</v>
      </c>
      <c r="Q232" s="17">
        <v>0.99448099999999995</v>
      </c>
      <c r="R232" s="17">
        <v>0.77026399999999995</v>
      </c>
      <c r="S232" s="17">
        <v>1.312972</v>
      </c>
      <c r="T232" s="17">
        <v>0.542709</v>
      </c>
      <c r="U232" s="17">
        <v>0.41334300000000002</v>
      </c>
      <c r="V232" s="17">
        <v>690.1</v>
      </c>
      <c r="W232" s="17">
        <v>0.18349799999999999</v>
      </c>
      <c r="X232" s="17">
        <v>542</v>
      </c>
      <c r="Y232" s="17">
        <v>0</v>
      </c>
      <c r="Z232" s="17">
        <v>0</v>
      </c>
      <c r="AA232" s="17">
        <v>0.63591299999999995</v>
      </c>
      <c r="AB232" s="17">
        <v>4.6583600000000003E-2</v>
      </c>
      <c r="AC232" s="17">
        <v>0.79554499999999995</v>
      </c>
      <c r="AD232" s="17">
        <v>0.25</v>
      </c>
      <c r="AE232" s="17">
        <v>1386.4</v>
      </c>
    </row>
    <row r="233" spans="1:31">
      <c r="A233" s="17">
        <v>220</v>
      </c>
      <c r="B233" s="19">
        <v>0.95094907407407403</v>
      </c>
      <c r="C233" s="17">
        <v>30.1</v>
      </c>
      <c r="D233" s="17">
        <v>29.9</v>
      </c>
      <c r="E233" s="17">
        <v>3.1817999999999999E-2</v>
      </c>
      <c r="F233" s="17">
        <v>1.54</v>
      </c>
      <c r="G233" s="17">
        <v>0.99356800000000001</v>
      </c>
      <c r="H233" s="17">
        <v>0.78615699999999999</v>
      </c>
      <c r="I233" s="17">
        <v>1.2994810000000001</v>
      </c>
      <c r="J233" s="17">
        <v>0.513324</v>
      </c>
      <c r="K233" s="17">
        <v>0.39502199999999998</v>
      </c>
      <c r="L233" s="17">
        <v>586.5</v>
      </c>
      <c r="M233" s="17">
        <v>0.13028500000000001</v>
      </c>
      <c r="N233" s="17">
        <v>458</v>
      </c>
      <c r="O233" s="17">
        <v>0</v>
      </c>
      <c r="P233" s="17">
        <v>0</v>
      </c>
      <c r="Q233" s="17">
        <v>0.99506000000000006</v>
      </c>
      <c r="R233" s="17">
        <v>0.77175099999999996</v>
      </c>
      <c r="S233" s="17">
        <v>1.3100540000000001</v>
      </c>
      <c r="T233" s="17">
        <v>0.53830299999999998</v>
      </c>
      <c r="U233" s="17">
        <v>0.41090100000000002</v>
      </c>
      <c r="V233" s="17">
        <v>677.1</v>
      </c>
      <c r="W233" s="17">
        <v>0.123986</v>
      </c>
      <c r="X233" s="17">
        <v>516</v>
      </c>
      <c r="Y233" s="17">
        <v>0</v>
      </c>
      <c r="Z233" s="17">
        <v>0</v>
      </c>
      <c r="AA233" s="17">
        <v>0.63215600000000005</v>
      </c>
      <c r="AB233" s="17">
        <v>4.6150200000000002E-2</v>
      </c>
      <c r="AC233" s="17">
        <v>0.79659400000000002</v>
      </c>
      <c r="AD233" s="17">
        <v>0.25</v>
      </c>
      <c r="AE233" s="17">
        <v>1416.2</v>
      </c>
    </row>
    <row r="234" spans="1:31">
      <c r="A234" s="17">
        <v>221</v>
      </c>
      <c r="B234" s="19">
        <v>0.95100694444444445</v>
      </c>
      <c r="C234" s="17">
        <v>28.2</v>
      </c>
      <c r="D234" s="17">
        <v>30.8</v>
      </c>
      <c r="E234" s="17">
        <v>3.4230999999999998E-2</v>
      </c>
      <c r="F234" s="17">
        <v>1.6559999999999999</v>
      </c>
      <c r="G234" s="17">
        <v>0.99190999999999996</v>
      </c>
      <c r="H234" s="17">
        <v>0.78405000000000002</v>
      </c>
      <c r="I234" s="17">
        <v>1.3007660000000001</v>
      </c>
      <c r="J234" s="17">
        <v>0.51671599999999995</v>
      </c>
      <c r="K234" s="17">
        <v>0.39723999999999998</v>
      </c>
      <c r="L234" s="17">
        <v>607.5</v>
      </c>
      <c r="M234" s="17">
        <v>0.126886</v>
      </c>
      <c r="N234" s="17">
        <v>579</v>
      </c>
      <c r="O234" s="17">
        <v>0</v>
      </c>
      <c r="P234" s="17">
        <v>0</v>
      </c>
      <c r="Q234" s="17">
        <v>0.99579399999999996</v>
      </c>
      <c r="R234" s="17">
        <v>0.773617</v>
      </c>
      <c r="S234" s="17">
        <v>1.3366420000000001</v>
      </c>
      <c r="T234" s="17">
        <v>0.563025</v>
      </c>
      <c r="U234" s="17">
        <v>0.42122399999999999</v>
      </c>
      <c r="V234" s="17">
        <v>692.6</v>
      </c>
      <c r="W234" s="17">
        <v>0.15726299999999999</v>
      </c>
      <c r="X234" s="17">
        <v>263</v>
      </c>
      <c r="Y234" s="17">
        <v>0</v>
      </c>
      <c r="Z234" s="17">
        <v>0</v>
      </c>
      <c r="AA234" s="17">
        <v>0.64803599999999995</v>
      </c>
      <c r="AB234" s="17">
        <v>6.1175800000000002E-2</v>
      </c>
      <c r="AC234" s="17">
        <v>0.80806</v>
      </c>
      <c r="AD234" s="17">
        <v>0.25</v>
      </c>
      <c r="AE234" s="17">
        <v>1367.3</v>
      </c>
    </row>
    <row r="235" spans="1:31">
      <c r="A235" s="17">
        <v>222</v>
      </c>
      <c r="B235" s="19">
        <v>0.95105324074074071</v>
      </c>
      <c r="C235" s="17">
        <v>27.9</v>
      </c>
      <c r="D235" s="17">
        <v>32.5</v>
      </c>
      <c r="E235" s="17">
        <v>3.3994999999999997E-2</v>
      </c>
      <c r="F235" s="17">
        <v>1.645</v>
      </c>
      <c r="G235" s="17">
        <v>0.99517500000000003</v>
      </c>
      <c r="H235" s="17">
        <v>0.78831200000000001</v>
      </c>
      <c r="I235" s="17">
        <v>1.29898</v>
      </c>
      <c r="J235" s="17">
        <v>0.51066800000000001</v>
      </c>
      <c r="K235" s="17">
        <v>0.39312999999999998</v>
      </c>
      <c r="L235" s="17">
        <v>578.4</v>
      </c>
      <c r="M235" s="17">
        <v>0.11119</v>
      </c>
      <c r="N235" s="17">
        <v>507</v>
      </c>
      <c r="O235" s="17">
        <v>0</v>
      </c>
      <c r="P235" s="17">
        <v>0</v>
      </c>
      <c r="Q235" s="17">
        <v>0.99642399999999998</v>
      </c>
      <c r="R235" s="17">
        <v>0.77176800000000001</v>
      </c>
      <c r="S235" s="17">
        <v>1.3137799999999999</v>
      </c>
      <c r="T235" s="17">
        <v>0.54201200000000005</v>
      </c>
      <c r="U235" s="17">
        <v>0.41255900000000001</v>
      </c>
      <c r="V235" s="17">
        <v>695.7</v>
      </c>
      <c r="W235" s="17">
        <v>0.18581500000000001</v>
      </c>
      <c r="X235" s="17">
        <v>419</v>
      </c>
      <c r="Y235" s="17">
        <v>0</v>
      </c>
      <c r="Z235" s="17">
        <v>0</v>
      </c>
      <c r="AA235" s="17">
        <v>0.63470599999999999</v>
      </c>
      <c r="AB235" s="17">
        <v>5.4308200000000001E-2</v>
      </c>
      <c r="AC235" s="17">
        <v>0.80120400000000003</v>
      </c>
      <c r="AD235" s="17">
        <v>0.25</v>
      </c>
      <c r="AE235" s="17">
        <v>1435.9</v>
      </c>
    </row>
    <row r="236" spans="1:31">
      <c r="A236" s="17">
        <v>223</v>
      </c>
      <c r="B236" s="19">
        <v>0.95111111111111113</v>
      </c>
      <c r="C236" s="17">
        <v>27.3</v>
      </c>
      <c r="D236" s="17">
        <v>32.5</v>
      </c>
      <c r="E236" s="17">
        <v>3.6554000000000003E-2</v>
      </c>
      <c r="F236" s="17">
        <v>1.7689999999999999</v>
      </c>
      <c r="G236" s="17">
        <v>0.993255</v>
      </c>
      <c r="H236" s="17">
        <v>0.78771800000000003</v>
      </c>
      <c r="I236" s="17">
        <v>1.3033589999999999</v>
      </c>
      <c r="J236" s="17">
        <v>0.51564100000000002</v>
      </c>
      <c r="K236" s="17">
        <v>0.39562399999999998</v>
      </c>
      <c r="L236" s="17">
        <v>610.1</v>
      </c>
      <c r="M236" s="17">
        <v>0.114122</v>
      </c>
      <c r="N236" s="17">
        <v>439</v>
      </c>
      <c r="O236" s="17">
        <v>0</v>
      </c>
      <c r="P236" s="17">
        <v>0</v>
      </c>
      <c r="Q236" s="17">
        <v>0.99278699999999998</v>
      </c>
      <c r="R236" s="17">
        <v>0.76817299999999999</v>
      </c>
      <c r="S236" s="17">
        <v>1.3212569999999999</v>
      </c>
      <c r="T236" s="17">
        <v>0.55308299999999999</v>
      </c>
      <c r="U236" s="17">
        <v>0.41860399999999998</v>
      </c>
      <c r="V236" s="17">
        <v>683.4</v>
      </c>
      <c r="W236" s="17">
        <v>3.9906999999999998E-2</v>
      </c>
      <c r="X236" s="17">
        <v>587</v>
      </c>
      <c r="Y236" s="17">
        <v>0</v>
      </c>
      <c r="Z236" s="17">
        <v>0</v>
      </c>
      <c r="AA236" s="17">
        <v>0.64400599999999997</v>
      </c>
      <c r="AB236" s="17">
        <v>4.9782800000000002E-2</v>
      </c>
      <c r="AC236" s="17">
        <v>0.79570799999999997</v>
      </c>
      <c r="AD236" s="17">
        <v>0.25</v>
      </c>
      <c r="AE236" s="17">
        <v>1361.4</v>
      </c>
    </row>
    <row r="237" spans="1:31">
      <c r="A237" s="17">
        <v>224</v>
      </c>
      <c r="B237" s="19">
        <v>0.95116898148148143</v>
      </c>
      <c r="C237" s="17">
        <v>26.2</v>
      </c>
      <c r="D237" s="17">
        <v>35.200000000000003</v>
      </c>
      <c r="E237" s="17">
        <v>3.7714999999999999E-2</v>
      </c>
      <c r="F237" s="17">
        <v>1.825</v>
      </c>
      <c r="G237" s="17">
        <v>0.99424500000000005</v>
      </c>
      <c r="H237" s="17">
        <v>0.80500700000000003</v>
      </c>
      <c r="I237" s="17">
        <v>1.3070170000000001</v>
      </c>
      <c r="J237" s="17">
        <v>0.50200999999999996</v>
      </c>
      <c r="K237" s="17">
        <v>0.38408799999999998</v>
      </c>
      <c r="L237" s="17">
        <v>590.6</v>
      </c>
      <c r="M237" s="17">
        <v>0.127189</v>
      </c>
      <c r="N237" s="17">
        <v>451</v>
      </c>
      <c r="O237" s="17">
        <v>0</v>
      </c>
      <c r="P237" s="17">
        <v>0</v>
      </c>
      <c r="Q237" s="17">
        <v>0.99398600000000004</v>
      </c>
      <c r="R237" s="17">
        <v>0.76411700000000005</v>
      </c>
      <c r="S237" s="17">
        <v>1.304451</v>
      </c>
      <c r="T237" s="17">
        <v>0.54033399999999998</v>
      </c>
      <c r="U237" s="17">
        <v>0.41422300000000001</v>
      </c>
      <c r="V237" s="17">
        <v>710.1</v>
      </c>
      <c r="W237" s="17">
        <v>0.196357</v>
      </c>
      <c r="X237" s="17">
        <v>605</v>
      </c>
      <c r="Y237" s="17">
        <v>0</v>
      </c>
      <c r="Z237" s="17">
        <v>0</v>
      </c>
      <c r="AA237" s="17">
        <v>0.63726700000000003</v>
      </c>
      <c r="AB237" s="17">
        <v>5.3399200000000001E-2</v>
      </c>
      <c r="AC237" s="17">
        <v>0.79297099999999998</v>
      </c>
      <c r="AD237" s="17">
        <v>0.25</v>
      </c>
      <c r="AE237" s="17">
        <v>1406.2</v>
      </c>
    </row>
    <row r="238" spans="1:31">
      <c r="A238" s="17">
        <v>225</v>
      </c>
      <c r="B238" s="19">
        <v>0.95122685185185185</v>
      </c>
      <c r="C238" s="17">
        <v>26</v>
      </c>
      <c r="D238" s="17">
        <v>36</v>
      </c>
      <c r="E238" s="17">
        <v>3.8595999999999998E-2</v>
      </c>
      <c r="F238" s="17">
        <v>1.8680000000000001</v>
      </c>
      <c r="G238" s="17">
        <v>0.99492199999999997</v>
      </c>
      <c r="H238" s="17">
        <v>0.79620999999999997</v>
      </c>
      <c r="I238" s="17">
        <v>1.2998259999999999</v>
      </c>
      <c r="J238" s="17">
        <v>0.50361599999999995</v>
      </c>
      <c r="K238" s="17">
        <v>0.38744899999999999</v>
      </c>
      <c r="L238" s="17">
        <v>588.4</v>
      </c>
      <c r="M238" s="17">
        <v>0.169319</v>
      </c>
      <c r="N238" s="17">
        <v>485</v>
      </c>
      <c r="O238" s="17">
        <v>0</v>
      </c>
      <c r="P238" s="17">
        <v>0</v>
      </c>
      <c r="Q238" s="17">
        <v>0.99453499999999995</v>
      </c>
      <c r="R238" s="17">
        <v>0.75799300000000003</v>
      </c>
      <c r="S238" s="17">
        <v>1.3008120000000001</v>
      </c>
      <c r="T238" s="17">
        <v>0.54281900000000005</v>
      </c>
      <c r="U238" s="17">
        <v>0.417292</v>
      </c>
      <c r="V238" s="17">
        <v>724.5</v>
      </c>
      <c r="W238" s="17">
        <v>0.204708</v>
      </c>
      <c r="X238" s="17">
        <v>505</v>
      </c>
      <c r="Y238" s="17">
        <v>0</v>
      </c>
      <c r="Z238" s="17">
        <v>0</v>
      </c>
      <c r="AA238" s="17">
        <v>0.641988</v>
      </c>
      <c r="AB238" s="17">
        <v>5.8321900000000003E-2</v>
      </c>
      <c r="AC238" s="17">
        <v>0.78965200000000002</v>
      </c>
      <c r="AD238" s="17">
        <v>0.25</v>
      </c>
      <c r="AE238" s="17">
        <v>1411.5</v>
      </c>
    </row>
    <row r="239" spans="1:31">
      <c r="A239" s="17">
        <v>226</v>
      </c>
      <c r="B239" s="19">
        <v>0.95127314814814812</v>
      </c>
      <c r="C239" s="17">
        <v>24.8</v>
      </c>
      <c r="D239" s="17">
        <v>38.700000000000003</v>
      </c>
      <c r="E239" s="17">
        <v>4.2187000000000002E-2</v>
      </c>
      <c r="F239" s="17">
        <v>2.0409999999999999</v>
      </c>
      <c r="G239" s="17">
        <v>0.99333000000000005</v>
      </c>
      <c r="H239" s="17">
        <v>0.80691999999999997</v>
      </c>
      <c r="I239" s="17">
        <v>1.3079130000000001</v>
      </c>
      <c r="J239" s="17">
        <v>0.50099300000000002</v>
      </c>
      <c r="K239" s="17">
        <v>0.383048</v>
      </c>
      <c r="L239" s="17">
        <v>598.79999999999995</v>
      </c>
      <c r="M239" s="17">
        <v>0.19287299999999999</v>
      </c>
      <c r="N239" s="17">
        <v>360</v>
      </c>
      <c r="O239" s="17">
        <v>0</v>
      </c>
      <c r="P239" s="17">
        <v>0</v>
      </c>
      <c r="Q239" s="17">
        <v>0.99492499999999995</v>
      </c>
      <c r="R239" s="17">
        <v>0.77585000000000004</v>
      </c>
      <c r="S239" s="17">
        <v>1.321839</v>
      </c>
      <c r="T239" s="17">
        <v>0.54598899999999995</v>
      </c>
      <c r="U239" s="17">
        <v>0.41305199999999997</v>
      </c>
      <c r="V239" s="17">
        <v>704.8</v>
      </c>
      <c r="W239" s="17">
        <v>0.13625399999999999</v>
      </c>
      <c r="X239" s="17">
        <v>465</v>
      </c>
      <c r="Y239" s="17">
        <v>0</v>
      </c>
      <c r="Z239" s="17">
        <v>0</v>
      </c>
      <c r="AA239" s="17">
        <v>0.63546499999999995</v>
      </c>
      <c r="AB239" s="17">
        <v>4.7863000000000003E-2</v>
      </c>
      <c r="AC239" s="17">
        <v>0.801983</v>
      </c>
      <c r="AD239" s="17">
        <v>0.25</v>
      </c>
      <c r="AE239" s="17">
        <v>1387</v>
      </c>
    </row>
    <row r="240" spans="1:31">
      <c r="A240" s="17">
        <v>227</v>
      </c>
      <c r="B240" s="19">
        <v>0.95133101851851853</v>
      </c>
      <c r="C240" s="17">
        <v>24</v>
      </c>
      <c r="D240" s="17">
        <v>40.4</v>
      </c>
      <c r="E240" s="17">
        <v>4.3332000000000002E-2</v>
      </c>
      <c r="F240" s="17">
        <v>2.097</v>
      </c>
      <c r="G240" s="17">
        <v>0.99182400000000004</v>
      </c>
      <c r="H240" s="17">
        <v>0.79868099999999997</v>
      </c>
      <c r="I240" s="17">
        <v>1.292997</v>
      </c>
      <c r="J240" s="17">
        <v>0.49431599999999998</v>
      </c>
      <c r="K240" s="17">
        <v>0.38230199999999998</v>
      </c>
      <c r="L240" s="17">
        <v>608.70000000000005</v>
      </c>
      <c r="M240" s="17">
        <v>0.127693</v>
      </c>
      <c r="N240" s="17">
        <v>323</v>
      </c>
      <c r="O240" s="17">
        <v>0</v>
      </c>
      <c r="P240" s="17">
        <v>0</v>
      </c>
      <c r="Q240" s="17">
        <v>0.99365700000000001</v>
      </c>
      <c r="R240" s="17">
        <v>0.78553099999999998</v>
      </c>
      <c r="S240" s="17">
        <v>1.305615</v>
      </c>
      <c r="T240" s="17">
        <v>0.52008399999999999</v>
      </c>
      <c r="U240" s="17">
        <v>0.39834399999999998</v>
      </c>
      <c r="V240" s="17">
        <v>702.2</v>
      </c>
      <c r="W240" s="17">
        <v>0.28789599999999999</v>
      </c>
      <c r="X240" s="17">
        <v>443</v>
      </c>
      <c r="Y240" s="17">
        <v>0</v>
      </c>
      <c r="Z240" s="17">
        <v>0</v>
      </c>
      <c r="AA240" s="17">
        <v>0.61283699999999997</v>
      </c>
      <c r="AB240" s="17">
        <v>4.56815E-2</v>
      </c>
      <c r="AC240" s="17">
        <v>0.80928900000000004</v>
      </c>
      <c r="AD240" s="17">
        <v>0.25</v>
      </c>
      <c r="AE240" s="17">
        <v>1364.6</v>
      </c>
    </row>
    <row r="241" spans="1:31">
      <c r="A241" s="17">
        <v>228</v>
      </c>
      <c r="B241" s="19">
        <v>0.95138888888888884</v>
      </c>
      <c r="C241" s="17">
        <v>22.4</v>
      </c>
      <c r="D241" s="17">
        <v>43.1</v>
      </c>
      <c r="E241" s="17">
        <v>4.5226000000000002E-2</v>
      </c>
      <c r="F241" s="17">
        <v>2.1880000000000002</v>
      </c>
      <c r="G241" s="17">
        <v>0.99451999999999996</v>
      </c>
      <c r="H241" s="17">
        <v>0.80438100000000001</v>
      </c>
      <c r="I241" s="17">
        <v>1.3055159999999999</v>
      </c>
      <c r="J241" s="17">
        <v>0.50113600000000003</v>
      </c>
      <c r="K241" s="17">
        <v>0.38385999999999998</v>
      </c>
      <c r="L241" s="17">
        <v>589.5</v>
      </c>
      <c r="M241" s="17">
        <v>6.6156000000000006E-2</v>
      </c>
      <c r="N241" s="17">
        <v>422</v>
      </c>
      <c r="O241" s="17">
        <v>0</v>
      </c>
      <c r="P241" s="17">
        <v>0</v>
      </c>
      <c r="Q241" s="17">
        <v>0.99425600000000003</v>
      </c>
      <c r="R241" s="17">
        <v>0.78252500000000003</v>
      </c>
      <c r="S241" s="17">
        <v>1.3249629999999999</v>
      </c>
      <c r="T241" s="17">
        <v>0.54243799999999998</v>
      </c>
      <c r="U241" s="17">
        <v>0.40939900000000001</v>
      </c>
      <c r="V241" s="17">
        <v>708.6</v>
      </c>
      <c r="W241" s="17">
        <v>0.109954</v>
      </c>
      <c r="X241" s="17">
        <v>578</v>
      </c>
      <c r="Y241" s="17">
        <v>0</v>
      </c>
      <c r="Z241" s="17">
        <v>0</v>
      </c>
      <c r="AA241" s="17">
        <v>0.62984399999999996</v>
      </c>
      <c r="AB241" s="17">
        <v>6.0591300000000001E-2</v>
      </c>
      <c r="AC241" s="17">
        <v>0.81539200000000001</v>
      </c>
      <c r="AD241" s="17">
        <v>0.25</v>
      </c>
      <c r="AE241" s="17">
        <v>1409</v>
      </c>
    </row>
    <row r="242" spans="1:31">
      <c r="A242" s="17">
        <v>229</v>
      </c>
      <c r="B242" s="19">
        <v>0.95143518518518511</v>
      </c>
      <c r="C242" s="17">
        <v>22.6</v>
      </c>
      <c r="D242" s="17">
        <v>44</v>
      </c>
      <c r="E242" s="17">
        <v>4.3957000000000003E-2</v>
      </c>
      <c r="F242" s="17">
        <v>2.1269999999999998</v>
      </c>
      <c r="G242" s="17">
        <v>0.99341299999999999</v>
      </c>
      <c r="H242" s="17">
        <v>0.82441200000000003</v>
      </c>
      <c r="I242" s="17">
        <v>1.294095</v>
      </c>
      <c r="J242" s="17">
        <v>0.46968199999999999</v>
      </c>
      <c r="K242" s="17">
        <v>0.36294300000000002</v>
      </c>
      <c r="L242" s="17">
        <v>572.79999999999995</v>
      </c>
      <c r="M242" s="17">
        <v>0.12867600000000001</v>
      </c>
      <c r="N242" s="17">
        <v>466</v>
      </c>
      <c r="O242" s="17">
        <v>0</v>
      </c>
      <c r="P242" s="17">
        <v>0</v>
      </c>
      <c r="Q242" s="17">
        <v>0.99427100000000002</v>
      </c>
      <c r="R242" s="17">
        <v>0.77718299999999996</v>
      </c>
      <c r="S242" s="17">
        <v>1.303272</v>
      </c>
      <c r="T242" s="17">
        <v>0.52608900000000003</v>
      </c>
      <c r="U242" s="17">
        <v>0.40366800000000003</v>
      </c>
      <c r="V242" s="17">
        <v>742.5</v>
      </c>
      <c r="W242" s="17">
        <v>0.16894400000000001</v>
      </c>
      <c r="X242" s="17">
        <v>373</v>
      </c>
      <c r="Y242" s="17">
        <v>0</v>
      </c>
      <c r="Z242" s="17">
        <v>0</v>
      </c>
      <c r="AA242" s="17">
        <v>0.621027</v>
      </c>
      <c r="AB242" s="17">
        <v>6.6025399999999998E-2</v>
      </c>
      <c r="AC242" s="17">
        <v>0.81191800000000003</v>
      </c>
      <c r="AD242" s="17">
        <v>0.25</v>
      </c>
      <c r="AE242" s="17">
        <v>1450.1</v>
      </c>
    </row>
    <row r="243" spans="1:31">
      <c r="A243" s="17">
        <v>230</v>
      </c>
      <c r="B243" s="19">
        <v>0.95149305555555552</v>
      </c>
      <c r="C243" s="17">
        <v>20.9</v>
      </c>
      <c r="D243" s="17">
        <v>46.6</v>
      </c>
      <c r="E243" s="17">
        <v>4.7364000000000003E-2</v>
      </c>
      <c r="F243" s="17">
        <v>2.2919999999999998</v>
      </c>
      <c r="G243" s="17">
        <v>0.99047799999999997</v>
      </c>
      <c r="H243" s="17">
        <v>0.82634099999999999</v>
      </c>
      <c r="I243" s="17">
        <v>1.3113999999999999</v>
      </c>
      <c r="J243" s="17">
        <v>0.48505900000000002</v>
      </c>
      <c r="K243" s="17">
        <v>0.36987900000000001</v>
      </c>
      <c r="L243" s="17">
        <v>576.79999999999995</v>
      </c>
      <c r="M243" s="17">
        <v>0.110943</v>
      </c>
      <c r="N243" s="17">
        <v>425</v>
      </c>
      <c r="O243" s="17">
        <v>0</v>
      </c>
      <c r="P243" s="17">
        <v>0</v>
      </c>
      <c r="Q243" s="17">
        <v>0.991896</v>
      </c>
      <c r="R243" s="17">
        <v>0.78641700000000003</v>
      </c>
      <c r="S243" s="17">
        <v>1.3255349999999999</v>
      </c>
      <c r="T243" s="17">
        <v>0.53911799999999999</v>
      </c>
      <c r="U243" s="17">
        <v>0.406717</v>
      </c>
      <c r="V243" s="17">
        <v>699.9</v>
      </c>
      <c r="W243" s="17">
        <v>0.124704</v>
      </c>
      <c r="X243" s="17">
        <v>361</v>
      </c>
      <c r="Y243" s="17">
        <v>0</v>
      </c>
      <c r="Z243" s="17">
        <v>0</v>
      </c>
      <c r="AA243" s="17">
        <v>0.62571900000000003</v>
      </c>
      <c r="AB243" s="17">
        <v>6.4335199999999995E-2</v>
      </c>
      <c r="AC243" s="17">
        <v>0.82110099999999997</v>
      </c>
      <c r="AD243" s="17">
        <v>0.25</v>
      </c>
      <c r="AE243" s="17">
        <v>1439.9</v>
      </c>
    </row>
    <row r="244" spans="1:31">
      <c r="A244" s="17">
        <v>231</v>
      </c>
      <c r="B244" s="19">
        <v>0.95155092592592594</v>
      </c>
      <c r="C244" s="17">
        <v>20</v>
      </c>
      <c r="D244" s="17">
        <v>49.2</v>
      </c>
      <c r="E244" s="17">
        <v>4.8779999999999997E-2</v>
      </c>
      <c r="F244" s="17">
        <v>2.36</v>
      </c>
      <c r="G244" s="17">
        <v>0.99063800000000002</v>
      </c>
      <c r="H244" s="17">
        <v>0.82847400000000004</v>
      </c>
      <c r="I244" s="17">
        <v>1.2895479999999999</v>
      </c>
      <c r="J244" s="17">
        <v>0.46107399999999998</v>
      </c>
      <c r="K244" s="17">
        <v>0.357547</v>
      </c>
      <c r="L244" s="17">
        <v>586.9</v>
      </c>
      <c r="M244" s="17">
        <v>2.7213999999999999E-2</v>
      </c>
      <c r="N244" s="17">
        <v>503</v>
      </c>
      <c r="O244" s="17">
        <v>0</v>
      </c>
      <c r="P244" s="17">
        <v>0</v>
      </c>
      <c r="Q244" s="17">
        <v>0.994529</v>
      </c>
      <c r="R244" s="17">
        <v>0.78702399999999995</v>
      </c>
      <c r="S244" s="17">
        <v>1.3040430000000001</v>
      </c>
      <c r="T244" s="17">
        <v>0.51701900000000001</v>
      </c>
      <c r="U244" s="17">
        <v>0.39647399999999999</v>
      </c>
      <c r="V244" s="17">
        <v>701.7</v>
      </c>
      <c r="W244" s="17">
        <v>0.15945799999999999</v>
      </c>
      <c r="X244" s="17">
        <v>475</v>
      </c>
      <c r="Y244" s="17">
        <v>0</v>
      </c>
      <c r="Z244" s="17">
        <v>0</v>
      </c>
      <c r="AA244" s="17">
        <v>0.60995999999999995</v>
      </c>
      <c r="AB244" s="17">
        <v>8.0506499999999995E-2</v>
      </c>
      <c r="AC244" s="17">
        <v>0.82864800000000005</v>
      </c>
      <c r="AD244" s="17">
        <v>0.25</v>
      </c>
      <c r="AE244" s="17">
        <v>1415.2</v>
      </c>
    </row>
    <row r="245" spans="1:31">
      <c r="A245" s="17">
        <v>232</v>
      </c>
      <c r="B245" s="19">
        <v>0.95160879629629624</v>
      </c>
      <c r="C245" s="17">
        <v>19.100000000000001</v>
      </c>
      <c r="D245" s="17">
        <v>47.5</v>
      </c>
      <c r="E245" s="17">
        <v>4.7079999999999997E-2</v>
      </c>
      <c r="F245" s="17">
        <v>2.278</v>
      </c>
      <c r="G245" s="17">
        <v>0.99176900000000001</v>
      </c>
      <c r="H245" s="17">
        <v>0.83252800000000005</v>
      </c>
      <c r="I245" s="17">
        <v>1.296638</v>
      </c>
      <c r="J245" s="17">
        <v>0.46411000000000002</v>
      </c>
      <c r="K245" s="17">
        <v>0.357933</v>
      </c>
      <c r="L245" s="17">
        <v>568.5</v>
      </c>
      <c r="M245" s="17">
        <v>8.9802000000000007E-2</v>
      </c>
      <c r="N245" s="17">
        <v>368</v>
      </c>
      <c r="O245" s="17">
        <v>0</v>
      </c>
      <c r="P245" s="17">
        <v>0</v>
      </c>
      <c r="Q245" s="17">
        <v>0.99456900000000004</v>
      </c>
      <c r="R245" s="17">
        <v>0.78949800000000003</v>
      </c>
      <c r="S245" s="17">
        <v>1.314147</v>
      </c>
      <c r="T245" s="17">
        <v>0.52464900000000003</v>
      </c>
      <c r="U245" s="17">
        <v>0.39923199999999998</v>
      </c>
      <c r="V245" s="17">
        <v>696</v>
      </c>
      <c r="W245" s="17">
        <v>7.5079999999999999E-3</v>
      </c>
      <c r="X245" s="17">
        <v>354</v>
      </c>
      <c r="Y245" s="17">
        <v>0</v>
      </c>
      <c r="Z245" s="17">
        <v>0</v>
      </c>
      <c r="AA245" s="17">
        <v>0.61420300000000005</v>
      </c>
      <c r="AB245" s="17">
        <v>5.6445700000000001E-2</v>
      </c>
      <c r="AC245" s="17">
        <v>0.81911199999999995</v>
      </c>
      <c r="AD245" s="17">
        <v>0.25</v>
      </c>
      <c r="AE245" s="17">
        <v>1461</v>
      </c>
    </row>
    <row r="246" spans="1:31">
      <c r="A246" s="17">
        <v>233</v>
      </c>
      <c r="B246" s="19">
        <v>0.95165509259259251</v>
      </c>
      <c r="C246" s="17">
        <v>19.5</v>
      </c>
      <c r="D246" s="17">
        <v>47.5</v>
      </c>
      <c r="E246" s="17">
        <v>4.7316999999999998E-2</v>
      </c>
      <c r="F246" s="17">
        <v>2.29</v>
      </c>
      <c r="G246" s="17">
        <v>0.991645</v>
      </c>
      <c r="H246" s="17">
        <v>0.80965100000000001</v>
      </c>
      <c r="I246" s="17">
        <v>1.2637050000000001</v>
      </c>
      <c r="J246" s="17">
        <v>0.45405400000000001</v>
      </c>
      <c r="K246" s="17">
        <v>0.35930400000000001</v>
      </c>
      <c r="L246" s="17">
        <v>588.79999999999995</v>
      </c>
      <c r="M246" s="17">
        <v>1.5E-5</v>
      </c>
      <c r="N246" s="17">
        <v>509</v>
      </c>
      <c r="O246" s="17">
        <v>0</v>
      </c>
      <c r="P246" s="17">
        <v>0</v>
      </c>
      <c r="Q246" s="17">
        <v>0.99406600000000001</v>
      </c>
      <c r="R246" s="17">
        <v>0.78256499999999996</v>
      </c>
      <c r="S246" s="17">
        <v>1.297339</v>
      </c>
      <c r="T246" s="17">
        <v>0.51477399999999995</v>
      </c>
      <c r="U246" s="17">
        <v>0.39679199999999998</v>
      </c>
      <c r="V246" s="17">
        <v>736</v>
      </c>
      <c r="W246" s="17">
        <v>0.14650099999999999</v>
      </c>
      <c r="X246" s="17">
        <v>540</v>
      </c>
      <c r="Y246" s="17">
        <v>0</v>
      </c>
      <c r="Z246" s="17">
        <v>0</v>
      </c>
      <c r="AA246" s="17">
        <v>0.61044900000000002</v>
      </c>
      <c r="AB246" s="17">
        <v>7.8834799999999997E-2</v>
      </c>
      <c r="AC246" s="17">
        <v>0.82314699999999996</v>
      </c>
      <c r="AD246" s="17">
        <v>0.25</v>
      </c>
      <c r="AE246" s="17">
        <v>1410.5</v>
      </c>
    </row>
    <row r="247" spans="1:31">
      <c r="A247" s="17">
        <v>234</v>
      </c>
      <c r="B247" s="19">
        <v>0.95171296296296293</v>
      </c>
      <c r="C247" s="17">
        <v>17.8</v>
      </c>
      <c r="D247" s="17">
        <v>51</v>
      </c>
      <c r="E247" s="17">
        <v>5.3061999999999998E-2</v>
      </c>
      <c r="F247" s="17">
        <v>2.5680000000000001</v>
      </c>
      <c r="G247" s="17">
        <v>0.98592900000000006</v>
      </c>
      <c r="H247" s="17">
        <v>0.81972500000000004</v>
      </c>
      <c r="I247" s="17">
        <v>1.262092</v>
      </c>
      <c r="J247" s="17">
        <v>0.44236700000000001</v>
      </c>
      <c r="K247" s="17">
        <v>0.35050300000000001</v>
      </c>
      <c r="L247" s="17">
        <v>624.5</v>
      </c>
      <c r="M247" s="17">
        <v>0.14164099999999999</v>
      </c>
      <c r="N247" s="17">
        <v>428</v>
      </c>
      <c r="O247" s="17">
        <v>0</v>
      </c>
      <c r="P247" s="17">
        <v>0</v>
      </c>
      <c r="Q247" s="17">
        <v>0.99398600000000004</v>
      </c>
      <c r="R247" s="17">
        <v>0.78991</v>
      </c>
      <c r="S247" s="17">
        <v>1.293566</v>
      </c>
      <c r="T247" s="17">
        <v>0.50365599999999999</v>
      </c>
      <c r="U247" s="17">
        <v>0.38935500000000001</v>
      </c>
      <c r="V247" s="17">
        <v>693.7</v>
      </c>
      <c r="W247" s="17">
        <v>3.2268999999999999E-2</v>
      </c>
      <c r="X247" s="17">
        <v>386</v>
      </c>
      <c r="Y247" s="17">
        <v>0</v>
      </c>
      <c r="Z247" s="17">
        <v>0</v>
      </c>
      <c r="AA247" s="17">
        <v>0.59900699999999996</v>
      </c>
      <c r="AB247" s="17">
        <v>7.5856400000000004E-2</v>
      </c>
      <c r="AC247" s="17">
        <v>0.82811500000000005</v>
      </c>
      <c r="AD247" s="17">
        <v>0.25</v>
      </c>
      <c r="AE247" s="17">
        <v>1329.9</v>
      </c>
    </row>
    <row r="248" spans="1:31">
      <c r="A248" s="17">
        <v>235</v>
      </c>
      <c r="B248" s="19">
        <v>0.95177083333333334</v>
      </c>
      <c r="C248" s="17">
        <v>17.5</v>
      </c>
      <c r="D248" s="17">
        <v>56.3</v>
      </c>
      <c r="E248" s="17">
        <v>5.1715999999999998E-2</v>
      </c>
      <c r="F248" s="17">
        <v>2.5030000000000001</v>
      </c>
      <c r="G248" s="17">
        <v>0.99089300000000002</v>
      </c>
      <c r="H248" s="17">
        <v>0.82386099999999995</v>
      </c>
      <c r="I248" s="17">
        <v>1.243906</v>
      </c>
      <c r="J248" s="17">
        <v>0.420045</v>
      </c>
      <c r="K248" s="17">
        <v>0.33768199999999998</v>
      </c>
      <c r="L248" s="17">
        <v>597.1</v>
      </c>
      <c r="M248" s="17">
        <v>3.6282000000000002E-2</v>
      </c>
      <c r="N248" s="17">
        <v>641</v>
      </c>
      <c r="O248" s="17">
        <v>0</v>
      </c>
      <c r="P248" s="17">
        <v>0</v>
      </c>
      <c r="Q248" s="17">
        <v>0.99284099999999997</v>
      </c>
      <c r="R248" s="17">
        <v>0.78712199999999999</v>
      </c>
      <c r="S248" s="17">
        <v>1.260435</v>
      </c>
      <c r="T248" s="17">
        <v>0.47331299999999998</v>
      </c>
      <c r="U248" s="17">
        <v>0.37551600000000002</v>
      </c>
      <c r="V248" s="17">
        <v>737.5</v>
      </c>
      <c r="W248" s="17">
        <v>0.18085399999999999</v>
      </c>
      <c r="X248" s="17">
        <v>444</v>
      </c>
      <c r="Y248" s="17">
        <v>0</v>
      </c>
      <c r="Z248" s="17">
        <v>0</v>
      </c>
      <c r="AA248" s="17">
        <v>0.57771700000000004</v>
      </c>
      <c r="AB248" s="17">
        <v>0.114727</v>
      </c>
      <c r="AC248" s="17">
        <v>0.84142300000000003</v>
      </c>
      <c r="AD248" s="17">
        <v>0.25</v>
      </c>
      <c r="AE248" s="17">
        <v>1391.1</v>
      </c>
    </row>
    <row r="249" spans="1:31">
      <c r="A249" s="17">
        <v>236</v>
      </c>
      <c r="B249" s="19">
        <v>0.95182870370370365</v>
      </c>
      <c r="C249" s="17">
        <v>16.399999999999999</v>
      </c>
      <c r="D249" s="17">
        <v>56.3</v>
      </c>
      <c r="E249" s="17">
        <v>5.3305999999999999E-2</v>
      </c>
      <c r="F249" s="17">
        <v>2.5790000000000002</v>
      </c>
      <c r="G249" s="17">
        <v>0.98948000000000003</v>
      </c>
      <c r="H249" s="17">
        <v>0.82882599999999995</v>
      </c>
      <c r="I249" s="17">
        <v>1.2546200000000001</v>
      </c>
      <c r="J249" s="17">
        <v>0.42579400000000001</v>
      </c>
      <c r="K249" s="17">
        <v>0.33938099999999999</v>
      </c>
      <c r="L249" s="17">
        <v>560.6</v>
      </c>
      <c r="M249" s="17">
        <v>1.02E-4</v>
      </c>
      <c r="N249" s="17">
        <v>421</v>
      </c>
      <c r="O249" s="17">
        <v>0</v>
      </c>
      <c r="P249" s="17">
        <v>0</v>
      </c>
      <c r="Q249" s="17">
        <v>0.99328499999999997</v>
      </c>
      <c r="R249" s="17">
        <v>0.76786799999999999</v>
      </c>
      <c r="S249" s="17">
        <v>1.267358</v>
      </c>
      <c r="T249" s="17">
        <v>0.49948999999999999</v>
      </c>
      <c r="U249" s="17">
        <v>0.394119</v>
      </c>
      <c r="V249" s="17">
        <v>784.7</v>
      </c>
      <c r="W249" s="17">
        <v>5.8680000000000003E-2</v>
      </c>
      <c r="X249" s="17">
        <v>430</v>
      </c>
      <c r="Y249" s="17">
        <v>0</v>
      </c>
      <c r="Z249" s="17">
        <v>0</v>
      </c>
      <c r="AA249" s="17">
        <v>0.60633700000000001</v>
      </c>
      <c r="AB249" s="17">
        <v>7.4016899999999997E-2</v>
      </c>
      <c r="AC249" s="17">
        <v>0.80483899999999997</v>
      </c>
      <c r="AD249" s="17">
        <v>0.25</v>
      </c>
      <c r="AE249" s="17">
        <v>1481.6</v>
      </c>
    </row>
    <row r="250" spans="1:31">
      <c r="A250" s="17">
        <v>237</v>
      </c>
      <c r="B250" s="19">
        <v>0.95187499999999992</v>
      </c>
      <c r="C250" s="17">
        <v>16.2</v>
      </c>
      <c r="D250" s="17">
        <v>56.3</v>
      </c>
      <c r="E250" s="17">
        <v>5.6943000000000001E-2</v>
      </c>
      <c r="F250" s="17">
        <v>2.7549999999999999</v>
      </c>
      <c r="G250" s="17">
        <v>0.98955000000000004</v>
      </c>
      <c r="H250" s="17">
        <v>0.81081400000000003</v>
      </c>
      <c r="I250" s="17">
        <v>1.241887</v>
      </c>
      <c r="J250" s="17">
        <v>0.43107200000000001</v>
      </c>
      <c r="K250" s="17">
        <v>0.347111</v>
      </c>
      <c r="L250" s="17">
        <v>640.5</v>
      </c>
      <c r="M250" s="17">
        <v>2.4000000000000001E-5</v>
      </c>
      <c r="N250" s="17">
        <v>475</v>
      </c>
      <c r="O250" s="17">
        <v>0</v>
      </c>
      <c r="P250" s="17">
        <v>0</v>
      </c>
      <c r="Q250" s="17">
        <v>0.99509800000000004</v>
      </c>
      <c r="R250" s="17">
        <v>0.795377</v>
      </c>
      <c r="S250" s="17">
        <v>1.2754810000000001</v>
      </c>
      <c r="T250" s="17">
        <v>0.480103</v>
      </c>
      <c r="U250" s="17">
        <v>0.37641000000000002</v>
      </c>
      <c r="V250" s="17">
        <v>719.5</v>
      </c>
      <c r="W250" s="17">
        <v>0.15903400000000001</v>
      </c>
      <c r="X250" s="17">
        <v>433</v>
      </c>
      <c r="Y250" s="17">
        <v>0</v>
      </c>
      <c r="Z250" s="17">
        <v>0</v>
      </c>
      <c r="AA250" s="17">
        <v>0.57909200000000005</v>
      </c>
      <c r="AB250" s="17">
        <v>9.3474399999999999E-2</v>
      </c>
      <c r="AC250" s="17">
        <v>0.84025499999999997</v>
      </c>
      <c r="AD250" s="17">
        <v>0.25</v>
      </c>
      <c r="AE250" s="17">
        <v>1296.8</v>
      </c>
    </row>
    <row r="251" spans="1:31">
      <c r="A251" s="17">
        <v>238</v>
      </c>
      <c r="B251" s="19">
        <v>0.95193287037037033</v>
      </c>
      <c r="C251" s="17">
        <v>14.4</v>
      </c>
      <c r="D251" s="17">
        <v>68.599999999999994</v>
      </c>
      <c r="E251" s="17">
        <v>6.2946000000000002E-2</v>
      </c>
      <c r="F251" s="17">
        <v>3.0459999999999998</v>
      </c>
      <c r="G251" s="17">
        <v>0.99005799999999999</v>
      </c>
      <c r="H251" s="17">
        <v>0.83918199999999998</v>
      </c>
      <c r="I251" s="17">
        <v>1.2527710000000001</v>
      </c>
      <c r="J251" s="17">
        <v>0.41358899999999998</v>
      </c>
      <c r="K251" s="17">
        <v>0.33013900000000002</v>
      </c>
      <c r="L251" s="17">
        <v>585.5</v>
      </c>
      <c r="M251" s="17">
        <v>0.15853800000000001</v>
      </c>
      <c r="N251" s="17">
        <v>563</v>
      </c>
      <c r="O251" s="17">
        <v>0</v>
      </c>
      <c r="P251" s="17">
        <v>0</v>
      </c>
      <c r="Q251" s="17">
        <v>0.99317699999999998</v>
      </c>
      <c r="R251" s="17">
        <v>0.78219899999999998</v>
      </c>
      <c r="S251" s="17">
        <v>1.2710269999999999</v>
      </c>
      <c r="T251" s="17">
        <v>0.48882799999999998</v>
      </c>
      <c r="U251" s="17">
        <v>0.38459300000000002</v>
      </c>
      <c r="V251" s="17">
        <v>732.1</v>
      </c>
      <c r="W251" s="17">
        <v>0.20736399999999999</v>
      </c>
      <c r="X251" s="17">
        <v>552</v>
      </c>
      <c r="Y251" s="17">
        <v>0</v>
      </c>
      <c r="Z251" s="17">
        <v>0</v>
      </c>
      <c r="AA251" s="17">
        <v>0.59168100000000001</v>
      </c>
      <c r="AB251" s="17">
        <v>0.119793</v>
      </c>
      <c r="AC251" s="17">
        <v>0.84075699999999998</v>
      </c>
      <c r="AD251" s="17">
        <v>0.25</v>
      </c>
      <c r="AE251" s="17">
        <v>1418.4</v>
      </c>
    </row>
    <row r="252" spans="1:31">
      <c r="A252" s="17">
        <v>239</v>
      </c>
      <c r="B252" s="19">
        <v>0.95199074074074075</v>
      </c>
      <c r="C252" s="17">
        <v>14.6</v>
      </c>
      <c r="D252" s="17">
        <v>68.599999999999994</v>
      </c>
      <c r="E252" s="17">
        <v>5.9879000000000002E-2</v>
      </c>
      <c r="F252" s="17">
        <v>2.8980000000000001</v>
      </c>
      <c r="G252" s="17">
        <v>0.98973900000000004</v>
      </c>
      <c r="H252" s="17">
        <v>0.83889100000000005</v>
      </c>
      <c r="I252" s="17">
        <v>1.2377339999999999</v>
      </c>
      <c r="J252" s="17">
        <v>0.39884199999999997</v>
      </c>
      <c r="K252" s="17">
        <v>0.32223600000000002</v>
      </c>
      <c r="L252" s="17">
        <v>582.20000000000005</v>
      </c>
      <c r="M252" s="17">
        <v>3.3000000000000003E-5</v>
      </c>
      <c r="N252" s="17">
        <v>534</v>
      </c>
      <c r="O252" s="17">
        <v>0</v>
      </c>
      <c r="P252" s="17">
        <v>0</v>
      </c>
      <c r="Q252" s="17">
        <v>0.99246299999999998</v>
      </c>
      <c r="R252" s="17">
        <v>0.79290499999999997</v>
      </c>
      <c r="S252" s="17">
        <v>1.2494959999999999</v>
      </c>
      <c r="T252" s="17">
        <v>0.45659100000000002</v>
      </c>
      <c r="U252" s="17">
        <v>0.36542000000000002</v>
      </c>
      <c r="V252" s="17">
        <v>744.2</v>
      </c>
      <c r="W252" s="17">
        <v>0.13696800000000001</v>
      </c>
      <c r="X252" s="17">
        <v>364</v>
      </c>
      <c r="Y252" s="17">
        <v>0</v>
      </c>
      <c r="Z252" s="17">
        <v>0</v>
      </c>
      <c r="AA252" s="17">
        <v>0.56218500000000005</v>
      </c>
      <c r="AB252" s="17">
        <v>0.113756</v>
      </c>
      <c r="AC252" s="17">
        <v>0.84484499999999996</v>
      </c>
      <c r="AD252" s="17">
        <v>0.25</v>
      </c>
      <c r="AE252" s="17">
        <v>1426.5</v>
      </c>
    </row>
    <row r="253" spans="1:31">
      <c r="A253" s="17">
        <v>240</v>
      </c>
      <c r="B253" s="19">
        <v>0.95204861111111105</v>
      </c>
      <c r="C253" s="17">
        <v>13.5</v>
      </c>
      <c r="D253" s="17">
        <v>73</v>
      </c>
      <c r="E253" s="17">
        <v>6.1737E-2</v>
      </c>
      <c r="F253" s="17">
        <v>2.9870000000000001</v>
      </c>
      <c r="G253" s="17">
        <v>0.98866699999999996</v>
      </c>
      <c r="H253" s="17">
        <v>0.84268100000000001</v>
      </c>
      <c r="I253" s="17">
        <v>1.2314750000000001</v>
      </c>
      <c r="J253" s="17">
        <v>0.38879399999999997</v>
      </c>
      <c r="K253" s="17">
        <v>0.31571399999999999</v>
      </c>
      <c r="L253" s="17">
        <v>580.29999999999995</v>
      </c>
      <c r="M253" s="17">
        <v>1.1E-5</v>
      </c>
      <c r="N253" s="17">
        <v>503</v>
      </c>
      <c r="O253" s="17">
        <v>0</v>
      </c>
      <c r="P253" s="17">
        <v>0</v>
      </c>
      <c r="Q253" s="17">
        <v>0.99171399999999998</v>
      </c>
      <c r="R253" s="17">
        <v>0.79719099999999998</v>
      </c>
      <c r="S253" s="17">
        <v>1.236359</v>
      </c>
      <c r="T253" s="17">
        <v>0.439168</v>
      </c>
      <c r="U253" s="17">
        <v>0.355211</v>
      </c>
      <c r="V253" s="17">
        <v>737.6</v>
      </c>
      <c r="W253" s="17">
        <v>0.21301300000000001</v>
      </c>
      <c r="X253" s="17">
        <v>355</v>
      </c>
      <c r="Y253" s="17">
        <v>0</v>
      </c>
      <c r="Z253" s="17">
        <v>0</v>
      </c>
      <c r="AA253" s="17">
        <v>0.54647800000000002</v>
      </c>
      <c r="AB253" s="17">
        <v>0.113731</v>
      </c>
      <c r="AC253" s="17">
        <v>0.84713799999999995</v>
      </c>
      <c r="AD253" s="17">
        <v>0.25</v>
      </c>
      <c r="AE253" s="17">
        <v>1431.2</v>
      </c>
    </row>
    <row r="254" spans="1:31">
      <c r="A254" s="17">
        <v>241</v>
      </c>
      <c r="B254" s="19">
        <v>0.95209490740740732</v>
      </c>
      <c r="C254" s="17">
        <v>12.4</v>
      </c>
      <c r="D254" s="17">
        <v>81.8</v>
      </c>
      <c r="E254" s="17">
        <v>6.9724999999999995E-2</v>
      </c>
      <c r="F254" s="17">
        <v>3.3740000000000001</v>
      </c>
      <c r="G254" s="17">
        <v>0.98776399999999998</v>
      </c>
      <c r="H254" s="17">
        <v>0.88337299999999996</v>
      </c>
      <c r="I254" s="17">
        <v>1.2768409999999999</v>
      </c>
      <c r="J254" s="17">
        <v>0.39346799999999998</v>
      </c>
      <c r="K254" s="17">
        <v>0.30815700000000001</v>
      </c>
      <c r="L254" s="17">
        <v>558.5</v>
      </c>
      <c r="M254" s="17">
        <v>0.13144700000000001</v>
      </c>
      <c r="N254" s="17">
        <v>454</v>
      </c>
      <c r="O254" s="17">
        <v>0</v>
      </c>
      <c r="P254" s="17">
        <v>0</v>
      </c>
      <c r="Q254" s="17">
        <v>0.99300600000000006</v>
      </c>
      <c r="R254" s="17">
        <v>0.80524200000000001</v>
      </c>
      <c r="S254" s="17">
        <v>1.279919</v>
      </c>
      <c r="T254" s="17">
        <v>0.47467599999999999</v>
      </c>
      <c r="U254" s="17">
        <v>0.370865</v>
      </c>
      <c r="V254" s="17">
        <v>735.7</v>
      </c>
      <c r="W254" s="17">
        <v>0.11279699999999999</v>
      </c>
      <c r="X254" s="17">
        <v>398</v>
      </c>
      <c r="Y254" s="17">
        <v>0</v>
      </c>
      <c r="Z254" s="17">
        <v>0</v>
      </c>
      <c r="AA254" s="17">
        <v>0.57056099999999998</v>
      </c>
      <c r="AB254" s="17">
        <v>0.11086</v>
      </c>
      <c r="AC254" s="17">
        <v>0.85786499999999999</v>
      </c>
      <c r="AD254" s="17">
        <v>0.25</v>
      </c>
      <c r="AE254" s="17">
        <v>1487.2</v>
      </c>
    </row>
    <row r="255" spans="1:31">
      <c r="A255" s="17">
        <v>242</v>
      </c>
      <c r="B255" s="19">
        <v>0.95215277777777774</v>
      </c>
      <c r="C255" s="17">
        <v>11.5</v>
      </c>
      <c r="D255" s="17">
        <v>83.5</v>
      </c>
      <c r="E255" s="17">
        <v>6.8336999999999995E-2</v>
      </c>
      <c r="F255" s="17">
        <v>3.3069999999999999</v>
      </c>
      <c r="G255" s="17">
        <v>0.99205699999999997</v>
      </c>
      <c r="H255" s="17">
        <v>0.88583500000000004</v>
      </c>
      <c r="I255" s="17">
        <v>1.2852779999999999</v>
      </c>
      <c r="J255" s="17">
        <v>0.39944400000000002</v>
      </c>
      <c r="K255" s="17">
        <v>0.310784</v>
      </c>
      <c r="L255" s="17">
        <v>562.79999999999995</v>
      </c>
      <c r="M255" s="17">
        <v>0.10820200000000001</v>
      </c>
      <c r="N255" s="17">
        <v>655</v>
      </c>
      <c r="O255" s="17">
        <v>0</v>
      </c>
      <c r="P255" s="17">
        <v>0</v>
      </c>
      <c r="Q255" s="17">
        <v>0.99136899999999994</v>
      </c>
      <c r="R255" s="17">
        <v>0.81704200000000005</v>
      </c>
      <c r="S255" s="17">
        <v>1.3012950000000001</v>
      </c>
      <c r="T255" s="17">
        <v>0.48425299999999999</v>
      </c>
      <c r="U255" s="17">
        <v>0.37213099999999999</v>
      </c>
      <c r="V255" s="17">
        <v>691.5</v>
      </c>
      <c r="W255" s="17">
        <v>7.5022000000000005E-2</v>
      </c>
      <c r="X255" s="17">
        <v>442</v>
      </c>
      <c r="Y255" s="17">
        <v>0</v>
      </c>
      <c r="Z255" s="17">
        <v>0</v>
      </c>
      <c r="AA255" s="17">
        <v>0.57250999999999996</v>
      </c>
      <c r="AB255" s="17">
        <v>0.156304</v>
      </c>
      <c r="AC255" s="17">
        <v>0.892733</v>
      </c>
      <c r="AD255" s="17">
        <v>0.25</v>
      </c>
      <c r="AE255" s="17">
        <v>1475.9</v>
      </c>
    </row>
    <row r="256" spans="1:31">
      <c r="A256" s="17">
        <v>243</v>
      </c>
      <c r="B256" s="19">
        <v>0.95221064814814815</v>
      </c>
      <c r="C256" s="17">
        <v>10.7</v>
      </c>
      <c r="D256" s="17">
        <v>89.7</v>
      </c>
      <c r="E256" s="17">
        <v>7.0928000000000005E-2</v>
      </c>
      <c r="F256" s="17">
        <v>3.4319999999999999</v>
      </c>
      <c r="G256" s="17">
        <v>0.99060000000000004</v>
      </c>
      <c r="H256" s="17">
        <v>0.89789799999999997</v>
      </c>
      <c r="I256" s="17">
        <v>1.3010809999999999</v>
      </c>
      <c r="J256" s="17">
        <v>0.40318399999999999</v>
      </c>
      <c r="K256" s="17">
        <v>0.30988399999999999</v>
      </c>
      <c r="L256" s="17">
        <v>531</v>
      </c>
      <c r="M256" s="17">
        <v>5.4299999999999997E-4</v>
      </c>
      <c r="N256" s="17">
        <v>635</v>
      </c>
      <c r="O256" s="17">
        <v>0</v>
      </c>
      <c r="P256" s="17">
        <v>0</v>
      </c>
      <c r="Q256" s="17">
        <v>0.99428700000000003</v>
      </c>
      <c r="R256" s="17">
        <v>0.82160299999999997</v>
      </c>
      <c r="S256" s="17">
        <v>1.3256380000000001</v>
      </c>
      <c r="T256" s="17">
        <v>0.50403500000000001</v>
      </c>
      <c r="U256" s="17">
        <v>0.38022</v>
      </c>
      <c r="V256" s="17">
        <v>682.2</v>
      </c>
      <c r="W256" s="17">
        <v>7.5206999999999996E-2</v>
      </c>
      <c r="X256" s="17">
        <v>544</v>
      </c>
      <c r="Y256" s="17">
        <v>0</v>
      </c>
      <c r="Z256" s="17">
        <v>0</v>
      </c>
      <c r="AA256" s="17">
        <v>0.58495399999999997</v>
      </c>
      <c r="AB256" s="17">
        <v>0.154083</v>
      </c>
      <c r="AC256" s="17">
        <v>0.89926600000000001</v>
      </c>
      <c r="AD256" s="17">
        <v>0.25</v>
      </c>
      <c r="AE256" s="17">
        <v>1564</v>
      </c>
    </row>
    <row r="257" spans="1:31">
      <c r="A257" s="17">
        <v>244</v>
      </c>
      <c r="B257" s="19">
        <v>0.95225694444444453</v>
      </c>
      <c r="C257" s="17">
        <v>9.8000000000000007</v>
      </c>
      <c r="D257" s="17">
        <v>93.2</v>
      </c>
      <c r="E257" s="17">
        <v>7.8461000000000003E-2</v>
      </c>
      <c r="F257" s="17">
        <v>3.7970000000000002</v>
      </c>
      <c r="G257" s="17">
        <v>0.98922299999999996</v>
      </c>
      <c r="H257" s="17">
        <v>0.890791</v>
      </c>
      <c r="I257" s="17">
        <v>1.2923849999999999</v>
      </c>
      <c r="J257" s="17">
        <v>0.40159400000000001</v>
      </c>
      <c r="K257" s="17">
        <v>0.31073899999999999</v>
      </c>
      <c r="L257" s="17">
        <v>547.29999999999995</v>
      </c>
      <c r="M257" s="17">
        <v>1.5737999999999999E-2</v>
      </c>
      <c r="N257" s="17">
        <v>413</v>
      </c>
      <c r="O257" s="17">
        <v>0</v>
      </c>
      <c r="P257" s="17">
        <v>0</v>
      </c>
      <c r="Q257" s="17">
        <v>0.99358199999999997</v>
      </c>
      <c r="R257" s="17">
        <v>0.83438000000000001</v>
      </c>
      <c r="S257" s="17">
        <v>1.33355</v>
      </c>
      <c r="T257" s="17">
        <v>0.49917</v>
      </c>
      <c r="U257" s="17">
        <v>0.37431700000000001</v>
      </c>
      <c r="V257" s="17">
        <v>680.8</v>
      </c>
      <c r="W257" s="17">
        <v>0.13241700000000001</v>
      </c>
      <c r="X257" s="17">
        <v>468</v>
      </c>
      <c r="Y257" s="17">
        <v>0</v>
      </c>
      <c r="Z257" s="17">
        <v>0</v>
      </c>
      <c r="AA257" s="17">
        <v>0.57587200000000005</v>
      </c>
      <c r="AB257" s="17">
        <v>0.112528</v>
      </c>
      <c r="AC257" s="17">
        <v>0.89054999999999995</v>
      </c>
      <c r="AD257" s="17">
        <v>0.25</v>
      </c>
      <c r="AE257" s="17">
        <v>1517.6</v>
      </c>
    </row>
    <row r="258" spans="1:31">
      <c r="A258" s="17">
        <v>245</v>
      </c>
      <c r="B258" s="19">
        <v>0.95231481481481473</v>
      </c>
      <c r="C258" s="17">
        <v>9.5</v>
      </c>
      <c r="D258" s="17">
        <v>106.4</v>
      </c>
      <c r="E258" s="17">
        <v>7.9662999999999998E-2</v>
      </c>
      <c r="F258" s="17">
        <v>3.855</v>
      </c>
      <c r="G258" s="17">
        <v>0.98471299999999995</v>
      </c>
      <c r="H258" s="17">
        <v>0.89622400000000002</v>
      </c>
      <c r="I258" s="17">
        <v>1.283112</v>
      </c>
      <c r="J258" s="17">
        <v>0.38688800000000001</v>
      </c>
      <c r="K258" s="17">
        <v>0.30152299999999999</v>
      </c>
      <c r="L258" s="17">
        <v>525</v>
      </c>
      <c r="M258" s="17">
        <v>1.9999999999999999E-6</v>
      </c>
      <c r="N258" s="17">
        <v>543</v>
      </c>
      <c r="O258" s="17">
        <v>0</v>
      </c>
      <c r="P258" s="17">
        <v>0</v>
      </c>
      <c r="Q258" s="17">
        <v>0.99198200000000003</v>
      </c>
      <c r="R258" s="17">
        <v>0.83148699999999998</v>
      </c>
      <c r="S258" s="17">
        <v>1.3077749999999999</v>
      </c>
      <c r="T258" s="17">
        <v>0.47628900000000002</v>
      </c>
      <c r="U258" s="17">
        <v>0.36419800000000002</v>
      </c>
      <c r="V258" s="17">
        <v>680.5</v>
      </c>
      <c r="W258" s="17">
        <v>1.2E-5</v>
      </c>
      <c r="X258" s="17">
        <v>317</v>
      </c>
      <c r="Y258" s="17">
        <v>0</v>
      </c>
      <c r="Z258" s="17">
        <v>0</v>
      </c>
      <c r="AA258" s="17">
        <v>0.56030400000000002</v>
      </c>
      <c r="AB258" s="17">
        <v>0.15431300000000001</v>
      </c>
      <c r="AC258" s="17">
        <v>0.90498400000000001</v>
      </c>
      <c r="AD258" s="17">
        <v>0.25</v>
      </c>
      <c r="AE258" s="17">
        <v>1581.9</v>
      </c>
    </row>
    <row r="259" spans="1:31">
      <c r="A259" s="17">
        <v>246</v>
      </c>
      <c r="B259" s="19">
        <v>0.95237268518518514</v>
      </c>
      <c r="C259" s="17">
        <v>8.6</v>
      </c>
      <c r="D259" s="17">
        <v>111.7</v>
      </c>
      <c r="E259" s="17">
        <v>8.4276000000000004E-2</v>
      </c>
      <c r="F259" s="17">
        <v>4.0780000000000003</v>
      </c>
      <c r="G259" s="17">
        <v>0.99064700000000006</v>
      </c>
      <c r="H259" s="17">
        <v>0.89763700000000002</v>
      </c>
      <c r="I259" s="17">
        <v>1.2586409999999999</v>
      </c>
      <c r="J259" s="17">
        <v>0.36100399999999999</v>
      </c>
      <c r="K259" s="17">
        <v>0.28682099999999999</v>
      </c>
      <c r="L259" s="17">
        <v>532.29999999999995</v>
      </c>
      <c r="M259" s="17">
        <v>8.6000000000000003E-5</v>
      </c>
      <c r="N259" s="17">
        <v>571</v>
      </c>
      <c r="O259" s="17">
        <v>0</v>
      </c>
      <c r="P259" s="17">
        <v>0</v>
      </c>
      <c r="Q259" s="17">
        <v>0.99154799999999998</v>
      </c>
      <c r="R259" s="17">
        <v>0.82073700000000005</v>
      </c>
      <c r="S259" s="17">
        <v>1.3003009999999999</v>
      </c>
      <c r="T259" s="17">
        <v>0.47956399999999999</v>
      </c>
      <c r="U259" s="17">
        <v>0.36881000000000003</v>
      </c>
      <c r="V259" s="17">
        <v>647.5</v>
      </c>
      <c r="W259" s="17">
        <v>2.2860999999999999E-2</v>
      </c>
      <c r="X259" s="17">
        <v>363</v>
      </c>
      <c r="Y259" s="17">
        <v>0</v>
      </c>
      <c r="Z259" s="17">
        <v>0</v>
      </c>
      <c r="AA259" s="17">
        <v>0.56740000000000002</v>
      </c>
      <c r="AB259" s="17">
        <v>0.16973299999999999</v>
      </c>
      <c r="AC259" s="17">
        <v>0.90213399999999999</v>
      </c>
      <c r="AD259" s="17">
        <v>0.25</v>
      </c>
      <c r="AE259" s="17">
        <v>1560.3</v>
      </c>
    </row>
    <row r="260" spans="1:31">
      <c r="A260" s="17">
        <v>247</v>
      </c>
      <c r="B260" s="19">
        <v>0.95241898148148152</v>
      </c>
      <c r="C260" s="17">
        <v>7.1</v>
      </c>
      <c r="D260" s="17">
        <v>122.2</v>
      </c>
      <c r="E260" s="17">
        <v>9.3233999999999997E-2</v>
      </c>
      <c r="F260" s="17">
        <v>4.5119999999999996</v>
      </c>
      <c r="G260" s="17">
        <v>0.98509100000000005</v>
      </c>
      <c r="H260" s="17">
        <v>0.90001699999999996</v>
      </c>
      <c r="I260" s="17">
        <v>1.2362219999999999</v>
      </c>
      <c r="J260" s="17">
        <v>0.33620499999999998</v>
      </c>
      <c r="K260" s="17">
        <v>0.27196199999999998</v>
      </c>
      <c r="L260" s="17">
        <v>531.6</v>
      </c>
      <c r="M260" s="17">
        <v>1.83E-4</v>
      </c>
      <c r="N260" s="17">
        <v>464</v>
      </c>
      <c r="O260" s="17">
        <v>0</v>
      </c>
      <c r="P260" s="17">
        <v>0</v>
      </c>
      <c r="Q260" s="17">
        <v>0.98883100000000002</v>
      </c>
      <c r="R260" s="17">
        <v>0.80635699999999999</v>
      </c>
      <c r="S260" s="17">
        <v>1.2721819999999999</v>
      </c>
      <c r="T260" s="17">
        <v>0.46582499999999999</v>
      </c>
      <c r="U260" s="17">
        <v>0.36616199999999999</v>
      </c>
      <c r="V260" s="17">
        <v>657.4</v>
      </c>
      <c r="W260" s="17">
        <v>1.1E-5</v>
      </c>
      <c r="X260" s="17">
        <v>511</v>
      </c>
      <c r="Y260" s="17">
        <v>0</v>
      </c>
      <c r="Z260" s="17">
        <v>0</v>
      </c>
      <c r="AA260" s="17">
        <v>0.56332700000000002</v>
      </c>
      <c r="AB260" s="17">
        <v>0.153532</v>
      </c>
      <c r="AC260" s="17">
        <v>0.87787499999999996</v>
      </c>
      <c r="AD260" s="17">
        <v>0.25</v>
      </c>
      <c r="AE260" s="17">
        <v>1562.5</v>
      </c>
    </row>
    <row r="261" spans="1:31">
      <c r="A261" s="17">
        <v>248</v>
      </c>
      <c r="B261" s="19">
        <v>0.95247685185185194</v>
      </c>
      <c r="C261" s="17">
        <v>6.4</v>
      </c>
      <c r="D261" s="17">
        <v>133.6</v>
      </c>
      <c r="E261" s="17">
        <v>9.5304E-2</v>
      </c>
      <c r="F261" s="17">
        <v>4.6120000000000001</v>
      </c>
      <c r="G261" s="17">
        <v>0.97097699999999998</v>
      </c>
      <c r="H261" s="17">
        <v>0.79594600000000004</v>
      </c>
      <c r="I261" s="17">
        <v>1.042815</v>
      </c>
      <c r="J261" s="17">
        <v>0.24686900000000001</v>
      </c>
      <c r="K261" s="17">
        <v>0.236733</v>
      </c>
      <c r="L261" s="17">
        <v>593.5</v>
      </c>
      <c r="M261" s="17">
        <v>3.9999999999999998E-6</v>
      </c>
      <c r="N261" s="17">
        <v>580</v>
      </c>
      <c r="O261" s="17">
        <v>0</v>
      </c>
      <c r="P261" s="17">
        <v>0</v>
      </c>
      <c r="Q261" s="17">
        <v>0.99019999999999997</v>
      </c>
      <c r="R261" s="17">
        <v>0.78341400000000005</v>
      </c>
      <c r="S261" s="17">
        <v>1.171673</v>
      </c>
      <c r="T261" s="17">
        <v>0.38825999999999999</v>
      </c>
      <c r="U261" s="17">
        <v>0.331372</v>
      </c>
      <c r="V261" s="17">
        <v>653.79999999999995</v>
      </c>
      <c r="W261" s="17">
        <v>4.3000000000000002E-5</v>
      </c>
      <c r="X261" s="17">
        <v>688</v>
      </c>
      <c r="Y261" s="17">
        <v>0</v>
      </c>
      <c r="Z261" s="17">
        <v>0</v>
      </c>
      <c r="AA261" s="17">
        <v>0.50980300000000001</v>
      </c>
      <c r="AB261" s="17">
        <v>0.216944</v>
      </c>
      <c r="AC261" s="17">
        <v>0.86764399999999997</v>
      </c>
      <c r="AD261" s="17">
        <v>0.25</v>
      </c>
      <c r="AE261" s="17">
        <v>1399.4</v>
      </c>
    </row>
    <row r="262" spans="1:31">
      <c r="A262" s="17">
        <v>249</v>
      </c>
      <c r="B262" s="19">
        <v>0.95253472222222213</v>
      </c>
      <c r="C262" s="17">
        <v>5.0999999999999996</v>
      </c>
      <c r="D262" s="17">
        <v>158.30000000000001</v>
      </c>
      <c r="E262" s="17">
        <v>8.8178000000000006E-2</v>
      </c>
      <c r="F262" s="17">
        <v>4.2670000000000003</v>
      </c>
      <c r="G262" s="17">
        <v>0.91104200000000002</v>
      </c>
      <c r="H262" s="17">
        <v>0.68650900000000004</v>
      </c>
      <c r="I262" s="17">
        <v>0.83164300000000002</v>
      </c>
      <c r="J262" s="17">
        <v>0.14513300000000001</v>
      </c>
      <c r="K262" s="17">
        <v>0.174514</v>
      </c>
      <c r="L262" s="17">
        <v>567.20000000000005</v>
      </c>
      <c r="M262" s="17">
        <v>0.17113800000000001</v>
      </c>
      <c r="N262" s="17">
        <v>638</v>
      </c>
      <c r="O262" s="17">
        <v>0</v>
      </c>
      <c r="P262" s="17">
        <v>0</v>
      </c>
      <c r="Q262" s="17">
        <v>0.98190900000000003</v>
      </c>
      <c r="R262" s="17">
        <v>0.62520500000000001</v>
      </c>
      <c r="S262" s="17">
        <v>0.87475099999999995</v>
      </c>
      <c r="T262" s="17">
        <v>0.24954599999999999</v>
      </c>
      <c r="U262" s="17">
        <v>0.28527599999999997</v>
      </c>
      <c r="V262" s="17">
        <v>701.1</v>
      </c>
      <c r="W262" s="17">
        <v>0.11412899999999999</v>
      </c>
      <c r="X262" s="17">
        <v>413</v>
      </c>
      <c r="Y262" s="17">
        <v>0</v>
      </c>
      <c r="Z262" s="17">
        <v>0</v>
      </c>
      <c r="AA262" s="17">
        <v>0.43888700000000003</v>
      </c>
      <c r="AB262" s="17">
        <v>0.25638300000000003</v>
      </c>
      <c r="AC262" s="17">
        <v>0.68918500000000005</v>
      </c>
      <c r="AD262" s="17">
        <v>0.25</v>
      </c>
      <c r="AE262" s="17">
        <v>1464.3</v>
      </c>
    </row>
    <row r="263" spans="1:31">
      <c r="A263" s="17">
        <v>250</v>
      </c>
      <c r="B263" s="19">
        <v>0.95259259259259255</v>
      </c>
      <c r="C263" s="17">
        <v>3.3</v>
      </c>
      <c r="D263" s="17">
        <v>210.1</v>
      </c>
      <c r="E263" s="17">
        <v>8.3935999999999997E-2</v>
      </c>
      <c r="F263" s="17">
        <v>4.0620000000000003</v>
      </c>
      <c r="G263" s="17">
        <v>0.92379699999999998</v>
      </c>
      <c r="H263" s="17">
        <v>0.66753099999999999</v>
      </c>
      <c r="I263" s="17">
        <v>0.80113400000000001</v>
      </c>
      <c r="J263" s="17">
        <v>0.133603</v>
      </c>
      <c r="K263" s="17">
        <v>0.166767</v>
      </c>
      <c r="L263" s="17">
        <v>484.2</v>
      </c>
      <c r="M263" s="17">
        <v>1.8599999999999999E-4</v>
      </c>
      <c r="N263" s="17">
        <v>750</v>
      </c>
      <c r="O263" s="17">
        <v>0</v>
      </c>
      <c r="P263" s="17">
        <v>0</v>
      </c>
      <c r="Q263" s="17">
        <v>0.97904800000000003</v>
      </c>
      <c r="R263" s="17">
        <v>0.60325399999999996</v>
      </c>
      <c r="S263" s="17">
        <v>0.81522799999999995</v>
      </c>
      <c r="T263" s="17">
        <v>0.211974</v>
      </c>
      <c r="U263" s="17">
        <v>0.26001800000000003</v>
      </c>
      <c r="V263" s="17">
        <v>601.70000000000005</v>
      </c>
      <c r="W263" s="17">
        <v>1.6699999999999999E-4</v>
      </c>
      <c r="X263" s="17">
        <v>593</v>
      </c>
      <c r="Y263" s="17">
        <v>0</v>
      </c>
      <c r="Z263" s="17">
        <v>0</v>
      </c>
      <c r="AA263" s="17">
        <v>0.40002799999999999</v>
      </c>
      <c r="AB263" s="17">
        <v>0.31480599999999997</v>
      </c>
      <c r="AC263" s="17">
        <v>0.66998400000000002</v>
      </c>
      <c r="AD263" s="17">
        <v>0.25</v>
      </c>
      <c r="AE263" s="17">
        <v>1715.4</v>
      </c>
    </row>
    <row r="264" spans="1:31">
      <c r="A264" s="17">
        <v>251</v>
      </c>
      <c r="B264" s="19">
        <v>0.95263888888888892</v>
      </c>
      <c r="C264" s="17">
        <v>0.9</v>
      </c>
      <c r="D264" s="17">
        <v>284</v>
      </c>
      <c r="E264" s="17">
        <v>6.2521999999999994E-2</v>
      </c>
      <c r="F264" s="17">
        <v>3.0249999999999999</v>
      </c>
      <c r="G264" s="17">
        <v>0.75269299999999995</v>
      </c>
      <c r="H264" s="17">
        <v>0.48925099999999999</v>
      </c>
      <c r="I264" s="17">
        <v>0.58219799999999999</v>
      </c>
      <c r="J264" s="17">
        <v>9.2947000000000002E-2</v>
      </c>
      <c r="K264" s="17">
        <v>0.15964900000000001</v>
      </c>
      <c r="L264" s="17">
        <v>488.5</v>
      </c>
      <c r="M264" s="17">
        <v>3.0000000000000001E-6</v>
      </c>
      <c r="N264" s="17">
        <v>1573</v>
      </c>
      <c r="O264" s="17">
        <v>0</v>
      </c>
      <c r="P264" s="17">
        <v>0</v>
      </c>
      <c r="Q264" s="17">
        <v>0.956677</v>
      </c>
      <c r="R264" s="17">
        <v>0.70296099999999995</v>
      </c>
      <c r="S264" s="17">
        <v>0.90723299999999996</v>
      </c>
      <c r="T264" s="17">
        <v>0.20427200000000001</v>
      </c>
      <c r="U264" s="17">
        <v>0.22516</v>
      </c>
      <c r="V264" s="17">
        <v>622</v>
      </c>
      <c r="W264" s="17">
        <v>0.14163999999999999</v>
      </c>
      <c r="X264" s="17">
        <v>857</v>
      </c>
      <c r="Y264" s="17">
        <v>0</v>
      </c>
      <c r="Z264" s="17">
        <v>0</v>
      </c>
      <c r="AA264" s="17">
        <v>0.34639900000000001</v>
      </c>
      <c r="AB264" s="17">
        <v>0.567743</v>
      </c>
      <c r="AC264" s="17">
        <v>0.81893499999999997</v>
      </c>
      <c r="AD264" s="17">
        <v>0.25</v>
      </c>
      <c r="AE264" s="17">
        <v>1700.2</v>
      </c>
    </row>
    <row r="265" spans="1:31">
      <c r="A265" s="17">
        <v>252</v>
      </c>
      <c r="B265" s="19">
        <v>0.95269675925925934</v>
      </c>
      <c r="C265" s="17">
        <v>-1</v>
      </c>
      <c r="D265" s="17">
        <v>859</v>
      </c>
      <c r="E265" s="17">
        <v>3.2259000000000003E-2</v>
      </c>
      <c r="F265" s="17">
        <v>1.5609999999999999</v>
      </c>
      <c r="G265" s="17">
        <v>0.40646500000000002</v>
      </c>
      <c r="H265" s="17">
        <v>0.18471599999999999</v>
      </c>
      <c r="I265" s="17">
        <v>0.217976</v>
      </c>
      <c r="J265" s="17">
        <v>3.3260999999999999E-2</v>
      </c>
      <c r="K265" s="17">
        <v>0.152588</v>
      </c>
      <c r="L265" s="17">
        <v>645.9</v>
      </c>
      <c r="M265" s="17">
        <v>0.6</v>
      </c>
      <c r="N265" s="17">
        <v>4803</v>
      </c>
      <c r="O265" s="17">
        <v>0</v>
      </c>
      <c r="P265" s="17">
        <v>0</v>
      </c>
      <c r="Q265" s="17">
        <v>0.841279</v>
      </c>
      <c r="R265" s="17">
        <v>0.35500900000000002</v>
      </c>
      <c r="S265" s="17">
        <v>0.45166099999999998</v>
      </c>
      <c r="T265" s="17">
        <v>9.6652000000000002E-2</v>
      </c>
      <c r="U265" s="17">
        <v>0.21399299999999999</v>
      </c>
      <c r="V265" s="17">
        <v>787.2</v>
      </c>
      <c r="W265" s="17">
        <v>6.0000000000000002E-6</v>
      </c>
      <c r="X265" s="17">
        <v>1329</v>
      </c>
      <c r="Y265" s="17">
        <v>0</v>
      </c>
      <c r="Z265" s="17">
        <v>0</v>
      </c>
      <c r="AA265" s="17">
        <v>0.32921899999999998</v>
      </c>
      <c r="AB265" s="17">
        <v>0.94131900000000002</v>
      </c>
      <c r="AC265" s="17">
        <v>0.44599</v>
      </c>
      <c r="AD265" s="17">
        <v>0.25</v>
      </c>
      <c r="AE265" s="17">
        <v>1286</v>
      </c>
    </row>
    <row r="266" spans="1:31">
      <c r="A266" s="17">
        <v>253</v>
      </c>
      <c r="B266" s="19">
        <v>0.95275462962962953</v>
      </c>
      <c r="C266" s="17">
        <v>-1</v>
      </c>
      <c r="D266" s="17">
        <v>993.5</v>
      </c>
      <c r="E266" s="17">
        <v>0.126772</v>
      </c>
      <c r="F266" s="17">
        <v>6.1340000000000003</v>
      </c>
      <c r="G266" s="17">
        <v>0.49284800000000001</v>
      </c>
      <c r="H266" s="17">
        <v>0.306726</v>
      </c>
      <c r="I266" s="17">
        <v>0.35577599999999998</v>
      </c>
      <c r="J266" s="17">
        <v>4.9050000000000003E-2</v>
      </c>
      <c r="K266" s="17">
        <v>0.13786799999999999</v>
      </c>
      <c r="L266" s="17">
        <v>641.29999999999995</v>
      </c>
      <c r="M266" s="17">
        <v>3.0000000000000001E-6</v>
      </c>
      <c r="N266" s="17">
        <v>1414</v>
      </c>
      <c r="O266" s="17">
        <v>0</v>
      </c>
      <c r="P266" s="17">
        <v>0</v>
      </c>
      <c r="Q266" s="17">
        <v>0.855904</v>
      </c>
      <c r="R266" s="17">
        <v>0.30868000000000001</v>
      </c>
      <c r="S266" s="17">
        <v>0.42638399999999999</v>
      </c>
      <c r="T266" s="17">
        <v>0.117704</v>
      </c>
      <c r="U266" s="17">
        <v>0.27605099999999999</v>
      </c>
      <c r="V266" s="17">
        <v>891.9</v>
      </c>
      <c r="W266" s="17">
        <v>4.3000000000000002E-5</v>
      </c>
      <c r="X266" s="17">
        <v>1262</v>
      </c>
      <c r="Y266" s="17">
        <v>0</v>
      </c>
      <c r="Z266" s="17">
        <v>0</v>
      </c>
      <c r="AA266" s="17">
        <v>0.42469400000000002</v>
      </c>
      <c r="AB266" s="17">
        <v>0.84434399999999998</v>
      </c>
      <c r="AC266" s="17">
        <v>0.40806300000000001</v>
      </c>
      <c r="AD266" s="17">
        <v>0.25</v>
      </c>
      <c r="AE266" s="17">
        <v>1295.0999999999999</v>
      </c>
    </row>
    <row r="267" spans="1:31">
      <c r="A267" s="17">
        <v>254</v>
      </c>
      <c r="B267" s="19">
        <v>0.95281249999999995</v>
      </c>
      <c r="C267" s="17">
        <v>-1</v>
      </c>
      <c r="D267" s="17">
        <v>1078.7</v>
      </c>
      <c r="E267" s="17">
        <v>6.9750999999999994E-2</v>
      </c>
      <c r="F267" s="17">
        <v>3.375</v>
      </c>
      <c r="G267" s="17">
        <v>0.40431699999999998</v>
      </c>
      <c r="H267" s="17">
        <v>0.29654900000000001</v>
      </c>
      <c r="I267" s="17">
        <v>0.34061000000000002</v>
      </c>
      <c r="J267" s="17">
        <v>4.4060000000000002E-2</v>
      </c>
      <c r="K267" s="17">
        <v>0.129357</v>
      </c>
      <c r="L267" s="17">
        <v>843.7</v>
      </c>
      <c r="M267" s="17">
        <v>0.56612499999999999</v>
      </c>
      <c r="N267" s="17">
        <v>2766</v>
      </c>
      <c r="O267" s="17">
        <v>0</v>
      </c>
      <c r="P267" s="17">
        <v>0</v>
      </c>
      <c r="Q267" s="17">
        <v>0.894814</v>
      </c>
      <c r="R267" s="17">
        <v>0.320633</v>
      </c>
      <c r="S267" s="17">
        <v>0.43765300000000001</v>
      </c>
      <c r="T267" s="17">
        <v>0.11702</v>
      </c>
      <c r="U267" s="17">
        <v>0.26738099999999998</v>
      </c>
      <c r="V267" s="17">
        <v>881.1</v>
      </c>
      <c r="W267" s="17">
        <v>0.20435700000000001</v>
      </c>
      <c r="X267" s="17">
        <v>1885</v>
      </c>
      <c r="Y267" s="17">
        <v>0</v>
      </c>
      <c r="Z267" s="17">
        <v>0</v>
      </c>
      <c r="AA267" s="17">
        <v>0.411356</v>
      </c>
      <c r="AB267" s="17">
        <v>0.938106</v>
      </c>
      <c r="AC267" s="17">
        <v>0.43041000000000001</v>
      </c>
      <c r="AD267" s="17">
        <v>0.25</v>
      </c>
      <c r="AE267" s="17">
        <v>984.4</v>
      </c>
    </row>
    <row r="268" spans="1:31">
      <c r="A268" s="17">
        <v>255</v>
      </c>
      <c r="B268" s="19">
        <v>0.95285879629629633</v>
      </c>
      <c r="C268" s="17">
        <v>-1</v>
      </c>
      <c r="D268" s="17">
        <v>1252.8</v>
      </c>
      <c r="E268" s="17">
        <v>5.3400999999999997E-2</v>
      </c>
      <c r="F268" s="17">
        <v>2.5840000000000001</v>
      </c>
      <c r="G268" s="17">
        <v>0.56668499999999999</v>
      </c>
      <c r="H268" s="17">
        <v>0.34037600000000001</v>
      </c>
      <c r="I268" s="17">
        <v>0.40743200000000002</v>
      </c>
      <c r="J268" s="17">
        <v>6.7057000000000005E-2</v>
      </c>
      <c r="K268" s="17">
        <v>0.16458300000000001</v>
      </c>
      <c r="L268" s="17">
        <v>612.9</v>
      </c>
      <c r="M268" s="17">
        <v>3.0000000000000001E-6</v>
      </c>
      <c r="N268" s="17">
        <v>3203</v>
      </c>
      <c r="O268" s="17">
        <v>0</v>
      </c>
      <c r="P268" s="17">
        <v>0</v>
      </c>
      <c r="Q268" s="17">
        <v>0.76138899999999998</v>
      </c>
      <c r="R268" s="17">
        <v>0.27628000000000003</v>
      </c>
      <c r="S268" s="17">
        <v>0.36227999999999999</v>
      </c>
      <c r="T268" s="17">
        <v>8.5999999999999993E-2</v>
      </c>
      <c r="U268" s="17">
        <v>0.23738500000000001</v>
      </c>
      <c r="V268" s="17">
        <v>900</v>
      </c>
      <c r="W268" s="17">
        <v>0.370813</v>
      </c>
      <c r="X268" s="17">
        <v>946</v>
      </c>
      <c r="Y268" s="17">
        <v>0</v>
      </c>
      <c r="Z268" s="17">
        <v>0</v>
      </c>
      <c r="AA268" s="17">
        <v>0.365207</v>
      </c>
      <c r="AB268" s="17">
        <v>0.93673399999999996</v>
      </c>
      <c r="AC268" s="17">
        <v>0.35683900000000002</v>
      </c>
      <c r="AD268" s="17">
        <v>0.25</v>
      </c>
      <c r="AE268" s="17">
        <v>1355.1</v>
      </c>
    </row>
    <row r="269" spans="1:31">
      <c r="A269" s="17">
        <v>256</v>
      </c>
      <c r="B269" s="19">
        <v>0.95291666666666675</v>
      </c>
      <c r="C269" s="17">
        <v>-1</v>
      </c>
      <c r="D269" s="17">
        <v>1208.9000000000001</v>
      </c>
      <c r="E269" s="17">
        <v>2.1694000000000001E-2</v>
      </c>
      <c r="F269" s="17">
        <v>1.05</v>
      </c>
      <c r="G269" s="17">
        <v>0.228768</v>
      </c>
      <c r="H269" s="17">
        <v>0.18104200000000001</v>
      </c>
      <c r="I269" s="17">
        <v>0.21681500000000001</v>
      </c>
      <c r="J269" s="17">
        <v>3.5772999999999999E-2</v>
      </c>
      <c r="K269" s="17">
        <v>0.164992</v>
      </c>
      <c r="L269" s="17">
        <v>900</v>
      </c>
      <c r="M269" s="17">
        <v>0.37081799999999998</v>
      </c>
      <c r="N269" s="17">
        <v>4043</v>
      </c>
      <c r="O269" s="17">
        <v>0</v>
      </c>
      <c r="P269" s="17">
        <v>0</v>
      </c>
      <c r="Q269" s="17">
        <v>0.18806500000000001</v>
      </c>
      <c r="R269" s="17">
        <v>0.15338499999999999</v>
      </c>
      <c r="S269" s="17">
        <v>0.17397199999999999</v>
      </c>
      <c r="T269" s="17">
        <v>2.0586E-2</v>
      </c>
      <c r="U269" s="17">
        <v>0.11833200000000001</v>
      </c>
      <c r="V269" s="17">
        <v>572.20000000000005</v>
      </c>
      <c r="W269" s="17">
        <v>0.59999899999999995</v>
      </c>
      <c r="X269" s="17">
        <v>1826</v>
      </c>
      <c r="Y269" s="17">
        <v>0</v>
      </c>
      <c r="Z269" s="17">
        <v>0</v>
      </c>
      <c r="AA269" s="17">
        <v>0.18204999999999999</v>
      </c>
      <c r="AB269" s="17">
        <v>0.96361200000000002</v>
      </c>
      <c r="AC269" s="17">
        <v>0.17322199999999999</v>
      </c>
      <c r="AD269" s="17">
        <v>0.25</v>
      </c>
      <c r="AE269" s="17">
        <v>922.8</v>
      </c>
    </row>
    <row r="270" spans="1:31">
      <c r="A270" s="17">
        <v>257</v>
      </c>
      <c r="B270" s="19">
        <v>0.95297453703703694</v>
      </c>
      <c r="C270" s="17">
        <v>-1</v>
      </c>
      <c r="D270" s="17">
        <v>1127.0999999999999</v>
      </c>
      <c r="E270" s="17">
        <v>0.16536300000000001</v>
      </c>
      <c r="F270" s="17">
        <v>8.0020000000000007</v>
      </c>
      <c r="G270" s="17">
        <v>1.2520000000000001E-3</v>
      </c>
      <c r="H270" s="17">
        <v>4.2002999999999999E-2</v>
      </c>
      <c r="I270" s="17">
        <v>6.2133000000000001E-2</v>
      </c>
      <c r="J270" s="17">
        <v>2.0129999999999999E-2</v>
      </c>
      <c r="K270" s="17">
        <v>0.32398100000000002</v>
      </c>
      <c r="L270" s="17">
        <v>594.4</v>
      </c>
      <c r="M270" s="17">
        <v>9.9999999999999995E-7</v>
      </c>
      <c r="N270" s="17">
        <v>1523</v>
      </c>
      <c r="O270" s="17">
        <v>0</v>
      </c>
      <c r="P270" s="17">
        <v>0</v>
      </c>
      <c r="Q270" s="17">
        <v>2.8176E-2</v>
      </c>
      <c r="R270" s="17">
        <v>3.4522999999999998E-2</v>
      </c>
      <c r="S270" s="17">
        <v>5.5752999999999997E-2</v>
      </c>
      <c r="T270" s="17">
        <v>2.1229999999999999E-2</v>
      </c>
      <c r="U270" s="17">
        <v>0.38078400000000001</v>
      </c>
      <c r="V270" s="17">
        <v>900</v>
      </c>
      <c r="W270" s="17">
        <v>0.37081900000000001</v>
      </c>
      <c r="X270" s="17">
        <v>2145</v>
      </c>
      <c r="Y270" s="17">
        <v>0</v>
      </c>
      <c r="Z270" s="17">
        <v>0</v>
      </c>
      <c r="AA270" s="17">
        <v>0.58582199999999995</v>
      </c>
      <c r="AB270" s="17">
        <v>0.86002599999999996</v>
      </c>
      <c r="AC270" s="17">
        <v>5.2780899999999999E-2</v>
      </c>
      <c r="AD270" s="17">
        <v>0.25</v>
      </c>
      <c r="AE270" s="17">
        <v>1397.3</v>
      </c>
    </row>
    <row r="271" spans="1:31">
      <c r="A271" s="17">
        <v>258</v>
      </c>
      <c r="B271" s="19">
        <v>0.95302083333333332</v>
      </c>
      <c r="C271" s="17">
        <v>-1</v>
      </c>
      <c r="D271" s="17">
        <v>903.8</v>
      </c>
      <c r="E271" s="17">
        <v>9.4988000000000003E-2</v>
      </c>
      <c r="F271" s="17">
        <v>4.5960000000000001</v>
      </c>
      <c r="G271" s="17">
        <v>6.1060000000000003E-3</v>
      </c>
      <c r="H271" s="17">
        <v>4.4145999999999998E-2</v>
      </c>
      <c r="I271" s="17">
        <v>5.6675000000000003E-2</v>
      </c>
      <c r="J271" s="17">
        <v>1.2529E-2</v>
      </c>
      <c r="K271" s="17">
        <v>0.22106500000000001</v>
      </c>
      <c r="L271" s="17">
        <v>711.7</v>
      </c>
      <c r="M271" s="17">
        <v>0.6</v>
      </c>
      <c r="N271" s="17">
        <v>1755</v>
      </c>
      <c r="O271" s="17">
        <v>0</v>
      </c>
      <c r="P271" s="17">
        <v>0</v>
      </c>
      <c r="Q271" s="17">
        <v>4.3997000000000001E-2</v>
      </c>
      <c r="R271" s="17">
        <v>3.7075999999999998E-2</v>
      </c>
      <c r="S271" s="17">
        <v>4.9342999999999998E-2</v>
      </c>
      <c r="T271" s="17">
        <v>1.2267E-2</v>
      </c>
      <c r="U271" s="17">
        <v>0.248612</v>
      </c>
      <c r="V271" s="17">
        <v>755.7</v>
      </c>
      <c r="W271" s="17">
        <v>0.59999899999999995</v>
      </c>
      <c r="X271" s="17">
        <v>22639</v>
      </c>
      <c r="Y271" s="17">
        <v>0</v>
      </c>
      <c r="Z271" s="17">
        <v>0</v>
      </c>
      <c r="AA271" s="17">
        <v>0.38247999999999999</v>
      </c>
      <c r="AB271" s="17">
        <v>0.87171900000000002</v>
      </c>
      <c r="AC271" s="17">
        <v>4.7769399999999997E-2</v>
      </c>
      <c r="AD271" s="17">
        <v>0.25</v>
      </c>
      <c r="AE271" s="17">
        <v>1167.0999999999999</v>
      </c>
    </row>
    <row r="272" spans="1:31">
      <c r="A272" s="17">
        <v>259</v>
      </c>
      <c r="B272" s="19">
        <v>0.95307870370370373</v>
      </c>
      <c r="C272" s="17">
        <v>-1</v>
      </c>
      <c r="D272" s="17">
        <v>765.8</v>
      </c>
      <c r="E272" s="17">
        <v>2.8930000000000001E-2</v>
      </c>
      <c r="F272" s="17">
        <v>1.4</v>
      </c>
      <c r="G272" s="17">
        <v>1.7798000000000001E-2</v>
      </c>
      <c r="H272" s="17">
        <v>3.7333999999999999E-2</v>
      </c>
      <c r="I272" s="17">
        <v>6.4279000000000003E-2</v>
      </c>
      <c r="J272" s="17">
        <v>2.6945E-2</v>
      </c>
      <c r="K272" s="17">
        <v>0.41919200000000001</v>
      </c>
      <c r="L272" s="17">
        <v>100</v>
      </c>
      <c r="M272" s="17">
        <v>0.6</v>
      </c>
      <c r="N272" s="17">
        <v>1897</v>
      </c>
      <c r="O272" s="17">
        <v>0</v>
      </c>
      <c r="P272" s="17">
        <v>0</v>
      </c>
      <c r="Q272" s="17">
        <v>2.6821000000000001E-2</v>
      </c>
      <c r="R272" s="17">
        <v>3.9763E-2</v>
      </c>
      <c r="S272" s="17">
        <v>5.7826000000000002E-2</v>
      </c>
      <c r="T272" s="17">
        <v>1.8062999999999999E-2</v>
      </c>
      <c r="U272" s="17">
        <v>0.31236700000000001</v>
      </c>
      <c r="V272" s="17">
        <v>224.4</v>
      </c>
      <c r="W272" s="17">
        <v>1.2E-5</v>
      </c>
      <c r="X272" s="17">
        <v>2516</v>
      </c>
      <c r="Y272" s="17">
        <v>0</v>
      </c>
      <c r="Z272" s="17">
        <v>0</v>
      </c>
      <c r="AA272" s="17">
        <v>0.48056399999999999</v>
      </c>
      <c r="AB272" s="17">
        <v>0.46649299999999999</v>
      </c>
      <c r="AC272" s="17">
        <v>4.8189599999999999E-2</v>
      </c>
      <c r="AD272" s="17">
        <v>0.122388</v>
      </c>
      <c r="AE272" s="17">
        <v>8305.6</v>
      </c>
    </row>
    <row r="273" spans="1:31">
      <c r="A273" s="17">
        <v>260</v>
      </c>
      <c r="B273" s="19">
        <v>0.95313657407407415</v>
      </c>
      <c r="C273" s="17">
        <v>-1</v>
      </c>
      <c r="D273" s="17">
        <v>882.7</v>
      </c>
      <c r="E273" s="17">
        <v>0.19148200000000001</v>
      </c>
      <c r="F273" s="17">
        <v>9.266</v>
      </c>
      <c r="G273" s="17">
        <v>3.0113000000000001E-2</v>
      </c>
      <c r="H273" s="17">
        <v>4.5289000000000003E-2</v>
      </c>
      <c r="I273" s="17">
        <v>5.9326999999999998E-2</v>
      </c>
      <c r="J273" s="17">
        <v>1.4038E-2</v>
      </c>
      <c r="K273" s="17">
        <v>0.23661599999999999</v>
      </c>
      <c r="L273" s="17">
        <v>827.9</v>
      </c>
      <c r="M273" s="17">
        <v>0.229184</v>
      </c>
      <c r="N273" s="17">
        <v>1063</v>
      </c>
      <c r="O273" s="17">
        <v>0</v>
      </c>
      <c r="P273" s="17">
        <v>0</v>
      </c>
      <c r="Q273" s="17">
        <v>2.9626E-2</v>
      </c>
      <c r="R273" s="17">
        <v>3.9625E-2</v>
      </c>
      <c r="S273" s="17">
        <v>5.8379E-2</v>
      </c>
      <c r="T273" s="17">
        <v>1.8754E-2</v>
      </c>
      <c r="U273" s="17">
        <v>0.32125100000000001</v>
      </c>
      <c r="V273" s="17">
        <v>185.4</v>
      </c>
      <c r="W273" s="17">
        <v>0.6</v>
      </c>
      <c r="X273" s="17">
        <v>1211</v>
      </c>
      <c r="Y273" s="17">
        <v>0</v>
      </c>
      <c r="Z273" s="17">
        <v>0</v>
      </c>
      <c r="AA273" s="17">
        <v>0.49423299999999998</v>
      </c>
      <c r="AB273" s="17">
        <v>0.82385699999999995</v>
      </c>
      <c r="AC273" s="17">
        <v>5.5075399999999997E-2</v>
      </c>
      <c r="AD273" s="17">
        <v>0.25</v>
      </c>
      <c r="AE273" s="17">
        <v>1003.3</v>
      </c>
    </row>
    <row r="274" spans="1:31">
      <c r="A274" s="17">
        <v>261</v>
      </c>
      <c r="B274" s="19">
        <v>0.95319444444444434</v>
      </c>
      <c r="C274" s="17">
        <v>-1</v>
      </c>
      <c r="D274" s="17">
        <v>821.1</v>
      </c>
      <c r="E274" s="17">
        <v>1.2827E-2</v>
      </c>
      <c r="F274" s="17">
        <v>0.621</v>
      </c>
      <c r="G274" s="17">
        <v>2.0229E-2</v>
      </c>
      <c r="H274" s="17">
        <v>3.1781999999999998E-2</v>
      </c>
      <c r="I274" s="17">
        <v>5.4635000000000003E-2</v>
      </c>
      <c r="J274" s="17">
        <v>2.2852999999999998E-2</v>
      </c>
      <c r="K274" s="17">
        <v>0.41828300000000002</v>
      </c>
      <c r="L274" s="17">
        <v>900</v>
      </c>
      <c r="M274" s="17">
        <v>0.56669800000000004</v>
      </c>
      <c r="N274" s="17">
        <v>19701</v>
      </c>
      <c r="O274" s="17">
        <v>0</v>
      </c>
      <c r="P274" s="17">
        <v>0</v>
      </c>
      <c r="Q274" s="17">
        <v>3.0827E-2</v>
      </c>
      <c r="R274" s="17">
        <v>3.5871E-2</v>
      </c>
      <c r="S274" s="17">
        <v>5.3720999999999998E-2</v>
      </c>
      <c r="T274" s="17">
        <v>1.7849E-2</v>
      </c>
      <c r="U274" s="17">
        <v>0.332262</v>
      </c>
      <c r="V274" s="17">
        <v>655.1</v>
      </c>
      <c r="W274" s="17">
        <v>0.39150400000000002</v>
      </c>
      <c r="X274" s="17">
        <v>2156</v>
      </c>
      <c r="Y274" s="17">
        <v>0</v>
      </c>
      <c r="Z274" s="17">
        <v>0</v>
      </c>
      <c r="AA274" s="17">
        <v>0.51117199999999996</v>
      </c>
      <c r="AB274" s="17">
        <v>0.98872000000000004</v>
      </c>
      <c r="AC274" s="17">
        <v>5.3519600000000001E-2</v>
      </c>
      <c r="AD274" s="17">
        <v>0.25</v>
      </c>
      <c r="AE274" s="17">
        <v>922.8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2023-02-24T05:38:38Z</dcterms:modified>
</cp:coreProperties>
</file>