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8F3619E6-8337-4246-A233-FAB984215990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/>
  <c r="AE13" i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/>
  <c r="X14" i="1"/>
  <c r="E14" i="1"/>
  <c r="F14" i="1"/>
  <c r="R14" i="1" s="1"/>
  <c r="S14" i="1" s="1"/>
  <c r="G14" i="1"/>
  <c r="H14" i="1"/>
  <c r="Y14" i="1"/>
  <c r="AE14" i="1"/>
  <c r="I14" i="1"/>
  <c r="J14" i="1"/>
  <c r="Z14" i="1" s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R15" i="1" s="1"/>
  <c r="S15" i="1" s="1"/>
  <c r="G15" i="1"/>
  <c r="H15" i="1"/>
  <c r="I15" i="1"/>
  <c r="J15" i="1"/>
  <c r="Z15" i="1"/>
  <c r="AA15" i="1"/>
  <c r="K15" i="1"/>
  <c r="L15" i="1"/>
  <c r="V15" i="1" s="1"/>
  <c r="M15" i="1"/>
  <c r="N15" i="1"/>
  <c r="O15" i="1"/>
  <c r="P15" i="1"/>
  <c r="Y15" i="1"/>
  <c r="A16" i="1"/>
  <c r="B16" i="1"/>
  <c r="C16" i="1"/>
  <c r="D16" i="1"/>
  <c r="X16" i="1"/>
  <c r="E16" i="1"/>
  <c r="F16" i="1"/>
  <c r="R16" i="1" s="1"/>
  <c r="S16" i="1" s="1"/>
  <c r="G16" i="1"/>
  <c r="H16" i="1"/>
  <c r="I16" i="1"/>
  <c r="J16" i="1"/>
  <c r="Z16" i="1"/>
  <c r="AA16" i="1"/>
  <c r="K16" i="1"/>
  <c r="L16" i="1"/>
  <c r="V16" i="1"/>
  <c r="M16" i="1"/>
  <c r="N16" i="1"/>
  <c r="O16" i="1"/>
  <c r="P16" i="1"/>
  <c r="Y16" i="1"/>
  <c r="A17" i="1"/>
  <c r="B17" i="1"/>
  <c r="C17" i="1"/>
  <c r="D17" i="1" s="1"/>
  <c r="X17" i="1" s="1"/>
  <c r="E17" i="1"/>
  <c r="F17" i="1"/>
  <c r="R17" i="1" s="1"/>
  <c r="S17" i="1" s="1"/>
  <c r="G17" i="1"/>
  <c r="H17" i="1"/>
  <c r="Y17" i="1" s="1"/>
  <c r="I17" i="1"/>
  <c r="J17" i="1"/>
  <c r="Z17" i="1"/>
  <c r="AA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R19" i="1" s="1"/>
  <c r="S19" i="1" s="1"/>
  <c r="F19" i="1"/>
  <c r="G19" i="1"/>
  <c r="H19" i="1"/>
  <c r="Y19" i="1" s="1"/>
  <c r="AE19" i="1" s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R22" i="1"/>
  <c r="G22" i="1"/>
  <c r="H22" i="1"/>
  <c r="Y22" i="1" s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/>
  <c r="I23" i="1"/>
  <c r="J23" i="1"/>
  <c r="K23" i="1"/>
  <c r="L23" i="1"/>
  <c r="T23" i="1" s="1"/>
  <c r="M23" i="1"/>
  <c r="N23" i="1"/>
  <c r="O23" i="1"/>
  <c r="P23" i="1"/>
  <c r="Z23" i="1"/>
  <c r="AA23" i="1" s="1"/>
  <c r="A24" i="1"/>
  <c r="B24" i="1"/>
  <c r="C24" i="1"/>
  <c r="D24" i="1"/>
  <c r="X24" i="1" s="1"/>
  <c r="E24" i="1"/>
  <c r="F24" i="1"/>
  <c r="R24" i="1" s="1"/>
  <c r="S24" i="1" s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R27" i="1"/>
  <c r="G27" i="1"/>
  <c r="H27" i="1"/>
  <c r="Y27" i="1" s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K30" i="1"/>
  <c r="L30" i="1"/>
  <c r="V30" i="1"/>
  <c r="M30" i="1"/>
  <c r="N30" i="1"/>
  <c r="O30" i="1"/>
  <c r="P30" i="1"/>
  <c r="Z30" i="1"/>
  <c r="A31" i="1"/>
  <c r="B31" i="1"/>
  <c r="C31" i="1"/>
  <c r="D31" i="1"/>
  <c r="X31" i="1"/>
  <c r="E31" i="1"/>
  <c r="F31" i="1"/>
  <c r="G31" i="1"/>
  <c r="H31" i="1"/>
  <c r="Y31" i="1" s="1"/>
  <c r="I31" i="1"/>
  <c r="J31" i="1"/>
  <c r="Z31" i="1"/>
  <c r="K31" i="1"/>
  <c r="T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K33" i="1"/>
  <c r="L33" i="1"/>
  <c r="M33" i="1"/>
  <c r="N33" i="1"/>
  <c r="O33" i="1"/>
  <c r="P33" i="1"/>
  <c r="A34" i="1"/>
  <c r="B34" i="1"/>
  <c r="C34" i="1"/>
  <c r="D34" i="1" s="1"/>
  <c r="X34" i="1" s="1"/>
  <c r="AA34" i="1" s="1"/>
  <c r="E34" i="1"/>
  <c r="F34" i="1"/>
  <c r="R34" i="1"/>
  <c r="S34" i="1"/>
  <c r="G34" i="1"/>
  <c r="H34" i="1"/>
  <c r="Y34" i="1" s="1"/>
  <c r="AE34" i="1" s="1"/>
  <c r="I34" i="1"/>
  <c r="J34" i="1"/>
  <c r="Z34" i="1"/>
  <c r="K34" i="1"/>
  <c r="L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/>
  <c r="I36" i="1"/>
  <c r="J36" i="1"/>
  <c r="Z36" i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/>
  <c r="I38" i="1"/>
  <c r="J38" i="1"/>
  <c r="Z38" i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R40" i="1"/>
  <c r="S40" i="1" s="1"/>
  <c r="G40" i="1"/>
  <c r="H40" i="1"/>
  <c r="Y40" i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/>
  <c r="AE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T42" i="1" s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/>
  <c r="E44" i="1"/>
  <c r="F44" i="1"/>
  <c r="G44" i="1"/>
  <c r="H44" i="1"/>
  <c r="Y44" i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 s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M46" i="1"/>
  <c r="N46" i="1"/>
  <c r="O46" i="1"/>
  <c r="P46" i="1"/>
  <c r="A47" i="1"/>
  <c r="B47" i="1"/>
  <c r="C47" i="1"/>
  <c r="D47" i="1"/>
  <c r="X47" i="1"/>
  <c r="E47" i="1"/>
  <c r="R47" i="1" s="1"/>
  <c r="S47" i="1" s="1"/>
  <c r="F47" i="1"/>
  <c r="G47" i="1"/>
  <c r="H47" i="1"/>
  <c r="Y47" i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AA48" i="1" s="1"/>
  <c r="K48" i="1"/>
  <c r="L48" i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/>
  <c r="AE49" i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R50" i="1" s="1"/>
  <c r="S50" i="1" s="1"/>
  <c r="G50" i="1"/>
  <c r="H50" i="1"/>
  <c r="Y50" i="1"/>
  <c r="AE50" i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R52" i="1"/>
  <c r="S52" i="1"/>
  <c r="G52" i="1"/>
  <c r="H52" i="1"/>
  <c r="Y52" i="1" s="1"/>
  <c r="AE52" i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K54" i="1"/>
  <c r="L54" i="1"/>
  <c r="V54" i="1"/>
  <c r="M54" i="1"/>
  <c r="N54" i="1"/>
  <c r="O54" i="1"/>
  <c r="P54" i="1"/>
  <c r="Z54" i="1"/>
  <c r="AA54" i="1" s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T56" i="1" s="1"/>
  <c r="L56" i="1"/>
  <c r="M56" i="1"/>
  <c r="N56" i="1"/>
  <c r="O56" i="1"/>
  <c r="P56" i="1"/>
  <c r="A57" i="1"/>
  <c r="B57" i="1"/>
  <c r="C57" i="1"/>
  <c r="D57" i="1"/>
  <c r="X57" i="1" s="1"/>
  <c r="E57" i="1"/>
  <c r="F57" i="1"/>
  <c r="R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 s="1"/>
  <c r="X60" i="1"/>
  <c r="E60" i="1"/>
  <c r="F60" i="1"/>
  <c r="R60" i="1"/>
  <c r="S60" i="1"/>
  <c r="G60" i="1"/>
  <c r="H60" i="1"/>
  <c r="Y60" i="1" s="1"/>
  <c r="AE60" i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/>
  <c r="AE62" i="1"/>
  <c r="I62" i="1"/>
  <c r="J62" i="1"/>
  <c r="Z62" i="1" s="1"/>
  <c r="AA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R63" i="1"/>
  <c r="S63" i="1"/>
  <c r="G63" i="1"/>
  <c r="H63" i="1"/>
  <c r="Y63" i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/>
  <c r="E64" i="1"/>
  <c r="F64" i="1"/>
  <c r="R64" i="1" s="1"/>
  <c r="S64" i="1" s="1"/>
  <c r="G64" i="1"/>
  <c r="H64" i="1"/>
  <c r="Y64" i="1" s="1"/>
  <c r="AE64" i="1" s="1"/>
  <c r="I64" i="1"/>
  <c r="J64" i="1"/>
  <c r="K64" i="1"/>
  <c r="L64" i="1"/>
  <c r="V64" i="1" s="1"/>
  <c r="M64" i="1"/>
  <c r="N64" i="1"/>
  <c r="O64" i="1"/>
  <c r="P64" i="1"/>
  <c r="Z64" i="1"/>
  <c r="A65" i="1"/>
  <c r="B65" i="1"/>
  <c r="C65" i="1"/>
  <c r="D65" i="1" s="1"/>
  <c r="X65" i="1" s="1"/>
  <c r="AA65" i="1" s="1"/>
  <c r="E65" i="1"/>
  <c r="F65" i="1"/>
  <c r="G65" i="1"/>
  <c r="H65" i="1"/>
  <c r="Y65" i="1"/>
  <c r="AE65" i="1" s="1"/>
  <c r="I65" i="1"/>
  <c r="J65" i="1"/>
  <c r="K65" i="1"/>
  <c r="L65" i="1"/>
  <c r="V65" i="1"/>
  <c r="M65" i="1"/>
  <c r="N65" i="1"/>
  <c r="O65" i="1"/>
  <c r="P65" i="1"/>
  <c r="Z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/>
  <c r="X69" i="1"/>
  <c r="E69" i="1"/>
  <c r="F69" i="1"/>
  <c r="R69" i="1" s="1"/>
  <c r="S69" i="1"/>
  <c r="G69" i="1"/>
  <c r="H69" i="1"/>
  <c r="Y69" i="1"/>
  <c r="AE69" i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/>
  <c r="AA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AA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 s="1"/>
  <c r="K78" i="1"/>
  <c r="L78" i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R83" i="1" s="1"/>
  <c r="S83" i="1" s="1"/>
  <c r="G83" i="1"/>
  <c r="H83" i="1"/>
  <c r="Y83" i="1" s="1"/>
  <c r="AE83" i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R87" i="1" s="1"/>
  <c r="G87" i="1"/>
  <c r="H87" i="1"/>
  <c r="Y87" i="1" s="1"/>
  <c r="AA87" i="1" s="1"/>
  <c r="AE87" i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R88" i="1" s="1"/>
  <c r="S88" i="1" s="1"/>
  <c r="F88" i="1"/>
  <c r="G88" i="1"/>
  <c r="H88" i="1"/>
  <c r="Y88" i="1"/>
  <c r="AE88" i="1"/>
  <c r="I88" i="1"/>
  <c r="J88" i="1"/>
  <c r="Z88" i="1" s="1"/>
  <c r="AA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R91" i="1" s="1"/>
  <c r="S91" i="1" s="1"/>
  <c r="G91" i="1"/>
  <c r="H91" i="1"/>
  <c r="Y91" i="1" s="1"/>
  <c r="AE91" i="1" s="1"/>
  <c r="I91" i="1"/>
  <c r="J91" i="1"/>
  <c r="Z91" i="1" s="1"/>
  <c r="K91" i="1"/>
  <c r="L91" i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R94" i="1" s="1"/>
  <c r="S94" i="1" s="1"/>
  <c r="G94" i="1"/>
  <c r="H94" i="1"/>
  <c r="Y94" i="1" s="1"/>
  <c r="AE94" i="1" s="1"/>
  <c r="I94" i="1"/>
  <c r="J94" i="1"/>
  <c r="Z94" i="1" s="1"/>
  <c r="K94" i="1"/>
  <c r="T94" i="1" s="1"/>
  <c r="L94" i="1"/>
  <c r="M94" i="1"/>
  <c r="N94" i="1"/>
  <c r="O94" i="1"/>
  <c r="P94" i="1"/>
  <c r="A95" i="1"/>
  <c r="B95" i="1"/>
  <c r="C95" i="1"/>
  <c r="D95" i="1"/>
  <c r="X95" i="1" s="1"/>
  <c r="E95" i="1"/>
  <c r="F95" i="1"/>
  <c r="R95" i="1"/>
  <c r="S95" i="1" s="1"/>
  <c r="G95" i="1"/>
  <c r="H95" i="1"/>
  <c r="Y95" i="1"/>
  <c r="AE95" i="1" s="1"/>
  <c r="I95" i="1"/>
  <c r="J95" i="1"/>
  <c r="Z95" i="1"/>
  <c r="AA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K97" i="1"/>
  <c r="L97" i="1"/>
  <c r="V97" i="1" s="1"/>
  <c r="M97" i="1"/>
  <c r="N97" i="1"/>
  <c r="O97" i="1"/>
  <c r="P97" i="1"/>
  <c r="Z97" i="1"/>
  <c r="A98" i="1"/>
  <c r="B98" i="1"/>
  <c r="C98" i="1"/>
  <c r="D98" i="1" s="1"/>
  <c r="X98" i="1" s="1"/>
  <c r="E98" i="1"/>
  <c r="F98" i="1"/>
  <c r="G98" i="1"/>
  <c r="H98" i="1"/>
  <c r="Y98" i="1"/>
  <c r="AE98" i="1"/>
  <c r="I98" i="1"/>
  <c r="J98" i="1"/>
  <c r="Z98" i="1" s="1"/>
  <c r="AA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R99" i="1" s="1"/>
  <c r="S99" i="1" s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R100" i="1" s="1"/>
  <c r="S100" i="1" s="1"/>
  <c r="F100" i="1"/>
  <c r="G100" i="1"/>
  <c r="H100" i="1"/>
  <c r="Y100" i="1" s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R104" i="1" s="1"/>
  <c r="S104" i="1" s="1"/>
  <c r="F104" i="1"/>
  <c r="G104" i="1"/>
  <c r="H104" i="1"/>
  <c r="Y104" i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R106" i="1" s="1"/>
  <c r="S106" i="1" s="1"/>
  <c r="G106" i="1"/>
  <c r="H106" i="1"/>
  <c r="Y106" i="1"/>
  <c r="AE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 s="1"/>
  <c r="X109" i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 s="1"/>
  <c r="AE111" i="1" s="1"/>
  <c r="I111" i="1"/>
  <c r="J111" i="1"/>
  <c r="Z111" i="1" s="1"/>
  <c r="AA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R112" i="1" s="1"/>
  <c r="S112" i="1" s="1"/>
  <c r="G112" i="1"/>
  <c r="H112" i="1"/>
  <c r="Y112" i="1"/>
  <c r="AE112" i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R115" i="1"/>
  <c r="S115" i="1" s="1"/>
  <c r="G115" i="1"/>
  <c r="H115" i="1"/>
  <c r="Y115" i="1"/>
  <c r="AE115" i="1"/>
  <c r="I115" i="1"/>
  <c r="J115" i="1"/>
  <c r="Z115" i="1" s="1"/>
  <c r="AA115" i="1" s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 s="1"/>
  <c r="AE116" i="1" s="1"/>
  <c r="I116" i="1"/>
  <c r="J116" i="1"/>
  <c r="Z116" i="1" s="1"/>
  <c r="AA116" i="1" s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R117" i="1"/>
  <c r="S117" i="1" s="1"/>
  <c r="G117" i="1"/>
  <c r="H117" i="1"/>
  <c r="Y117" i="1"/>
  <c r="AE117" i="1"/>
  <c r="I117" i="1"/>
  <c r="J117" i="1"/>
  <c r="Z117" i="1"/>
  <c r="AA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R120" i="1" s="1"/>
  <c r="S120" i="1" s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AA122" i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R123" i="1" s="1"/>
  <c r="S123" i="1"/>
  <c r="G123" i="1"/>
  <c r="H123" i="1"/>
  <c r="Y123" i="1" s="1"/>
  <c r="AE123" i="1" s="1"/>
  <c r="I123" i="1"/>
  <c r="J123" i="1"/>
  <c r="Z123" i="1" s="1"/>
  <c r="AA123" i="1"/>
  <c r="K123" i="1"/>
  <c r="AB123" i="1" s="1"/>
  <c r="T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R124" i="1" s="1"/>
  <c r="S124" i="1" s="1"/>
  <c r="G124" i="1"/>
  <c r="H124" i="1"/>
  <c r="Y124" i="1" s="1"/>
  <c r="AE124" i="1" s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R126" i="1" s="1"/>
  <c r="S126" i="1" s="1"/>
  <c r="F126" i="1"/>
  <c r="G126" i="1"/>
  <c r="H126" i="1"/>
  <c r="Y126" i="1" s="1"/>
  <c r="AE126" i="1" s="1"/>
  <c r="I126" i="1"/>
  <c r="J126" i="1"/>
  <c r="Z126" i="1"/>
  <c r="AA126" i="1" s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/>
  <c r="I127" i="1"/>
  <c r="J127" i="1"/>
  <c r="Z127" i="1" s="1"/>
  <c r="AA127" i="1" s="1"/>
  <c r="K127" i="1"/>
  <c r="L127" i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/>
  <c r="S129" i="1"/>
  <c r="G129" i="1"/>
  <c r="H129" i="1"/>
  <c r="Y129" i="1" s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R130" i="1"/>
  <c r="S130" i="1" s="1"/>
  <c r="G130" i="1"/>
  <c r="H130" i="1"/>
  <c r="Y130" i="1" s="1"/>
  <c r="AE130" i="1" s="1"/>
  <c r="I130" i="1"/>
  <c r="J130" i="1"/>
  <c r="Z130" i="1"/>
  <c r="AA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/>
  <c r="E132" i="1"/>
  <c r="R132" i="1" s="1"/>
  <c r="S132" i="1" s="1"/>
  <c r="F132" i="1"/>
  <c r="G132" i="1"/>
  <c r="H132" i="1"/>
  <c r="Y132" i="1" s="1"/>
  <c r="AE132" i="1"/>
  <c r="I132" i="1"/>
  <c r="J132" i="1"/>
  <c r="Z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R133" i="1"/>
  <c r="S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/>
  <c r="AA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/>
  <c r="I135" i="1"/>
  <c r="J135" i="1"/>
  <c r="Z135" i="1" s="1"/>
  <c r="K135" i="1"/>
  <c r="L135" i="1"/>
  <c r="T135" i="1" s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 s="1"/>
  <c r="I138" i="1"/>
  <c r="J138" i="1"/>
  <c r="Z138" i="1" s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R140" i="1" s="1"/>
  <c r="S140" i="1" s="1"/>
  <c r="G140" i="1"/>
  <c r="H140" i="1"/>
  <c r="Y140" i="1"/>
  <c r="AE140" i="1"/>
  <c r="I140" i="1"/>
  <c r="J140" i="1"/>
  <c r="Z140" i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R141" i="1" s="1"/>
  <c r="S141" i="1" s="1"/>
  <c r="G141" i="1"/>
  <c r="H141" i="1"/>
  <c r="Y141" i="1"/>
  <c r="AE141" i="1" s="1"/>
  <c r="I141" i="1"/>
  <c r="J141" i="1"/>
  <c r="Z141" i="1" s="1"/>
  <c r="AA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AA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/>
  <c r="AA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 s="1"/>
  <c r="S146" i="1" s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R148" i="1" s="1"/>
  <c r="S148" i="1"/>
  <c r="G148" i="1"/>
  <c r="H148" i="1"/>
  <c r="Y148" i="1"/>
  <c r="AE148" i="1" s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AA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 s="1"/>
  <c r="K151" i="1"/>
  <c r="T151" i="1" s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 s="1"/>
  <c r="S154" i="1" s="1"/>
  <c r="G154" i="1"/>
  <c r="H154" i="1"/>
  <c r="Y154" i="1" s="1"/>
  <c r="AE154" i="1" s="1"/>
  <c r="I154" i="1"/>
  <c r="J154" i="1"/>
  <c r="Z154" i="1" s="1"/>
  <c r="AA154" i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I155" i="1"/>
  <c r="J155" i="1"/>
  <c r="Z155" i="1" s="1"/>
  <c r="K155" i="1"/>
  <c r="L155" i="1"/>
  <c r="T155" i="1" s="1"/>
  <c r="M155" i="1"/>
  <c r="N155" i="1"/>
  <c r="O155" i="1"/>
  <c r="P155" i="1"/>
  <c r="A156" i="1"/>
  <c r="B156" i="1"/>
  <c r="C156" i="1"/>
  <c r="D156" i="1" s="1"/>
  <c r="X156" i="1"/>
  <c r="E156" i="1"/>
  <c r="F156" i="1"/>
  <c r="G156" i="1"/>
  <c r="H156" i="1"/>
  <c r="Y156" i="1" s="1"/>
  <c r="AE156" i="1" s="1"/>
  <c r="I156" i="1"/>
  <c r="J156" i="1"/>
  <c r="Z156" i="1" s="1"/>
  <c r="AA156" i="1" s="1"/>
  <c r="K156" i="1"/>
  <c r="T156" i="1" s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 s="1"/>
  <c r="G157" i="1"/>
  <c r="H157" i="1"/>
  <c r="Y157" i="1" s="1"/>
  <c r="AE157" i="1" s="1"/>
  <c r="I157" i="1"/>
  <c r="J157" i="1"/>
  <c r="Z157" i="1"/>
  <c r="AA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S158" i="1"/>
  <c r="F158" i="1"/>
  <c r="R158" i="1" s="1"/>
  <c r="G158" i="1"/>
  <c r="H158" i="1"/>
  <c r="Y158" i="1" s="1"/>
  <c r="AE158" i="1" s="1"/>
  <c r="I158" i="1"/>
  <c r="J158" i="1"/>
  <c r="Z158" i="1"/>
  <c r="AA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/>
  <c r="X160" i="1" s="1"/>
  <c r="E160" i="1"/>
  <c r="F160" i="1"/>
  <c r="R160" i="1" s="1"/>
  <c r="S160" i="1" s="1"/>
  <c r="G160" i="1"/>
  <c r="H160" i="1"/>
  <c r="Y160" i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/>
  <c r="E161" i="1"/>
  <c r="F161" i="1"/>
  <c r="R161" i="1" s="1"/>
  <c r="S161" i="1" s="1"/>
  <c r="G161" i="1"/>
  <c r="H161" i="1"/>
  <c r="Y161" i="1" s="1"/>
  <c r="AE161" i="1" s="1"/>
  <c r="I161" i="1"/>
  <c r="J161" i="1"/>
  <c r="Z161" i="1"/>
  <c r="AA161" i="1" s="1"/>
  <c r="K161" i="1"/>
  <c r="T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R162" i="1" s="1"/>
  <c r="S162" i="1" s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 s="1"/>
  <c r="I163" i="1"/>
  <c r="J163" i="1"/>
  <c r="Z163" i="1" s="1"/>
  <c r="AA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 s="1"/>
  <c r="G165" i="1"/>
  <c r="H165" i="1"/>
  <c r="Y165" i="1" s="1"/>
  <c r="AE165" i="1" s="1"/>
  <c r="I165" i="1"/>
  <c r="J165" i="1"/>
  <c r="K165" i="1"/>
  <c r="L165" i="1"/>
  <c r="M165" i="1"/>
  <c r="N165" i="1"/>
  <c r="O165" i="1"/>
  <c r="P165" i="1"/>
  <c r="Z165" i="1"/>
  <c r="AA165" i="1" s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 s="1"/>
  <c r="AA167" i="1" s="1"/>
  <c r="K167" i="1"/>
  <c r="L167" i="1"/>
  <c r="M167" i="1"/>
  <c r="N167" i="1"/>
  <c r="O167" i="1"/>
  <c r="P167" i="1"/>
  <c r="A168" i="1"/>
  <c r="B168" i="1"/>
  <c r="C168" i="1"/>
  <c r="D168" i="1"/>
  <c r="X168" i="1"/>
  <c r="E168" i="1"/>
  <c r="R168" i="1"/>
  <c r="S168" i="1" s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AA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R171" i="1" s="1"/>
  <c r="S171" i="1" s="1"/>
  <c r="F171" i="1"/>
  <c r="G171" i="1"/>
  <c r="H171" i="1"/>
  <c r="Y171" i="1"/>
  <c r="AE171" i="1" s="1"/>
  <c r="I171" i="1"/>
  <c r="J171" i="1"/>
  <c r="Z171" i="1" s="1"/>
  <c r="AA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R173" i="1"/>
  <c r="F173" i="1"/>
  <c r="G173" i="1"/>
  <c r="H173" i="1"/>
  <c r="Y173" i="1"/>
  <c r="AE173" i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 s="1"/>
  <c r="K175" i="1"/>
  <c r="T175" i="1" s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 s="1"/>
  <c r="S177" i="1" s="1"/>
  <c r="G177" i="1"/>
  <c r="H177" i="1"/>
  <c r="Y177" i="1"/>
  <c r="AE177" i="1" s="1"/>
  <c r="I177" i="1"/>
  <c r="J177" i="1"/>
  <c r="Z177" i="1"/>
  <c r="AA177" i="1"/>
  <c r="K177" i="1"/>
  <c r="L177" i="1"/>
  <c r="T177" i="1" s="1"/>
  <c r="M177" i="1"/>
  <c r="N177" i="1"/>
  <c r="O177" i="1"/>
  <c r="P177" i="1"/>
  <c r="A178" i="1"/>
  <c r="B178" i="1"/>
  <c r="C178" i="1"/>
  <c r="D178" i="1"/>
  <c r="X178" i="1" s="1"/>
  <c r="E178" i="1"/>
  <c r="R178" i="1"/>
  <c r="S178" i="1" s="1"/>
  <c r="F178" i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R179" i="1"/>
  <c r="S179" i="1" s="1"/>
  <c r="G179" i="1"/>
  <c r="H179" i="1"/>
  <c r="Y179" i="1" s="1"/>
  <c r="AE179" i="1" s="1"/>
  <c r="I179" i="1"/>
  <c r="J179" i="1"/>
  <c r="Z179" i="1"/>
  <c r="AA179" i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T180" i="1"/>
  <c r="U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 s="1"/>
  <c r="AA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AA182" i="1" s="1"/>
  <c r="K182" i="1"/>
  <c r="L182" i="1"/>
  <c r="T182" i="1" s="1"/>
  <c r="AC182" i="1" s="1"/>
  <c r="AD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 s="1"/>
  <c r="K183" i="1"/>
  <c r="L183" i="1"/>
  <c r="T183" i="1" s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/>
  <c r="I184" i="1"/>
  <c r="J184" i="1"/>
  <c r="Z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 s="1"/>
  <c r="G185" i="1"/>
  <c r="H185" i="1"/>
  <c r="Y185" i="1" s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/>
  <c r="K186" i="1"/>
  <c r="T186" i="1" s="1"/>
  <c r="U186" i="1" s="1"/>
  <c r="L186" i="1"/>
  <c r="M186" i="1"/>
  <c r="N186" i="1"/>
  <c r="O186" i="1"/>
  <c r="P186" i="1"/>
  <c r="A187" i="1"/>
  <c r="B187" i="1"/>
  <c r="C187" i="1"/>
  <c r="D187" i="1" s="1"/>
  <c r="X187" i="1"/>
  <c r="E187" i="1"/>
  <c r="F187" i="1"/>
  <c r="R187" i="1" s="1"/>
  <c r="G187" i="1"/>
  <c r="H187" i="1"/>
  <c r="Y187" i="1" s="1"/>
  <c r="AE187" i="1" s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AA188" i="1" s="1"/>
  <c r="E188" i="1"/>
  <c r="F188" i="1"/>
  <c r="R188" i="1"/>
  <c r="S188" i="1"/>
  <c r="G188" i="1"/>
  <c r="H188" i="1"/>
  <c r="Y188" i="1"/>
  <c r="I188" i="1"/>
  <c r="J188" i="1"/>
  <c r="Z188" i="1"/>
  <c r="K188" i="1"/>
  <c r="T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I189" i="1"/>
  <c r="J189" i="1"/>
  <c r="Z189" i="1"/>
  <c r="K189" i="1"/>
  <c r="L189" i="1"/>
  <c r="T189" i="1" s="1"/>
  <c r="U189" i="1" s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 s="1"/>
  <c r="S192" i="1" s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/>
  <c r="I193" i="1"/>
  <c r="J193" i="1"/>
  <c r="Z193" i="1" s="1"/>
  <c r="AA193" i="1" s="1"/>
  <c r="K193" i="1"/>
  <c r="T193" i="1" s="1"/>
  <c r="U193" i="1" s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R195" i="1" s="1"/>
  <c r="S195" i="1" s="1"/>
  <c r="F195" i="1"/>
  <c r="G195" i="1"/>
  <c r="H195" i="1"/>
  <c r="Y195" i="1"/>
  <c r="AE195" i="1" s="1"/>
  <c r="I195" i="1"/>
  <c r="J195" i="1"/>
  <c r="Z195" i="1"/>
  <c r="AA195" i="1" s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R196" i="1"/>
  <c r="S196" i="1" s="1"/>
  <c r="F196" i="1"/>
  <c r="G196" i="1"/>
  <c r="H196" i="1"/>
  <c r="Y196" i="1" s="1"/>
  <c r="AE196" i="1" s="1"/>
  <c r="I196" i="1"/>
  <c r="J196" i="1"/>
  <c r="Z196" i="1" s="1"/>
  <c r="K196" i="1"/>
  <c r="T196" i="1" s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R198" i="1" s="1"/>
  <c r="S198" i="1" s="1"/>
  <c r="F198" i="1"/>
  <c r="G198" i="1"/>
  <c r="H198" i="1"/>
  <c r="Y198" i="1"/>
  <c r="AE198" i="1"/>
  <c r="I198" i="1"/>
  <c r="J198" i="1"/>
  <c r="Z198" i="1"/>
  <c r="K198" i="1"/>
  <c r="L198" i="1"/>
  <c r="T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 s="1"/>
  <c r="AE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R200" i="1"/>
  <c r="F200" i="1"/>
  <c r="G200" i="1"/>
  <c r="H200" i="1"/>
  <c r="Y200" i="1"/>
  <c r="AE200" i="1" s="1"/>
  <c r="I200" i="1"/>
  <c r="J200" i="1"/>
  <c r="Z200" i="1"/>
  <c r="K200" i="1"/>
  <c r="L200" i="1"/>
  <c r="T200" i="1"/>
  <c r="U200" i="1" s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/>
  <c r="G202" i="1"/>
  <c r="H202" i="1"/>
  <c r="Y202" i="1" s="1"/>
  <c r="I202" i="1"/>
  <c r="J202" i="1"/>
  <c r="Z202" i="1"/>
  <c r="AA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R204" i="1" s="1"/>
  <c r="S204" i="1" s="1"/>
  <c r="F204" i="1"/>
  <c r="G204" i="1"/>
  <c r="H204" i="1"/>
  <c r="Y204" i="1"/>
  <c r="AE204" i="1" s="1"/>
  <c r="I204" i="1"/>
  <c r="J204" i="1"/>
  <c r="Z204" i="1"/>
  <c r="AA204" i="1" s="1"/>
  <c r="K204" i="1"/>
  <c r="L204" i="1"/>
  <c r="T204" i="1" s="1"/>
  <c r="U204" i="1" s="1"/>
  <c r="M204" i="1"/>
  <c r="N204" i="1"/>
  <c r="O204" i="1"/>
  <c r="P204" i="1"/>
  <c r="A205" i="1"/>
  <c r="B205" i="1"/>
  <c r="C205" i="1"/>
  <c r="D205" i="1"/>
  <c r="X205" i="1" s="1"/>
  <c r="E205" i="1"/>
  <c r="R205" i="1" s="1"/>
  <c r="S205" i="1" s="1"/>
  <c r="F205" i="1"/>
  <c r="G205" i="1"/>
  <c r="H205" i="1"/>
  <c r="Y205" i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AE206" i="1" s="1"/>
  <c r="I206" i="1"/>
  <c r="J206" i="1"/>
  <c r="Z206" i="1"/>
  <c r="K206" i="1"/>
  <c r="L206" i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K207" i="1"/>
  <c r="L207" i="1"/>
  <c r="T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 s="1"/>
  <c r="AA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 s="1"/>
  <c r="AE209" i="1" s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 s="1"/>
  <c r="X210" i="1" s="1"/>
  <c r="E210" i="1"/>
  <c r="F210" i="1"/>
  <c r="R210" i="1" s="1"/>
  <c r="S210" i="1" s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 s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T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 s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R217" i="1" s="1"/>
  <c r="G217" i="1"/>
  <c r="H217" i="1"/>
  <c r="Y217" i="1"/>
  <c r="AE217" i="1" s="1"/>
  <c r="I217" i="1"/>
  <c r="J217" i="1"/>
  <c r="Z217" i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R218" i="1" s="1"/>
  <c r="S218" i="1" s="1"/>
  <c r="F218" i="1"/>
  <c r="G218" i="1"/>
  <c r="H218" i="1"/>
  <c r="Y218" i="1" s="1"/>
  <c r="AE218" i="1" s="1"/>
  <c r="I218" i="1"/>
  <c r="J218" i="1"/>
  <c r="Z218" i="1"/>
  <c r="K218" i="1"/>
  <c r="T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R219" i="1" s="1"/>
  <c r="S219" i="1" s="1"/>
  <c r="G219" i="1"/>
  <c r="H219" i="1"/>
  <c r="Y219" i="1"/>
  <c r="I219" i="1"/>
  <c r="J219" i="1"/>
  <c r="K219" i="1"/>
  <c r="L219" i="1"/>
  <c r="M219" i="1"/>
  <c r="N219" i="1"/>
  <c r="O219" i="1"/>
  <c r="P219" i="1"/>
  <c r="Z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R221" i="1" s="1"/>
  <c r="S221" i="1" s="1"/>
  <c r="G221" i="1"/>
  <c r="H221" i="1"/>
  <c r="Y221" i="1" s="1"/>
  <c r="AE221" i="1" s="1"/>
  <c r="I221" i="1"/>
  <c r="J221" i="1"/>
  <c r="Z221" i="1" s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R222" i="1" s="1"/>
  <c r="S222" i="1" s="1"/>
  <c r="G222" i="1"/>
  <c r="H222" i="1"/>
  <c r="Y222" i="1" s="1"/>
  <c r="AE222" i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R223" i="1" s="1"/>
  <c r="S223" i="1" s="1"/>
  <c r="F223" i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T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R227" i="1"/>
  <c r="G227" i="1"/>
  <c r="H227" i="1"/>
  <c r="Y227" i="1" s="1"/>
  <c r="AE227" i="1" s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/>
  <c r="X228" i="1" s="1"/>
  <c r="E228" i="1"/>
  <c r="R228" i="1" s="1"/>
  <c r="S228" i="1" s="1"/>
  <c r="F228" i="1"/>
  <c r="G228" i="1"/>
  <c r="H228" i="1"/>
  <c r="Y228" i="1"/>
  <c r="AE228" i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K229" i="1"/>
  <c r="L229" i="1"/>
  <c r="M229" i="1"/>
  <c r="N229" i="1"/>
  <c r="O229" i="1"/>
  <c r="P229" i="1"/>
  <c r="A230" i="1"/>
  <c r="B230" i="1"/>
  <c r="C230" i="1"/>
  <c r="D230" i="1"/>
  <c r="X230" i="1" s="1"/>
  <c r="E230" i="1"/>
  <c r="R230" i="1" s="1"/>
  <c r="S230" i="1" s="1"/>
  <c r="F230" i="1"/>
  <c r="G230" i="1"/>
  <c r="H230" i="1"/>
  <c r="Y230" i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 s="1"/>
  <c r="AE232" i="1"/>
  <c r="I232" i="1"/>
  <c r="J232" i="1"/>
  <c r="Z232" i="1" s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R233" i="1" s="1"/>
  <c r="S233" i="1" s="1"/>
  <c r="G233" i="1"/>
  <c r="H233" i="1"/>
  <c r="Y233" i="1"/>
  <c r="AE233" i="1"/>
  <c r="I233" i="1"/>
  <c r="J233" i="1"/>
  <c r="Z233" i="1"/>
  <c r="K233" i="1"/>
  <c r="T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F234" i="1"/>
  <c r="G234" i="1"/>
  <c r="H234" i="1"/>
  <c r="Y234" i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 s="1"/>
  <c r="I236" i="1"/>
  <c r="J236" i="1"/>
  <c r="Z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R237" i="1" s="1"/>
  <c r="F237" i="1"/>
  <c r="G237" i="1"/>
  <c r="H237" i="1"/>
  <c r="Y237" i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/>
  <c r="X238" i="1"/>
  <c r="E238" i="1"/>
  <c r="R238" i="1"/>
  <c r="S238" i="1" s="1"/>
  <c r="F238" i="1"/>
  <c r="G238" i="1"/>
  <c r="H238" i="1"/>
  <c r="Y238" i="1"/>
  <c r="AE238" i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T239" i="1" s="1"/>
  <c r="U239" i="1" s="1"/>
  <c r="M239" i="1"/>
  <c r="N239" i="1"/>
  <c r="O239" i="1"/>
  <c r="P239" i="1"/>
  <c r="A240" i="1"/>
  <c r="B240" i="1"/>
  <c r="C240" i="1"/>
  <c r="D240" i="1"/>
  <c r="X240" i="1" s="1"/>
  <c r="E240" i="1"/>
  <c r="F240" i="1"/>
  <c r="R240" i="1" s="1"/>
  <c r="S240" i="1" s="1"/>
  <c r="G240" i="1"/>
  <c r="H240" i="1"/>
  <c r="Y240" i="1" s="1"/>
  <c r="AE240" i="1" s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R242" i="1" s="1"/>
  <c r="S242" i="1" s="1"/>
  <c r="G242" i="1"/>
  <c r="H242" i="1"/>
  <c r="Y242" i="1"/>
  <c r="AE242" i="1"/>
  <c r="I242" i="1"/>
  <c r="J242" i="1"/>
  <c r="Z242" i="1" s="1"/>
  <c r="AA242" i="1" s="1"/>
  <c r="K242" i="1"/>
  <c r="L242" i="1"/>
  <c r="M242" i="1"/>
  <c r="N242" i="1"/>
  <c r="O242" i="1"/>
  <c r="P242" i="1"/>
  <c r="A243" i="1"/>
  <c r="B243" i="1"/>
  <c r="C243" i="1"/>
  <c r="D243" i="1"/>
  <c r="X243" i="1"/>
  <c r="E243" i="1"/>
  <c r="F243" i="1"/>
  <c r="R243" i="1" s="1"/>
  <c r="S243" i="1" s="1"/>
  <c r="G243" i="1"/>
  <c r="H243" i="1"/>
  <c r="Y243" i="1"/>
  <c r="AE243" i="1"/>
  <c r="I243" i="1"/>
  <c r="J243" i="1"/>
  <c r="Z243" i="1" s="1"/>
  <c r="AA243" i="1" s="1"/>
  <c r="K243" i="1"/>
  <c r="L243" i="1"/>
  <c r="T243" i="1" s="1"/>
  <c r="U243" i="1" s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I246" i="1"/>
  <c r="J246" i="1"/>
  <c r="Z246" i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R247" i="1" s="1"/>
  <c r="S247" i="1" s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 s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M249" i="1"/>
  <c r="N249" i="1"/>
  <c r="O249" i="1"/>
  <c r="P249" i="1"/>
  <c r="A250" i="1"/>
  <c r="B250" i="1"/>
  <c r="C250" i="1"/>
  <c r="D250" i="1" s="1"/>
  <c r="X250" i="1" s="1"/>
  <c r="AA250" i="1" s="1"/>
  <c r="E250" i="1"/>
  <c r="R250" i="1" s="1"/>
  <c r="S250" i="1" s="1"/>
  <c r="F250" i="1"/>
  <c r="G250" i="1"/>
  <c r="H250" i="1"/>
  <c r="Y250" i="1"/>
  <c r="AE250" i="1"/>
  <c r="I250" i="1"/>
  <c r="J250" i="1"/>
  <c r="Z250" i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R252" i="1"/>
  <c r="S252" i="1" s="1"/>
  <c r="G252" i="1"/>
  <c r="H252" i="1"/>
  <c r="Y252" i="1"/>
  <c r="AE252" i="1"/>
  <c r="I252" i="1"/>
  <c r="J252" i="1"/>
  <c r="Z252" i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R256" i="1"/>
  <c r="S256" i="1"/>
  <c r="G256" i="1"/>
  <c r="H256" i="1"/>
  <c r="Y256" i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T257" i="1" s="1"/>
  <c r="M257" i="1"/>
  <c r="N257" i="1"/>
  <c r="O257" i="1"/>
  <c r="P257" i="1"/>
  <c r="A258" i="1"/>
  <c r="B258" i="1"/>
  <c r="C258" i="1"/>
  <c r="D258" i="1"/>
  <c r="X258" i="1"/>
  <c r="E258" i="1"/>
  <c r="R258" i="1" s="1"/>
  <c r="S258" i="1" s="1"/>
  <c r="F258" i="1"/>
  <c r="G258" i="1"/>
  <c r="H258" i="1"/>
  <c r="Y258" i="1"/>
  <c r="AE258" i="1" s="1"/>
  <c r="I258" i="1"/>
  <c r="J258" i="1"/>
  <c r="Z258" i="1" s="1"/>
  <c r="AA258" i="1" s="1"/>
  <c r="K258" i="1"/>
  <c r="L258" i="1"/>
  <c r="T258" i="1" s="1"/>
  <c r="U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A259" i="1" s="1"/>
  <c r="I259" i="1"/>
  <c r="J259" i="1"/>
  <c r="Z259" i="1" s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 s="1"/>
  <c r="AA260" i="1"/>
  <c r="K260" i="1"/>
  <c r="L260" i="1"/>
  <c r="M260" i="1"/>
  <c r="N260" i="1"/>
  <c r="O260" i="1"/>
  <c r="P260" i="1"/>
  <c r="A261" i="1"/>
  <c r="B261" i="1"/>
  <c r="C261" i="1"/>
  <c r="D261" i="1" s="1"/>
  <c r="X261" i="1"/>
  <c r="E261" i="1"/>
  <c r="R261" i="1" s="1"/>
  <c r="S261" i="1" s="1"/>
  <c r="F261" i="1"/>
  <c r="G261" i="1"/>
  <c r="H261" i="1"/>
  <c r="Y261" i="1" s="1"/>
  <c r="AE261" i="1"/>
  <c r="I261" i="1"/>
  <c r="J261" i="1"/>
  <c r="Z261" i="1" s="1"/>
  <c r="AA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AA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R263" i="1" s="1"/>
  <c r="F263" i="1"/>
  <c r="S263" i="1"/>
  <c r="G263" i="1"/>
  <c r="H263" i="1"/>
  <c r="Y263" i="1"/>
  <c r="AE263" i="1" s="1"/>
  <c r="I263" i="1"/>
  <c r="J263" i="1"/>
  <c r="Z263" i="1"/>
  <c r="AA263" i="1"/>
  <c r="K263" i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 s="1"/>
  <c r="S264" i="1" s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 s="1"/>
  <c r="I265" i="1"/>
  <c r="J265" i="1"/>
  <c r="Z265" i="1"/>
  <c r="AA265" i="1" s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V266" i="1"/>
  <c r="M266" i="1"/>
  <c r="N266" i="1"/>
  <c r="O266" i="1"/>
  <c r="P266" i="1"/>
  <c r="A267" i="1"/>
  <c r="B267" i="1"/>
  <c r="C267" i="1"/>
  <c r="D267" i="1"/>
  <c r="X267" i="1"/>
  <c r="E267" i="1"/>
  <c r="R267" i="1" s="1"/>
  <c r="F267" i="1"/>
  <c r="G267" i="1"/>
  <c r="H267" i="1"/>
  <c r="Y267" i="1" s="1"/>
  <c r="AE267" i="1"/>
  <c r="I267" i="1"/>
  <c r="J267" i="1"/>
  <c r="Z267" i="1" s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AA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M273" i="1"/>
  <c r="N273" i="1"/>
  <c r="O273" i="1"/>
  <c r="P273" i="1"/>
  <c r="A274" i="1"/>
  <c r="B274" i="1"/>
  <c r="C274" i="1"/>
  <c r="D274" i="1"/>
  <c r="X274" i="1"/>
  <c r="E274" i="1"/>
  <c r="F274" i="1"/>
  <c r="R274" i="1"/>
  <c r="S274" i="1" s="1"/>
  <c r="G274" i="1"/>
  <c r="H274" i="1"/>
  <c r="Y274" i="1"/>
  <c r="AE274" i="1"/>
  <c r="I274" i="1"/>
  <c r="J274" i="1"/>
  <c r="Z274" i="1"/>
  <c r="AA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R279" i="1"/>
  <c r="S279" i="1" s="1"/>
  <c r="F279" i="1"/>
  <c r="G279" i="1"/>
  <c r="H279" i="1"/>
  <c r="Y279" i="1"/>
  <c r="AE279" i="1"/>
  <c r="I279" i="1"/>
  <c r="J279" i="1"/>
  <c r="Z279" i="1" s="1"/>
  <c r="AA279" i="1" s="1"/>
  <c r="K279" i="1"/>
  <c r="L279" i="1"/>
  <c r="M279" i="1"/>
  <c r="N279" i="1"/>
  <c r="O279" i="1"/>
  <c r="P279" i="1"/>
  <c r="A280" i="1"/>
  <c r="B280" i="1"/>
  <c r="C280" i="1"/>
  <c r="D280" i="1"/>
  <c r="X280" i="1"/>
  <c r="E280" i="1"/>
  <c r="R280" i="1"/>
  <c r="S280" i="1"/>
  <c r="F280" i="1"/>
  <c r="G280" i="1"/>
  <c r="H280" i="1"/>
  <c r="Y280" i="1"/>
  <c r="AE280" i="1"/>
  <c r="I280" i="1"/>
  <c r="J280" i="1"/>
  <c r="Z280" i="1"/>
  <c r="AA280" i="1" s="1"/>
  <c r="AB280" i="1" s="1"/>
  <c r="K280" i="1"/>
  <c r="L280" i="1"/>
  <c r="T280" i="1"/>
  <c r="V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R282" i="1"/>
  <c r="S282" i="1"/>
  <c r="F282" i="1"/>
  <c r="G282" i="1"/>
  <c r="H282" i="1"/>
  <c r="Y282" i="1" s="1"/>
  <c r="AE282" i="1" s="1"/>
  <c r="I282" i="1"/>
  <c r="J282" i="1"/>
  <c r="Z282" i="1" s="1"/>
  <c r="K282" i="1"/>
  <c r="L282" i="1"/>
  <c r="T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 s="1"/>
  <c r="K284" i="1"/>
  <c r="L284" i="1"/>
  <c r="T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/>
  <c r="AA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AA287" i="1" s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 s="1"/>
  <c r="S288" i="1" s="1"/>
  <c r="G288" i="1"/>
  <c r="H288" i="1"/>
  <c r="Y288" i="1" s="1"/>
  <c r="AE288" i="1" s="1"/>
  <c r="I288" i="1"/>
  <c r="J288" i="1"/>
  <c r="Z288" i="1"/>
  <c r="AA288" i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 s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/>
  <c r="AA292" i="1" s="1"/>
  <c r="K292" i="1"/>
  <c r="L292" i="1"/>
  <c r="M292" i="1"/>
  <c r="N292" i="1"/>
  <c r="O292" i="1"/>
  <c r="P292" i="1"/>
  <c r="A293" i="1"/>
  <c r="B293" i="1"/>
  <c r="C293" i="1"/>
  <c r="D293" i="1"/>
  <c r="X293" i="1" s="1"/>
  <c r="E293" i="1"/>
  <c r="F293" i="1"/>
  <c r="R293" i="1" s="1"/>
  <c r="S293" i="1" s="1"/>
  <c r="G293" i="1"/>
  <c r="H293" i="1"/>
  <c r="Y293" i="1"/>
  <c r="AE293" i="1"/>
  <c r="I293" i="1"/>
  <c r="J293" i="1"/>
  <c r="Z293" i="1" s="1"/>
  <c r="AA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R294" i="1"/>
  <c r="S294" i="1" s="1"/>
  <c r="G294" i="1"/>
  <c r="H294" i="1"/>
  <c r="Y294" i="1" s="1"/>
  <c r="AE294" i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R295" i="1" s="1"/>
  <c r="S295" i="1" s="1"/>
  <c r="G295" i="1"/>
  <c r="H295" i="1"/>
  <c r="Y295" i="1" s="1"/>
  <c r="AE295" i="1" s="1"/>
  <c r="I295" i="1"/>
  <c r="J295" i="1"/>
  <c r="Z295" i="1" s="1"/>
  <c r="AA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/>
  <c r="S296" i="1"/>
  <c r="G296" i="1"/>
  <c r="H296" i="1"/>
  <c r="Y296" i="1" s="1"/>
  <c r="AE296" i="1" s="1"/>
  <c r="I296" i="1"/>
  <c r="J296" i="1"/>
  <c r="Z296" i="1"/>
  <c r="AA296" i="1"/>
  <c r="K296" i="1"/>
  <c r="L296" i="1"/>
  <c r="V296" i="1" s="1"/>
  <c r="M296" i="1"/>
  <c r="N296" i="1"/>
  <c r="O296" i="1"/>
  <c r="P296" i="1"/>
  <c r="A297" i="1"/>
  <c r="B297" i="1"/>
  <c r="C297" i="1"/>
  <c r="D297" i="1" s="1"/>
  <c r="X297" i="1" s="1"/>
  <c r="E297" i="1"/>
  <c r="R297" i="1"/>
  <c r="S297" i="1" s="1"/>
  <c r="F297" i="1"/>
  <c r="G297" i="1"/>
  <c r="H297" i="1"/>
  <c r="Y297" i="1" s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/>
  <c r="X298" i="1"/>
  <c r="E298" i="1"/>
  <c r="R298" i="1"/>
  <c r="S298" i="1" s="1"/>
  <c r="F298" i="1"/>
  <c r="G298" i="1"/>
  <c r="H298" i="1"/>
  <c r="Y298" i="1"/>
  <c r="AE298" i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 s="1"/>
  <c r="AA299" i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R300" i="1" s="1"/>
  <c r="S300" i="1" s="1"/>
  <c r="G300" i="1"/>
  <c r="H300" i="1"/>
  <c r="Y300" i="1"/>
  <c r="AE300" i="1" s="1"/>
  <c r="I300" i="1"/>
  <c r="J300" i="1"/>
  <c r="Z300" i="1" s="1"/>
  <c r="K300" i="1"/>
  <c r="L300" i="1"/>
  <c r="V300" i="1"/>
  <c r="M300" i="1"/>
  <c r="N300" i="1"/>
  <c r="O300" i="1"/>
  <c r="P300" i="1"/>
  <c r="A301" i="1"/>
  <c r="B301" i="1"/>
  <c r="C301" i="1"/>
  <c r="D301" i="1"/>
  <c r="X301" i="1"/>
  <c r="E301" i="1"/>
  <c r="F301" i="1"/>
  <c r="R301" i="1" s="1"/>
  <c r="S301" i="1" s="1"/>
  <c r="G301" i="1"/>
  <c r="H301" i="1"/>
  <c r="Y301" i="1" s="1"/>
  <c r="AE301" i="1" s="1"/>
  <c r="I301" i="1"/>
  <c r="J301" i="1"/>
  <c r="Z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R302" i="1" s="1"/>
  <c r="S302" i="1" s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R304" i="1" s="1"/>
  <c r="G304" i="1"/>
  <c r="H304" i="1"/>
  <c r="Y304" i="1" s="1"/>
  <c r="AE304" i="1" s="1"/>
  <c r="I304" i="1"/>
  <c r="J304" i="1"/>
  <c r="Z304" i="1"/>
  <c r="AA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R305" i="1"/>
  <c r="S305" i="1"/>
  <c r="G305" i="1"/>
  <c r="H305" i="1"/>
  <c r="Y305" i="1" s="1"/>
  <c r="AE305" i="1" s="1"/>
  <c r="I305" i="1"/>
  <c r="J305" i="1"/>
  <c r="Z305" i="1"/>
  <c r="AA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 s="1"/>
  <c r="K307" i="1"/>
  <c r="L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/>
  <c r="AA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/>
  <c r="AA309" i="1" s="1"/>
  <c r="K309" i="1"/>
  <c r="T309" i="1" s="1"/>
  <c r="U309" i="1" s="1"/>
  <c r="L309" i="1"/>
  <c r="V309" i="1" s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/>
  <c r="AA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 s="1"/>
  <c r="AA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AE314" i="1"/>
  <c r="I314" i="1"/>
  <c r="J314" i="1"/>
  <c r="Z314" i="1"/>
  <c r="K314" i="1"/>
  <c r="L314" i="1"/>
  <c r="V314" i="1" s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AA315" i="1" s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AA317" i="1"/>
  <c r="K317" i="1"/>
  <c r="L317" i="1"/>
  <c r="T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/>
  <c r="AA318" i="1" s="1"/>
  <c r="K318" i="1"/>
  <c r="L318" i="1"/>
  <c r="M318" i="1"/>
  <c r="N318" i="1"/>
  <c r="O318" i="1"/>
  <c r="P318" i="1"/>
  <c r="R318" i="1"/>
  <c r="S318" i="1" s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 s="1"/>
  <c r="AA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/>
  <c r="I321" i="1"/>
  <c r="J321" i="1"/>
  <c r="Z321" i="1"/>
  <c r="AA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/>
  <c r="AA323" i="1"/>
  <c r="K323" i="1"/>
  <c r="L323" i="1"/>
  <c r="T323" i="1" s="1"/>
  <c r="V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 s="1"/>
  <c r="AA324" i="1" s="1"/>
  <c r="K324" i="1"/>
  <c r="L324" i="1"/>
  <c r="V324" i="1" s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/>
  <c r="X326" i="1"/>
  <c r="E326" i="1"/>
  <c r="R326" i="1"/>
  <c r="F326" i="1"/>
  <c r="G326" i="1"/>
  <c r="H326" i="1"/>
  <c r="Y326" i="1" s="1"/>
  <c r="AE326" i="1" s="1"/>
  <c r="I326" i="1"/>
  <c r="J326" i="1"/>
  <c r="Z326" i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S327" i="1"/>
  <c r="F327" i="1"/>
  <c r="R327" i="1" s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 s="1"/>
  <c r="S328" i="1" s="1"/>
  <c r="F328" i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/>
  <c r="AA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R331" i="1"/>
  <c r="S331" i="1"/>
  <c r="G331" i="1"/>
  <c r="H331" i="1"/>
  <c r="Y331" i="1" s="1"/>
  <c r="AE331" i="1" s="1"/>
  <c r="I331" i="1"/>
  <c r="J331" i="1"/>
  <c r="Z331" i="1"/>
  <c r="AA331" i="1"/>
  <c r="K331" i="1"/>
  <c r="T331" i="1" s="1"/>
  <c r="U331" i="1" s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/>
  <c r="S332" i="1"/>
  <c r="G332" i="1"/>
  <c r="H332" i="1"/>
  <c r="Y332" i="1" s="1"/>
  <c r="AE332" i="1" s="1"/>
  <c r="I332" i="1"/>
  <c r="J332" i="1"/>
  <c r="Z332" i="1"/>
  <c r="AA332" i="1"/>
  <c r="K332" i="1"/>
  <c r="L332" i="1"/>
  <c r="V332" i="1" s="1"/>
  <c r="M332" i="1"/>
  <c r="N332" i="1"/>
  <c r="O332" i="1"/>
  <c r="P332" i="1"/>
  <c r="A333" i="1"/>
  <c r="B333" i="1"/>
  <c r="C333" i="1"/>
  <c r="D333" i="1"/>
  <c r="X333" i="1"/>
  <c r="E333" i="1"/>
  <c r="F333" i="1"/>
  <c r="R333" i="1" s="1"/>
  <c r="S333" i="1" s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R334" i="1" s="1"/>
  <c r="S334" i="1" s="1"/>
  <c r="G334" i="1"/>
  <c r="H334" i="1"/>
  <c r="Y334" i="1" s="1"/>
  <c r="AE334" i="1" s="1"/>
  <c r="I334" i="1"/>
  <c r="J334" i="1"/>
  <c r="Z334" i="1"/>
  <c r="AA334" i="1" s="1"/>
  <c r="K334" i="1"/>
  <c r="T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/>
  <c r="AA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R338" i="1"/>
  <c r="G338" i="1"/>
  <c r="H338" i="1"/>
  <c r="Y338" i="1" s="1"/>
  <c r="AE338" i="1" s="1"/>
  <c r="I338" i="1"/>
  <c r="J338" i="1"/>
  <c r="Z338" i="1"/>
  <c r="AA338" i="1" s="1"/>
  <c r="K338" i="1"/>
  <c r="T338" i="1"/>
  <c r="L338" i="1"/>
  <c r="V338" i="1" s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/>
  <c r="I342" i="1"/>
  <c r="J342" i="1"/>
  <c r="Z342" i="1" s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R343" i="1"/>
  <c r="S343" i="1" s="1"/>
  <c r="F343" i="1"/>
  <c r="G343" i="1"/>
  <c r="H343" i="1"/>
  <c r="Y343" i="1" s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AA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R346" i="1" s="1"/>
  <c r="G346" i="1"/>
  <c r="H346" i="1"/>
  <c r="Y346" i="1" s="1"/>
  <c r="I346" i="1"/>
  <c r="J346" i="1"/>
  <c r="Z346" i="1"/>
  <c r="AA346" i="1" s="1"/>
  <c r="K346" i="1"/>
  <c r="T346" i="1" s="1"/>
  <c r="U346" i="1" s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R350" i="1" s="1"/>
  <c r="S350" i="1" s="1"/>
  <c r="G350" i="1"/>
  <c r="H350" i="1"/>
  <c r="Y350" i="1"/>
  <c r="AE350" i="1"/>
  <c r="I350" i="1"/>
  <c r="J350" i="1"/>
  <c r="Z350" i="1" s="1"/>
  <c r="AA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I354" i="1"/>
  <c r="J354" i="1"/>
  <c r="Z354" i="1" s="1"/>
  <c r="K354" i="1"/>
  <c r="L354" i="1"/>
  <c r="T354" i="1" s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/>
  <c r="AA355" i="1"/>
  <c r="K355" i="1"/>
  <c r="T355" i="1" s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R357" i="1" s="1"/>
  <c r="S357" i="1" s="1"/>
  <c r="G357" i="1"/>
  <c r="H357" i="1"/>
  <c r="Y357" i="1"/>
  <c r="AE357" i="1" s="1"/>
  <c r="I357" i="1"/>
  <c r="J357" i="1"/>
  <c r="Z357" i="1"/>
  <c r="AA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/>
  <c r="AE359" i="1" s="1"/>
  <c r="I359" i="1"/>
  <c r="J359" i="1"/>
  <c r="Z359" i="1" s="1"/>
  <c r="AA359" i="1" s="1"/>
  <c r="K359" i="1"/>
  <c r="L359" i="1"/>
  <c r="T359" i="1" s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R362" i="1"/>
  <c r="S362" i="1" s="1"/>
  <c r="F362" i="1"/>
  <c r="G362" i="1"/>
  <c r="H362" i="1"/>
  <c r="Y362" i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 s="1"/>
  <c r="AA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R364" i="1"/>
  <c r="S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/>
  <c r="I366" i="1"/>
  <c r="J366" i="1"/>
  <c r="Z366" i="1"/>
  <c r="K366" i="1"/>
  <c r="T366" i="1" s="1"/>
  <c r="L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T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S368" i="1"/>
  <c r="G368" i="1"/>
  <c r="H368" i="1"/>
  <c r="Y368" i="1"/>
  <c r="AE368" i="1" s="1"/>
  <c r="I368" i="1"/>
  <c r="J368" i="1"/>
  <c r="Z368" i="1"/>
  <c r="AA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/>
  <c r="S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R370" i="1" s="1"/>
  <c r="S370" i="1" s="1"/>
  <c r="F370" i="1"/>
  <c r="G370" i="1"/>
  <c r="H370" i="1"/>
  <c r="Y370" i="1"/>
  <c r="AE370" i="1" s="1"/>
  <c r="I370" i="1"/>
  <c r="J370" i="1"/>
  <c r="Z370" i="1"/>
  <c r="AA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R371" i="1" s="1"/>
  <c r="S371" i="1" s="1"/>
  <c r="G371" i="1"/>
  <c r="H371" i="1"/>
  <c r="Y371" i="1"/>
  <c r="AE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/>
  <c r="S373" i="1"/>
  <c r="G373" i="1"/>
  <c r="H373" i="1"/>
  <c r="Y373" i="1" s="1"/>
  <c r="AE373" i="1" s="1"/>
  <c r="I373" i="1"/>
  <c r="J373" i="1"/>
  <c r="Z373" i="1"/>
  <c r="AA373" i="1" s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R374" i="1"/>
  <c r="S374" i="1"/>
  <c r="G374" i="1"/>
  <c r="H374" i="1"/>
  <c r="Y374" i="1"/>
  <c r="AE374" i="1" s="1"/>
  <c r="I374" i="1"/>
  <c r="J374" i="1"/>
  <c r="Z374" i="1"/>
  <c r="AA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 s="1"/>
  <c r="AA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/>
  <c r="I380" i="1"/>
  <c r="J380" i="1"/>
  <c r="Z380" i="1"/>
  <c r="AA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 s="1"/>
  <c r="I383" i="1"/>
  <c r="J383" i="1"/>
  <c r="Z383" i="1"/>
  <c r="AA383" i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 s="1"/>
  <c r="AA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AE385" i="1"/>
  <c r="I385" i="1"/>
  <c r="J385" i="1"/>
  <c r="Z385" i="1"/>
  <c r="AA385" i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AE387" i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R388" i="1" s="1"/>
  <c r="S388" i="1" s="1"/>
  <c r="G388" i="1"/>
  <c r="H388" i="1"/>
  <c r="Y388" i="1" s="1"/>
  <c r="AE388" i="1" s="1"/>
  <c r="I388" i="1"/>
  <c r="J388" i="1"/>
  <c r="Z388" i="1"/>
  <c r="AA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 s="1"/>
  <c r="I389" i="1"/>
  <c r="J389" i="1"/>
  <c r="Z389" i="1"/>
  <c r="AA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R390" i="1" s="1"/>
  <c r="S390" i="1" s="1"/>
  <c r="G390" i="1"/>
  <c r="H390" i="1"/>
  <c r="Y390" i="1"/>
  <c r="AE390" i="1" s="1"/>
  <c r="I390" i="1"/>
  <c r="J390" i="1"/>
  <c r="Z390" i="1"/>
  <c r="K390" i="1"/>
  <c r="L390" i="1"/>
  <c r="M390" i="1"/>
  <c r="N390" i="1"/>
  <c r="O390" i="1"/>
  <c r="P390" i="1"/>
  <c r="A391" i="1"/>
  <c r="B391" i="1"/>
  <c r="C391" i="1"/>
  <c r="D391" i="1"/>
  <c r="X391" i="1"/>
  <c r="E391" i="1"/>
  <c r="R391" i="1" s="1"/>
  <c r="S391" i="1" s="1"/>
  <c r="F391" i="1"/>
  <c r="G391" i="1"/>
  <c r="H391" i="1"/>
  <c r="Y391" i="1"/>
  <c r="AE391" i="1" s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AE393" i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T395" i="1" s="1"/>
  <c r="M395" i="1"/>
  <c r="N395" i="1"/>
  <c r="O395" i="1"/>
  <c r="P395" i="1"/>
  <c r="A396" i="1"/>
  <c r="B396" i="1"/>
  <c r="C396" i="1"/>
  <c r="D396" i="1"/>
  <c r="X396" i="1"/>
  <c r="E396" i="1"/>
  <c r="F396" i="1"/>
  <c r="R396" i="1" s="1"/>
  <c r="S396" i="1" s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 s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 s="1"/>
  <c r="K400" i="1"/>
  <c r="L400" i="1"/>
  <c r="T400" i="1" s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 s="1"/>
  <c r="I401" i="1"/>
  <c r="J401" i="1"/>
  <c r="Z401" i="1" s="1"/>
  <c r="K401" i="1"/>
  <c r="L401" i="1"/>
  <c r="T401" i="1" s="1"/>
  <c r="U401" i="1" s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R406" i="1" s="1"/>
  <c r="S406" i="1" s="1"/>
  <c r="G406" i="1"/>
  <c r="H406" i="1"/>
  <c r="Y406" i="1"/>
  <c r="AE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 s="1"/>
  <c r="I408" i="1"/>
  <c r="J408" i="1"/>
  <c r="Z408" i="1"/>
  <c r="AA408" i="1" s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R409" i="1" s="1"/>
  <c r="S409" i="1" s="1"/>
  <c r="G409" i="1"/>
  <c r="H409" i="1"/>
  <c r="Y409" i="1"/>
  <c r="AE409" i="1" s="1"/>
  <c r="I409" i="1"/>
  <c r="J409" i="1"/>
  <c r="Z409" i="1"/>
  <c r="AA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R410" i="1" s="1"/>
  <c r="G410" i="1"/>
  <c r="H410" i="1"/>
  <c r="Y410" i="1"/>
  <c r="AE410" i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R411" i="1"/>
  <c r="S411" i="1" s="1"/>
  <c r="F411" i="1"/>
  <c r="G411" i="1"/>
  <c r="H411" i="1"/>
  <c r="Y411" i="1"/>
  <c r="AE411" i="1" s="1"/>
  <c r="I411" i="1"/>
  <c r="J411" i="1"/>
  <c r="Z411" i="1" s="1"/>
  <c r="K411" i="1"/>
  <c r="L411" i="1"/>
  <c r="T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/>
  <c r="I412" i="1"/>
  <c r="J412" i="1"/>
  <c r="Z412" i="1" s="1"/>
  <c r="AA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K413" i="1"/>
  <c r="T413" i="1"/>
  <c r="U413" i="1" s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/>
  <c r="AE414" i="1" s="1"/>
  <c r="I414" i="1"/>
  <c r="J414" i="1"/>
  <c r="Z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R415" i="1" s="1"/>
  <c r="S415" i="1" s="1"/>
  <c r="F415" i="1"/>
  <c r="G415" i="1"/>
  <c r="H415" i="1"/>
  <c r="Y415" i="1"/>
  <c r="AE415" i="1" s="1"/>
  <c r="I415" i="1"/>
  <c r="J415" i="1"/>
  <c r="Z415" i="1" s="1"/>
  <c r="K415" i="1"/>
  <c r="L415" i="1"/>
  <c r="T415" i="1" s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 s="1"/>
  <c r="AA416" i="1" s="1"/>
  <c r="K416" i="1"/>
  <c r="L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/>
  <c r="AE419" i="1"/>
  <c r="I419" i="1"/>
  <c r="J419" i="1"/>
  <c r="Z419" i="1" s="1"/>
  <c r="AA419" i="1" s="1"/>
  <c r="K419" i="1"/>
  <c r="L419" i="1"/>
  <c r="T419" i="1" s="1"/>
  <c r="U419" i="1" s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 s="1"/>
  <c r="K421" i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AA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/>
  <c r="I424" i="1"/>
  <c r="J424" i="1"/>
  <c r="Z424" i="1" s="1"/>
  <c r="AA424" i="1" s="1"/>
  <c r="K424" i="1"/>
  <c r="U424" i="1"/>
  <c r="L424" i="1"/>
  <c r="T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 s="1"/>
  <c r="X435" i="1"/>
  <c r="E435" i="1"/>
  <c r="F435" i="1"/>
  <c r="G435" i="1"/>
  <c r="H435" i="1"/>
  <c r="Y435" i="1"/>
  <c r="AE435" i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/>
  <c r="S436" i="1" s="1"/>
  <c r="G436" i="1"/>
  <c r="H436" i="1"/>
  <c r="Y436" i="1" s="1"/>
  <c r="AE436" i="1" s="1"/>
  <c r="I436" i="1"/>
  <c r="J436" i="1"/>
  <c r="Z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R439" i="1" s="1"/>
  <c r="S439" i="1" s="1"/>
  <c r="G439" i="1"/>
  <c r="H439" i="1"/>
  <c r="Y439" i="1"/>
  <c r="AE439" i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/>
  <c r="S440" i="1" s="1"/>
  <c r="G440" i="1"/>
  <c r="H440" i="1"/>
  <c r="Y440" i="1" s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S441" i="1" s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 s="1"/>
  <c r="I445" i="1"/>
  <c r="J445" i="1"/>
  <c r="Z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 s="1"/>
  <c r="AA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/>
  <c r="S447" i="1" s="1"/>
  <c r="G447" i="1"/>
  <c r="H447" i="1"/>
  <c r="Y447" i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R449" i="1"/>
  <c r="S449" i="1" s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R450" i="1" s="1"/>
  <c r="S450" i="1" s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R451" i="1" s="1"/>
  <c r="S451" i="1" s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/>
  <c r="S452" i="1" s="1"/>
  <c r="F452" i="1"/>
  <c r="G452" i="1"/>
  <c r="H452" i="1"/>
  <c r="Y452" i="1"/>
  <c r="AE452" i="1" s="1"/>
  <c r="I452" i="1"/>
  <c r="J452" i="1"/>
  <c r="Z452" i="1" s="1"/>
  <c r="K452" i="1"/>
  <c r="L452" i="1"/>
  <c r="V452" i="1"/>
  <c r="M452" i="1"/>
  <c r="N452" i="1"/>
  <c r="O452" i="1"/>
  <c r="P452" i="1"/>
  <c r="A453" i="1"/>
  <c r="B453" i="1"/>
  <c r="C453" i="1"/>
  <c r="D453" i="1"/>
  <c r="X453" i="1" s="1"/>
  <c r="E453" i="1"/>
  <c r="F453" i="1"/>
  <c r="R453" i="1"/>
  <c r="S453" i="1" s="1"/>
  <c r="G453" i="1"/>
  <c r="H453" i="1"/>
  <c r="Y453" i="1"/>
  <c r="AE453" i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AA454" i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R455" i="1"/>
  <c r="S455" i="1" s="1"/>
  <c r="G455" i="1"/>
  <c r="H455" i="1"/>
  <c r="Y455" i="1" s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/>
  <c r="X457" i="1" s="1"/>
  <c r="E457" i="1"/>
  <c r="F457" i="1"/>
  <c r="R457" i="1" s="1"/>
  <c r="S457" i="1" s="1"/>
  <c r="G457" i="1"/>
  <c r="H457" i="1"/>
  <c r="Y457" i="1"/>
  <c r="AE457" i="1" s="1"/>
  <c r="I457" i="1"/>
  <c r="J457" i="1"/>
  <c r="Z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S458" i="1" s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 s="1"/>
  <c r="K459" i="1"/>
  <c r="L459" i="1"/>
  <c r="T459" i="1" s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R461" i="1" s="1"/>
  <c r="S461" i="1" s="1"/>
  <c r="G461" i="1"/>
  <c r="H461" i="1"/>
  <c r="Y461" i="1"/>
  <c r="AE461" i="1" s="1"/>
  <c r="I461" i="1"/>
  <c r="J461" i="1"/>
  <c r="Z461" i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/>
  <c r="I462" i="1"/>
  <c r="J462" i="1"/>
  <c r="Z462" i="1"/>
  <c r="AA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 s="1"/>
  <c r="AE465" i="1"/>
  <c r="I465" i="1"/>
  <c r="J465" i="1"/>
  <c r="Z465" i="1" s="1"/>
  <c r="AA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R466" i="1"/>
  <c r="S466" i="1" s="1"/>
  <c r="F466" i="1"/>
  <c r="G466" i="1"/>
  <c r="H466" i="1"/>
  <c r="Y466" i="1" s="1"/>
  <c r="AE466" i="1" s="1"/>
  <c r="I466" i="1"/>
  <c r="J466" i="1"/>
  <c r="Z466" i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R468" i="1" s="1"/>
  <c r="S468" i="1" s="1"/>
  <c r="F468" i="1"/>
  <c r="G468" i="1"/>
  <c r="H468" i="1"/>
  <c r="I468" i="1"/>
  <c r="J468" i="1"/>
  <c r="Z468" i="1"/>
  <c r="AA468" i="1" s="1"/>
  <c r="K468" i="1"/>
  <c r="L468" i="1"/>
  <c r="M468" i="1"/>
  <c r="N468" i="1"/>
  <c r="O468" i="1"/>
  <c r="P468" i="1"/>
  <c r="Y468" i="1"/>
  <c r="AE468" i="1" s="1"/>
  <c r="A469" i="1"/>
  <c r="B469" i="1"/>
  <c r="C469" i="1"/>
  <c r="D469" i="1"/>
  <c r="X469" i="1" s="1"/>
  <c r="E469" i="1"/>
  <c r="F469" i="1"/>
  <c r="R469" i="1" s="1"/>
  <c r="S469" i="1"/>
  <c r="G469" i="1"/>
  <c r="H469" i="1"/>
  <c r="Y469" i="1" s="1"/>
  <c r="AE469" i="1" s="1"/>
  <c r="I469" i="1"/>
  <c r="J469" i="1"/>
  <c r="Z469" i="1" s="1"/>
  <c r="AA469" i="1"/>
  <c r="K469" i="1"/>
  <c r="L469" i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I470" i="1"/>
  <c r="J470" i="1"/>
  <c r="Z470" i="1" s="1"/>
  <c r="AA470" i="1" s="1"/>
  <c r="K470" i="1"/>
  <c r="L470" i="1"/>
  <c r="V470" i="1" s="1"/>
  <c r="M470" i="1"/>
  <c r="N470" i="1"/>
  <c r="O470" i="1"/>
  <c r="P470" i="1"/>
  <c r="Y470" i="1"/>
  <c r="AE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AE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R475" i="1"/>
  <c r="S475" i="1" s="1"/>
  <c r="G475" i="1"/>
  <c r="H475" i="1"/>
  <c r="Y475" i="1" s="1"/>
  <c r="AE475" i="1" s="1"/>
  <c r="I475" i="1"/>
  <c r="J475" i="1"/>
  <c r="Z475" i="1"/>
  <c r="AA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/>
  <c r="I476" i="1"/>
  <c r="J476" i="1"/>
  <c r="Z476" i="1"/>
  <c r="K476" i="1"/>
  <c r="L476" i="1"/>
  <c r="V476" i="1"/>
  <c r="M476" i="1"/>
  <c r="N476" i="1"/>
  <c r="O476" i="1"/>
  <c r="P476" i="1"/>
  <c r="A477" i="1"/>
  <c r="B477" i="1"/>
  <c r="C477" i="1"/>
  <c r="D477" i="1"/>
  <c r="X477" i="1" s="1"/>
  <c r="E477" i="1"/>
  <c r="R477" i="1"/>
  <c r="S477" i="1" s="1"/>
  <c r="F477" i="1"/>
  <c r="G477" i="1"/>
  <c r="H477" i="1"/>
  <c r="Y477" i="1" s="1"/>
  <c r="AE477" i="1" s="1"/>
  <c r="I477" i="1"/>
  <c r="J477" i="1"/>
  <c r="Z477" i="1" s="1"/>
  <c r="AA477" i="1" s="1"/>
  <c r="K477" i="1"/>
  <c r="T477" i="1" s="1"/>
  <c r="U477" i="1" s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R478" i="1" s="1"/>
  <c r="S478" i="1" s="1"/>
  <c r="G478" i="1"/>
  <c r="H478" i="1"/>
  <c r="Y478" i="1"/>
  <c r="AE478" i="1"/>
  <c r="I478" i="1"/>
  <c r="J478" i="1"/>
  <c r="Z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R480" i="1" s="1"/>
  <c r="S480" i="1" s="1"/>
  <c r="F480" i="1"/>
  <c r="G480" i="1"/>
  <c r="H480" i="1"/>
  <c r="Y480" i="1" s="1"/>
  <c r="AE480" i="1" s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T482" i="1" s="1"/>
  <c r="U482" i="1" s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T483" i="1" s="1"/>
  <c r="U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 s="1"/>
  <c r="K484" i="1"/>
  <c r="L484" i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S486" i="1" s="1"/>
  <c r="G486" i="1"/>
  <c r="H486" i="1"/>
  <c r="Y486" i="1" s="1"/>
  <c r="AE486" i="1" s="1"/>
  <c r="I486" i="1"/>
  <c r="J486" i="1"/>
  <c r="Z486" i="1" s="1"/>
  <c r="AA486" i="1" s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/>
  <c r="AE487" i="1" s="1"/>
  <c r="I487" i="1"/>
  <c r="J487" i="1"/>
  <c r="Z487" i="1" s="1"/>
  <c r="AA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K489" i="1"/>
  <c r="L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K491" i="1"/>
  <c r="L491" i="1"/>
  <c r="V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/>
  <c r="AE492" i="1" s="1"/>
  <c r="I492" i="1"/>
  <c r="J492" i="1"/>
  <c r="Z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 s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 s="1"/>
  <c r="AE494" i="1" s="1"/>
  <c r="I494" i="1"/>
  <c r="J494" i="1"/>
  <c r="Z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R495" i="1" s="1"/>
  <c r="S495" i="1" s="1"/>
  <c r="F495" i="1"/>
  <c r="G495" i="1"/>
  <c r="H495" i="1"/>
  <c r="Y495" i="1" s="1"/>
  <c r="AE495" i="1" s="1"/>
  <c r="I495" i="1"/>
  <c r="J495" i="1"/>
  <c r="Z495" i="1" s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R496" i="1" s="1"/>
  <c r="S496" i="1" s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/>
  <c r="I498" i="1"/>
  <c r="J498" i="1"/>
  <c r="Z498" i="1" s="1"/>
  <c r="AA498" i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/>
  <c r="I500" i="1"/>
  <c r="J500" i="1"/>
  <c r="Z500" i="1"/>
  <c r="AA500" i="1" s="1"/>
  <c r="K500" i="1"/>
  <c r="T500" i="1"/>
  <c r="AC500" i="1" s="1"/>
  <c r="AD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/>
  <c r="I501" i="1"/>
  <c r="J501" i="1"/>
  <c r="Z501" i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 s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 s="1"/>
  <c r="AE503" i="1" s="1"/>
  <c r="I503" i="1"/>
  <c r="J503" i="1"/>
  <c r="Z503" i="1"/>
  <c r="AA503" i="1" s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T505" i="1" s="1"/>
  <c r="AC505" i="1" s="1"/>
  <c r="AD505" i="1" s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 s="1"/>
  <c r="I509" i="1"/>
  <c r="J509" i="1"/>
  <c r="Z509" i="1" s="1"/>
  <c r="AA509" i="1"/>
  <c r="K509" i="1"/>
  <c r="T509" i="1" s="1"/>
  <c r="U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 s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R512" i="1" s="1"/>
  <c r="G512" i="1"/>
  <c r="H512" i="1"/>
  <c r="Y512" i="1"/>
  <c r="AE512" i="1" s="1"/>
  <c r="I512" i="1"/>
  <c r="J512" i="1"/>
  <c r="Z512" i="1"/>
  <c r="AA512" i="1" s="1"/>
  <c r="K512" i="1"/>
  <c r="L512" i="1"/>
  <c r="V512" i="1"/>
  <c r="M512" i="1"/>
  <c r="N512" i="1"/>
  <c r="O512" i="1"/>
  <c r="P512" i="1"/>
  <c r="A513" i="1"/>
  <c r="B513" i="1"/>
  <c r="C513" i="1"/>
  <c r="D513" i="1"/>
  <c r="X513" i="1" s="1"/>
  <c r="E513" i="1"/>
  <c r="F513" i="1"/>
  <c r="R513" i="1" s="1"/>
  <c r="S513" i="1" s="1"/>
  <c r="G513" i="1"/>
  <c r="H513" i="1"/>
  <c r="Y513" i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 s="1"/>
  <c r="AE514" i="1" s="1"/>
  <c r="I514" i="1"/>
  <c r="J514" i="1"/>
  <c r="Z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AA515" i="1" s="1"/>
  <c r="K515" i="1"/>
  <c r="T515" i="1" s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R516" i="1" s="1"/>
  <c r="S516" i="1" s="1"/>
  <c r="G516" i="1"/>
  <c r="H516" i="1"/>
  <c r="Y516" i="1" s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R519" i="1" s="1"/>
  <c r="S519" i="1" s="1"/>
  <c r="G519" i="1"/>
  <c r="H519" i="1"/>
  <c r="Y519" i="1" s="1"/>
  <c r="AE519" i="1" s="1"/>
  <c r="I519" i="1"/>
  <c r="J519" i="1"/>
  <c r="Z519" i="1"/>
  <c r="K519" i="1"/>
  <c r="L519" i="1"/>
  <c r="V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R522" i="1" s="1"/>
  <c r="S522" i="1"/>
  <c r="G522" i="1"/>
  <c r="H522" i="1"/>
  <c r="Y522" i="1" s="1"/>
  <c r="AE522" i="1" s="1"/>
  <c r="I522" i="1"/>
  <c r="J522" i="1"/>
  <c r="Z522" i="1" s="1"/>
  <c r="AA522" i="1" s="1"/>
  <c r="K522" i="1"/>
  <c r="L522" i="1"/>
  <c r="V522" i="1" s="1"/>
  <c r="M522" i="1"/>
  <c r="N522" i="1"/>
  <c r="O522" i="1"/>
  <c r="P522" i="1"/>
  <c r="A523" i="1"/>
  <c r="B523" i="1"/>
  <c r="C523" i="1"/>
  <c r="D523" i="1" s="1"/>
  <c r="X523" i="1" s="1"/>
  <c r="E523" i="1"/>
  <c r="F523" i="1"/>
  <c r="R523" i="1"/>
  <c r="S523" i="1" s="1"/>
  <c r="G523" i="1"/>
  <c r="H523" i="1"/>
  <c r="Y523" i="1" s="1"/>
  <c r="AE523" i="1" s="1"/>
  <c r="I523" i="1"/>
  <c r="J523" i="1"/>
  <c r="Z523" i="1"/>
  <c r="AA523" i="1" s="1"/>
  <c r="K523" i="1"/>
  <c r="L523" i="1"/>
  <c r="M523" i="1"/>
  <c r="N523" i="1"/>
  <c r="O523" i="1"/>
  <c r="P523" i="1"/>
  <c r="A524" i="1"/>
  <c r="B524" i="1"/>
  <c r="C524" i="1"/>
  <c r="D524" i="1" s="1"/>
  <c r="X524" i="1" s="1"/>
  <c r="E524" i="1"/>
  <c r="F524" i="1"/>
  <c r="R524" i="1"/>
  <c r="S524" i="1"/>
  <c r="G524" i="1"/>
  <c r="H524" i="1"/>
  <c r="Y524" i="1" s="1"/>
  <c r="AE524" i="1" s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AA527" i="1" s="1"/>
  <c r="K527" i="1"/>
  <c r="T527" i="1"/>
  <c r="AC527" i="1" s="1"/>
  <c r="AD527" i="1" s="1"/>
  <c r="L527" i="1"/>
  <c r="M527" i="1"/>
  <c r="N527" i="1"/>
  <c r="O527" i="1"/>
  <c r="P527" i="1"/>
  <c r="A528" i="1"/>
  <c r="B528" i="1"/>
  <c r="C528" i="1"/>
  <c r="D528" i="1" s="1"/>
  <c r="X528" i="1" s="1"/>
  <c r="E528" i="1"/>
  <c r="S528" i="1"/>
  <c r="F528" i="1"/>
  <c r="R528" i="1" s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R529" i="1" s="1"/>
  <c r="S529" i="1"/>
  <c r="G529" i="1"/>
  <c r="H529" i="1"/>
  <c r="Y529" i="1" s="1"/>
  <c r="AE529" i="1" s="1"/>
  <c r="I529" i="1"/>
  <c r="J529" i="1"/>
  <c r="Z529" i="1" s="1"/>
  <c r="AA529" i="1"/>
  <c r="K529" i="1"/>
  <c r="L529" i="1"/>
  <c r="V529" i="1" s="1"/>
  <c r="M529" i="1"/>
  <c r="N529" i="1"/>
  <c r="O529" i="1"/>
  <c r="P529" i="1"/>
  <c r="A530" i="1"/>
  <c r="B530" i="1"/>
  <c r="C530" i="1"/>
  <c r="D530" i="1" s="1"/>
  <c r="X530" i="1" s="1"/>
  <c r="E530" i="1"/>
  <c r="F530" i="1"/>
  <c r="R530" i="1" s="1"/>
  <c r="S530" i="1"/>
  <c r="G530" i="1"/>
  <c r="H530" i="1"/>
  <c r="Y530" i="1" s="1"/>
  <c r="AE530" i="1" s="1"/>
  <c r="I530" i="1"/>
  <c r="J530" i="1"/>
  <c r="Z530" i="1" s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M531" i="1"/>
  <c r="N531" i="1"/>
  <c r="O531" i="1"/>
  <c r="P531" i="1"/>
  <c r="A532" i="1"/>
  <c r="B532" i="1"/>
  <c r="C532" i="1"/>
  <c r="D532" i="1" s="1"/>
  <c r="X532" i="1" s="1"/>
  <c r="E532" i="1"/>
  <c r="R532" i="1" s="1"/>
  <c r="S532" i="1" s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/>
  <c r="E533" i="1"/>
  <c r="R533" i="1"/>
  <c r="S533" i="1" s="1"/>
  <c r="F533" i="1"/>
  <c r="G533" i="1"/>
  <c r="H533" i="1"/>
  <c r="Y533" i="1" s="1"/>
  <c r="AE533" i="1" s="1"/>
  <c r="I533" i="1"/>
  <c r="J533" i="1"/>
  <c r="Z533" i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R535" i="1" s="1"/>
  <c r="S535" i="1"/>
  <c r="G535" i="1"/>
  <c r="H535" i="1"/>
  <c r="Y535" i="1" s="1"/>
  <c r="AE535" i="1" s="1"/>
  <c r="I535" i="1"/>
  <c r="J535" i="1"/>
  <c r="Z535" i="1" s="1"/>
  <c r="AA535" i="1"/>
  <c r="K535" i="1"/>
  <c r="L535" i="1"/>
  <c r="V535" i="1" s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/>
  <c r="X539" i="1"/>
  <c r="E539" i="1"/>
  <c r="F539" i="1"/>
  <c r="G539" i="1"/>
  <c r="H539" i="1"/>
  <c r="I539" i="1"/>
  <c r="J539" i="1"/>
  <c r="Z539" i="1"/>
  <c r="AA539" i="1"/>
  <c r="K539" i="1"/>
  <c r="T539" i="1"/>
  <c r="U539" i="1" s="1"/>
  <c r="L539" i="1"/>
  <c r="M539" i="1"/>
  <c r="N539" i="1"/>
  <c r="O539" i="1"/>
  <c r="P539" i="1"/>
  <c r="V539" i="1"/>
  <c r="Y539" i="1"/>
  <c r="AE539" i="1" s="1"/>
  <c r="A540" i="1"/>
  <c r="B540" i="1"/>
  <c r="C540" i="1"/>
  <c r="D540" i="1"/>
  <c r="X540" i="1"/>
  <c r="E540" i="1"/>
  <c r="F540" i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AA541" i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 s="1"/>
  <c r="I542" i="1"/>
  <c r="J542" i="1"/>
  <c r="Z542" i="1" s="1"/>
  <c r="AA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R546" i="1" s="1"/>
  <c r="G546" i="1"/>
  <c r="H546" i="1"/>
  <c r="Y546" i="1"/>
  <c r="AE546" i="1" s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V547" i="1" s="1"/>
  <c r="T547" i="1"/>
  <c r="U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M549" i="1"/>
  <c r="N549" i="1"/>
  <c r="O549" i="1"/>
  <c r="P549" i="1"/>
  <c r="A550" i="1"/>
  <c r="B550" i="1"/>
  <c r="C550" i="1"/>
  <c r="D550" i="1"/>
  <c r="X550" i="1"/>
  <c r="E550" i="1"/>
  <c r="F550" i="1"/>
  <c r="R550" i="1" s="1"/>
  <c r="S550" i="1" s="1"/>
  <c r="G550" i="1"/>
  <c r="H550" i="1"/>
  <c r="Y550" i="1"/>
  <c r="AE550" i="1"/>
  <c r="I550" i="1"/>
  <c r="J550" i="1"/>
  <c r="Z550" i="1" s="1"/>
  <c r="AA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 s="1"/>
  <c r="I551" i="1"/>
  <c r="J551" i="1"/>
  <c r="Z551" i="1"/>
  <c r="AA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Y552" i="1"/>
  <c r="AE552" i="1" s="1"/>
  <c r="I552" i="1"/>
  <c r="J552" i="1"/>
  <c r="Z552" i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R555" i="1"/>
  <c r="S555" i="1" s="1"/>
  <c r="G555" i="1"/>
  <c r="H555" i="1"/>
  <c r="Y555" i="1"/>
  <c r="AE555" i="1"/>
  <c r="I555" i="1"/>
  <c r="J555" i="1"/>
  <c r="Z555" i="1" s="1"/>
  <c r="AA555" i="1" s="1"/>
  <c r="K555" i="1"/>
  <c r="L555" i="1"/>
  <c r="T555" i="1" s="1"/>
  <c r="V555" i="1"/>
  <c r="M555" i="1"/>
  <c r="N555" i="1"/>
  <c r="O555" i="1"/>
  <c r="P555" i="1"/>
  <c r="A556" i="1"/>
  <c r="B556" i="1"/>
  <c r="C556" i="1"/>
  <c r="D556" i="1"/>
  <c r="X556" i="1" s="1"/>
  <c r="E556" i="1"/>
  <c r="R556" i="1"/>
  <c r="S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V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T558" i="1"/>
  <c r="A559" i="1"/>
  <c r="B559" i="1"/>
  <c r="C559" i="1"/>
  <c r="D559" i="1" s="1"/>
  <c r="X559" i="1" s="1"/>
  <c r="E559" i="1"/>
  <c r="F559" i="1"/>
  <c r="R559" i="1" s="1"/>
  <c r="G559" i="1"/>
  <c r="H559" i="1"/>
  <c r="Y559" i="1"/>
  <c r="AE559" i="1" s="1"/>
  <c r="I559" i="1"/>
  <c r="J559" i="1"/>
  <c r="Z559" i="1"/>
  <c r="AA559" i="1"/>
  <c r="K559" i="1"/>
  <c r="L559" i="1"/>
  <c r="V559" i="1" s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T561" i="1" s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R567" i="1"/>
  <c r="S567" i="1"/>
  <c r="G567" i="1"/>
  <c r="H567" i="1"/>
  <c r="Y567" i="1" s="1"/>
  <c r="AE567" i="1" s="1"/>
  <c r="I567" i="1"/>
  <c r="J567" i="1"/>
  <c r="Z567" i="1"/>
  <c r="K567" i="1"/>
  <c r="L567" i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/>
  <c r="E569" i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/>
  <c r="X570" i="1"/>
  <c r="E570" i="1"/>
  <c r="R570" i="1" s="1"/>
  <c r="S570" i="1" s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R571" i="1" s="1"/>
  <c r="S571" i="1" s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V572" i="1"/>
  <c r="A573" i="1"/>
  <c r="B573" i="1"/>
  <c r="C573" i="1"/>
  <c r="D573" i="1"/>
  <c r="X573" i="1"/>
  <c r="E573" i="1"/>
  <c r="F573" i="1"/>
  <c r="R573" i="1" s="1"/>
  <c r="S573" i="1" s="1"/>
  <c r="G573" i="1"/>
  <c r="H573" i="1"/>
  <c r="I573" i="1"/>
  <c r="J573" i="1"/>
  <c r="Z573" i="1"/>
  <c r="AA573" i="1" s="1"/>
  <c r="K573" i="1"/>
  <c r="L573" i="1"/>
  <c r="V573" i="1" s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R574" i="1" s="1"/>
  <c r="S574" i="1" s="1"/>
  <c r="G574" i="1"/>
  <c r="H574" i="1"/>
  <c r="Y574" i="1"/>
  <c r="AE574" i="1"/>
  <c r="I574" i="1"/>
  <c r="J574" i="1"/>
  <c r="Z574" i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I575" i="1"/>
  <c r="J575" i="1"/>
  <c r="Z575" i="1"/>
  <c r="AA575" i="1" s="1"/>
  <c r="K575" i="1"/>
  <c r="L575" i="1"/>
  <c r="V575" i="1" s="1"/>
  <c r="M575" i="1"/>
  <c r="N575" i="1"/>
  <c r="O575" i="1"/>
  <c r="P575" i="1"/>
  <c r="Y575" i="1"/>
  <c r="AE575" i="1" s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U576" i="1" s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/>
  <c r="X578" i="1" s="1"/>
  <c r="E578" i="1"/>
  <c r="F578" i="1"/>
  <c r="G578" i="1"/>
  <c r="H578" i="1"/>
  <c r="Y578" i="1"/>
  <c r="AE578" i="1" s="1"/>
  <c r="I578" i="1"/>
  <c r="J578" i="1"/>
  <c r="Z578" i="1" s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 s="1"/>
  <c r="X579" i="1"/>
  <c r="E579" i="1"/>
  <c r="F579" i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R579" i="1"/>
  <c r="S579" i="1" s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 s="1"/>
  <c r="AE580" i="1"/>
  <c r="I580" i="1"/>
  <c r="J580" i="1"/>
  <c r="Z580" i="1" s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V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 s="1"/>
  <c r="S585" i="1" s="1"/>
  <c r="G585" i="1"/>
  <c r="H585" i="1"/>
  <c r="Y585" i="1"/>
  <c r="AE585" i="1" s="1"/>
  <c r="I585" i="1"/>
  <c r="J585" i="1"/>
  <c r="Z585" i="1" s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K598" i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G607" i="1"/>
  <c r="H607" i="1"/>
  <c r="Y607" i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 s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 s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 s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/>
  <c r="I639" i="1"/>
  <c r="J639" i="1"/>
  <c r="Z639" i="1" s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E644" i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 s="1"/>
  <c r="S648" i="1" s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X648" i="1"/>
  <c r="A649" i="1"/>
  <c r="B649" i="1"/>
  <c r="C649" i="1"/>
  <c r="D649" i="1"/>
  <c r="E649" i="1"/>
  <c r="R649" i="1" s="1"/>
  <c r="S649" i="1" s="1"/>
  <c r="F649" i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X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/>
  <c r="AA652" i="1" s="1"/>
  <c r="K652" i="1"/>
  <c r="L652" i="1"/>
  <c r="M652" i="1"/>
  <c r="N652" i="1"/>
  <c r="O652" i="1"/>
  <c r="P652" i="1"/>
  <c r="T652" i="1"/>
  <c r="U652" i="1" s="1"/>
  <c r="V652" i="1"/>
  <c r="AC652" i="1"/>
  <c r="AD652" i="1" s="1"/>
  <c r="AF652" i="1" s="1"/>
  <c r="A653" i="1"/>
  <c r="B653" i="1"/>
  <c r="C653" i="1"/>
  <c r="D653" i="1" s="1"/>
  <c r="X653" i="1" s="1"/>
  <c r="E653" i="1"/>
  <c r="F653" i="1"/>
  <c r="G653" i="1"/>
  <c r="H653" i="1"/>
  <c r="Y653" i="1" s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G655" i="1"/>
  <c r="H655" i="1"/>
  <c r="Y655" i="1" s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E656" i="1"/>
  <c r="F656" i="1"/>
  <c r="R656" i="1" s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I659" i="1"/>
  <c r="J659" i="1"/>
  <c r="Z659" i="1" s="1"/>
  <c r="K659" i="1"/>
  <c r="L659" i="1"/>
  <c r="T659" i="1" s="1"/>
  <c r="M659" i="1"/>
  <c r="N659" i="1"/>
  <c r="O659" i="1"/>
  <c r="P659" i="1"/>
  <c r="R659" i="1"/>
  <c r="S659" i="1" s="1"/>
  <c r="V659" i="1"/>
  <c r="AA659" i="1"/>
  <c r="AB659" i="1" s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M660" i="1"/>
  <c r="N660" i="1"/>
  <c r="O660" i="1"/>
  <c r="P660" i="1"/>
  <c r="T660" i="1"/>
  <c r="U660" i="1" s="1"/>
  <c r="V660" i="1"/>
  <c r="AC660" i="1"/>
  <c r="AD660" i="1" s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 s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G667" i="1"/>
  <c r="H667" i="1"/>
  <c r="Y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E667" i="1"/>
  <c r="A668" i="1"/>
  <c r="B668" i="1"/>
  <c r="C668" i="1"/>
  <c r="D668" i="1"/>
  <c r="X668" i="1"/>
  <c r="E668" i="1"/>
  <c r="F668" i="1"/>
  <c r="R668" i="1" s="1"/>
  <c r="G668" i="1"/>
  <c r="H668" i="1"/>
  <c r="Y668" i="1"/>
  <c r="AE668" i="1" s="1"/>
  <c r="I668" i="1"/>
  <c r="J668" i="1"/>
  <c r="Z668" i="1" s="1"/>
  <c r="K668" i="1"/>
  <c r="L668" i="1"/>
  <c r="T668" i="1"/>
  <c r="M668" i="1"/>
  <c r="N668" i="1"/>
  <c r="O668" i="1"/>
  <c r="P668" i="1"/>
  <c r="S668" i="1"/>
  <c r="AA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/>
  <c r="K669" i="1"/>
  <c r="L669" i="1"/>
  <c r="M669" i="1"/>
  <c r="N669" i="1"/>
  <c r="O669" i="1"/>
  <c r="P669" i="1"/>
  <c r="A670" i="1"/>
  <c r="B670" i="1"/>
  <c r="C670" i="1"/>
  <c r="D670" i="1" s="1"/>
  <c r="X670" i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/>
  <c r="X671" i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E671" i="1"/>
  <c r="A672" i="1"/>
  <c r="B672" i="1"/>
  <c r="C672" i="1"/>
  <c r="D672" i="1"/>
  <c r="X672" i="1"/>
  <c r="E672" i="1"/>
  <c r="F672" i="1"/>
  <c r="R672" i="1"/>
  <c r="S672" i="1" s="1"/>
  <c r="G672" i="1"/>
  <c r="H672" i="1"/>
  <c r="Y672" i="1" s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I675" i="1"/>
  <c r="J675" i="1"/>
  <c r="Z675" i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 s="1"/>
  <c r="E676" i="1"/>
  <c r="F676" i="1"/>
  <c r="R676" i="1" s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S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 s="1"/>
  <c r="X679" i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G683" i="1"/>
  <c r="H683" i="1"/>
  <c r="Y683" i="1"/>
  <c r="I683" i="1"/>
  <c r="J683" i="1"/>
  <c r="Z683" i="1"/>
  <c r="AA683" i="1"/>
  <c r="K683" i="1"/>
  <c r="L683" i="1"/>
  <c r="M683" i="1"/>
  <c r="N683" i="1"/>
  <c r="O683" i="1"/>
  <c r="P683" i="1"/>
  <c r="S683" i="1"/>
  <c r="V683" i="1"/>
  <c r="AE683" i="1"/>
  <c r="A684" i="1"/>
  <c r="B684" i="1"/>
  <c r="C684" i="1"/>
  <c r="D684" i="1" s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/>
  <c r="K684" i="1"/>
  <c r="L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/>
  <c r="S685" i="1" s="1"/>
  <c r="G685" i="1"/>
  <c r="H685" i="1"/>
  <c r="Y685" i="1"/>
  <c r="I685" i="1"/>
  <c r="J685" i="1"/>
  <c r="Z685" i="1"/>
  <c r="AA685" i="1" s="1"/>
  <c r="K685" i="1"/>
  <c r="L685" i="1"/>
  <c r="M685" i="1"/>
  <c r="N685" i="1"/>
  <c r="O685" i="1"/>
  <c r="P685" i="1"/>
  <c r="AE685" i="1"/>
  <c r="A686" i="1"/>
  <c r="B686" i="1"/>
  <c r="C686" i="1"/>
  <c r="D686" i="1"/>
  <c r="X686" i="1" s="1"/>
  <c r="E686" i="1"/>
  <c r="F686" i="1"/>
  <c r="G686" i="1"/>
  <c r="H686" i="1"/>
  <c r="Y686" i="1" s="1"/>
  <c r="AE686" i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/>
  <c r="A700" i="1"/>
  <c r="B700" i="1"/>
  <c r="C700" i="1"/>
  <c r="D700" i="1"/>
  <c r="X700" i="1" s="1"/>
  <c r="E700" i="1"/>
  <c r="F700" i="1"/>
  <c r="G700" i="1"/>
  <c r="H700" i="1"/>
  <c r="Y700" i="1"/>
  <c r="AE700" i="1" s="1"/>
  <c r="I700" i="1"/>
  <c r="J700" i="1"/>
  <c r="Z700" i="1"/>
  <c r="K700" i="1"/>
  <c r="L700" i="1"/>
  <c r="T700" i="1"/>
  <c r="M700" i="1"/>
  <c r="N700" i="1"/>
  <c r="O700" i="1"/>
  <c r="P700" i="1"/>
  <c r="R700" i="1"/>
  <c r="S700" i="1" s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 s="1"/>
  <c r="X704" i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R706" i="1" s="1"/>
  <c r="G706" i="1"/>
  <c r="H706" i="1"/>
  <c r="Y706" i="1" s="1"/>
  <c r="AE706" i="1"/>
  <c r="I706" i="1"/>
  <c r="J706" i="1"/>
  <c r="Z706" i="1" s="1"/>
  <c r="AA706" i="1" s="1"/>
  <c r="K706" i="1"/>
  <c r="L706" i="1"/>
  <c r="M706" i="1"/>
  <c r="N706" i="1"/>
  <c r="O706" i="1"/>
  <c r="P706" i="1"/>
  <c r="S706" i="1"/>
  <c r="V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R709" i="1" s="1"/>
  <c r="F709" i="1"/>
  <c r="G709" i="1"/>
  <c r="H709" i="1"/>
  <c r="Y709" i="1"/>
  <c r="AE709" i="1" s="1"/>
  <c r="I709" i="1"/>
  <c r="J709" i="1"/>
  <c r="Z709" i="1" s="1"/>
  <c r="AA709" i="1"/>
  <c r="K709" i="1"/>
  <c r="L709" i="1"/>
  <c r="T709" i="1" s="1"/>
  <c r="M709" i="1"/>
  <c r="N709" i="1"/>
  <c r="O709" i="1"/>
  <c r="P709" i="1"/>
  <c r="S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/>
  <c r="E713" i="1"/>
  <c r="F713" i="1"/>
  <c r="R713" i="1" s="1"/>
  <c r="S713" i="1" s="1"/>
  <c r="G713" i="1"/>
  <c r="H713" i="1"/>
  <c r="Y713" i="1" s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G714" i="1"/>
  <c r="H714" i="1"/>
  <c r="Y714" i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/>
  <c r="AE716" i="1" s="1"/>
  <c r="I716" i="1"/>
  <c r="J716" i="1"/>
  <c r="Z716" i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 s="1"/>
  <c r="X717" i="1"/>
  <c r="E717" i="1"/>
  <c r="F717" i="1"/>
  <c r="R717" i="1" s="1"/>
  <c r="S717" i="1"/>
  <c r="G717" i="1"/>
  <c r="H717" i="1"/>
  <c r="Y717" i="1" s="1"/>
  <c r="I717" i="1"/>
  <c r="J717" i="1"/>
  <c r="Z717" i="1"/>
  <c r="AA717" i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K718" i="1"/>
  <c r="L718" i="1"/>
  <c r="M718" i="1"/>
  <c r="N718" i="1"/>
  <c r="O718" i="1"/>
  <c r="P718" i="1"/>
  <c r="AA718" i="1"/>
  <c r="A719" i="1"/>
  <c r="B719" i="1"/>
  <c r="C719" i="1"/>
  <c r="D719" i="1" s="1"/>
  <c r="X719" i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F722" i="1"/>
  <c r="G722" i="1"/>
  <c r="H722" i="1"/>
  <c r="Y722" i="1" s="1"/>
  <c r="AE722" i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 s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R729" i="1" s="1"/>
  <c r="S729" i="1" s="1"/>
  <c r="F729" i="1"/>
  <c r="G729" i="1"/>
  <c r="H729" i="1"/>
  <c r="Y729" i="1" s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/>
  <c r="E730" i="1"/>
  <c r="R730" i="1" s="1"/>
  <c r="S730" i="1" s="1"/>
  <c r="F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R731" i="1" s="1"/>
  <c r="S731" i="1" s="1"/>
  <c r="F731" i="1"/>
  <c r="G731" i="1"/>
  <c r="H731" i="1"/>
  <c r="Y731" i="1" s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 s="1"/>
  <c r="X736" i="1" s="1"/>
  <c r="E736" i="1"/>
  <c r="F736" i="1"/>
  <c r="R736" i="1" s="1"/>
  <c r="S736" i="1"/>
  <c r="G736" i="1"/>
  <c r="H736" i="1"/>
  <c r="Y736" i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/>
  <c r="S743" i="1"/>
  <c r="F743" i="1"/>
  <c r="G743" i="1"/>
  <c r="H743" i="1"/>
  <c r="Y743" i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 s="1"/>
  <c r="AE745" i="1" s="1"/>
  <c r="I745" i="1"/>
  <c r="J745" i="1"/>
  <c r="K745" i="1"/>
  <c r="L745" i="1"/>
  <c r="T745" i="1" s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R746" i="1" s="1"/>
  <c r="S746" i="1" s="1"/>
  <c r="G746" i="1"/>
  <c r="H746" i="1"/>
  <c r="Y746" i="1" s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/>
  <c r="AE750" i="1" s="1"/>
  <c r="I750" i="1"/>
  <c r="J750" i="1"/>
  <c r="Z750" i="1" s="1"/>
  <c r="K750" i="1"/>
  <c r="L750" i="1"/>
  <c r="T750" i="1" s="1"/>
  <c r="M750" i="1"/>
  <c r="N750" i="1"/>
  <c r="O750" i="1"/>
  <c r="P750" i="1"/>
  <c r="AA750" i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/>
  <c r="E752" i="1"/>
  <c r="F752" i="1"/>
  <c r="R752" i="1" s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A754" i="1"/>
  <c r="B754" i="1"/>
  <c r="C754" i="1"/>
  <c r="D754" i="1" s="1"/>
  <c r="X754" i="1" s="1"/>
  <c r="E754" i="1"/>
  <c r="F754" i="1"/>
  <c r="R754" i="1" s="1"/>
  <c r="G754" i="1"/>
  <c r="H754" i="1"/>
  <c r="Y754" i="1" s="1"/>
  <c r="AE754" i="1"/>
  <c r="I754" i="1"/>
  <c r="J754" i="1"/>
  <c r="K754" i="1"/>
  <c r="L754" i="1"/>
  <c r="T754" i="1"/>
  <c r="AC754" i="1"/>
  <c r="AD754" i="1" s="1"/>
  <c r="M754" i="1"/>
  <c r="N754" i="1"/>
  <c r="O754" i="1"/>
  <c r="P754" i="1"/>
  <c r="S754" i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/>
  <c r="X758" i="1" s="1"/>
  <c r="E758" i="1"/>
  <c r="F758" i="1"/>
  <c r="R758" i="1" s="1"/>
  <c r="S758" i="1" s="1"/>
  <c r="G758" i="1"/>
  <c r="H758" i="1"/>
  <c r="Y758" i="1" s="1"/>
  <c r="AE758" i="1"/>
  <c r="I758" i="1"/>
  <c r="J758" i="1"/>
  <c r="Z758" i="1" s="1"/>
  <c r="AA758" i="1" s="1"/>
  <c r="K758" i="1"/>
  <c r="L758" i="1"/>
  <c r="T758" i="1" s="1"/>
  <c r="AC758" i="1"/>
  <c r="AD758" i="1" s="1"/>
  <c r="M758" i="1"/>
  <c r="N758" i="1"/>
  <c r="O758" i="1"/>
  <c r="P758" i="1"/>
  <c r="A759" i="1"/>
  <c r="B759" i="1"/>
  <c r="C759" i="1"/>
  <c r="D759" i="1" s="1"/>
  <c r="X759" i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/>
  <c r="E760" i="1"/>
  <c r="R760" i="1" s="1"/>
  <c r="S760" i="1" s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 s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G767" i="1"/>
  <c r="H767" i="1"/>
  <c r="Y767" i="1" s="1"/>
  <c r="AE767" i="1"/>
  <c r="I767" i="1"/>
  <c r="J767" i="1"/>
  <c r="K767" i="1"/>
  <c r="L767" i="1"/>
  <c r="T767" i="1"/>
  <c r="AC767" i="1"/>
  <c r="AD767" i="1" s="1"/>
  <c r="M767" i="1"/>
  <c r="N767" i="1"/>
  <c r="O767" i="1"/>
  <c r="P767" i="1"/>
  <c r="S767" i="1"/>
  <c r="Z767" i="1"/>
  <c r="AA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/>
  <c r="E770" i="1"/>
  <c r="F770" i="1"/>
  <c r="R770" i="1"/>
  <c r="S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/>
  <c r="E772" i="1"/>
  <c r="F772" i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 s="1"/>
  <c r="E774" i="1"/>
  <c r="R774" i="1" s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S774" i="1"/>
  <c r="A775" i="1"/>
  <c r="B775" i="1"/>
  <c r="C775" i="1"/>
  <c r="D775" i="1" s="1"/>
  <c r="X775" i="1"/>
  <c r="E775" i="1"/>
  <c r="F775" i="1"/>
  <c r="R775" i="1" s="1"/>
  <c r="S775" i="1" s="1"/>
  <c r="G775" i="1"/>
  <c r="H775" i="1"/>
  <c r="Y775" i="1" s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F778" i="1"/>
  <c r="R778" i="1" s="1"/>
  <c r="S778" i="1" s="1"/>
  <c r="G778" i="1"/>
  <c r="H778" i="1"/>
  <c r="Y778" i="1" s="1"/>
  <c r="AE778" i="1" s="1"/>
  <c r="I778" i="1"/>
  <c r="J778" i="1"/>
  <c r="Z778" i="1" s="1"/>
  <c r="AA778" i="1" s="1"/>
  <c r="K778" i="1"/>
  <c r="L778" i="1"/>
  <c r="T778" i="1" s="1"/>
  <c r="AC778" i="1"/>
  <c r="AD778" i="1" s="1"/>
  <c r="M778" i="1"/>
  <c r="N778" i="1"/>
  <c r="O778" i="1"/>
  <c r="P778" i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T779" i="1" s="1"/>
  <c r="L779" i="1"/>
  <c r="M779" i="1"/>
  <c r="N779" i="1"/>
  <c r="O779" i="1"/>
  <c r="P779" i="1"/>
  <c r="R779" i="1"/>
  <c r="S779" i="1" s="1"/>
  <c r="A780" i="1"/>
  <c r="B780" i="1"/>
  <c r="C780" i="1"/>
  <c r="D780" i="1"/>
  <c r="X780" i="1"/>
  <c r="E780" i="1"/>
  <c r="R780" i="1" s="1"/>
  <c r="S780" i="1" s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G781" i="1"/>
  <c r="H781" i="1"/>
  <c r="Y781" i="1"/>
  <c r="AE781" i="1" s="1"/>
  <c r="I781" i="1"/>
  <c r="J781" i="1"/>
  <c r="Z781" i="1" s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AC782" i="1"/>
  <c r="AD782" i="1" s="1"/>
  <c r="M782" i="1"/>
  <c r="N782" i="1"/>
  <c r="O782" i="1"/>
  <c r="P782" i="1"/>
  <c r="A783" i="1"/>
  <c r="B783" i="1"/>
  <c r="C783" i="1"/>
  <c r="D783" i="1" s="1"/>
  <c r="X783" i="1"/>
  <c r="E783" i="1"/>
  <c r="F783" i="1"/>
  <c r="R783" i="1" s="1"/>
  <c r="S783" i="1" s="1"/>
  <c r="G783" i="1"/>
  <c r="H783" i="1"/>
  <c r="Y783" i="1"/>
  <c r="AE783" i="1" s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/>
  <c r="G788" i="1"/>
  <c r="H788" i="1"/>
  <c r="Y788" i="1" s="1"/>
  <c r="AE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/>
  <c r="A790" i="1"/>
  <c r="B790" i="1"/>
  <c r="C790" i="1"/>
  <c r="D790" i="1"/>
  <c r="X790" i="1" s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 s="1"/>
  <c r="X791" i="1"/>
  <c r="E791" i="1"/>
  <c r="F791" i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 s="1"/>
  <c r="X798" i="1" s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V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R804" i="1" s="1"/>
  <c r="S804" i="1" s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R805" i="1" s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S805" i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Y808" i="1"/>
  <c r="AE808" i="1" s="1"/>
  <c r="A809" i="1"/>
  <c r="B809" i="1"/>
  <c r="C809" i="1"/>
  <c r="D809" i="1"/>
  <c r="X809" i="1" s="1"/>
  <c r="E809" i="1"/>
  <c r="R809" i="1" s="1"/>
  <c r="S809" i="1" s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Y810" i="1"/>
  <c r="AE810" i="1"/>
  <c r="A811" i="1"/>
  <c r="B811" i="1"/>
  <c r="C811" i="1"/>
  <c r="D811" i="1"/>
  <c r="X811" i="1" s="1"/>
  <c r="E811" i="1"/>
  <c r="R811" i="1" s="1"/>
  <c r="S811" i="1" s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R813" i="1" s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S813" i="1"/>
  <c r="A814" i="1"/>
  <c r="B814" i="1"/>
  <c r="C814" i="1"/>
  <c r="D814" i="1"/>
  <c r="X814" i="1" s="1"/>
  <c r="E814" i="1"/>
  <c r="R814" i="1" s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S814" i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 s="1"/>
  <c r="E816" i="1"/>
  <c r="R816" i="1" s="1"/>
  <c r="S816" i="1" s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Y816" i="1"/>
  <c r="AE816" i="1" s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/>
  <c r="X818" i="1" s="1"/>
  <c r="E818" i="1"/>
  <c r="R818" i="1" s="1"/>
  <c r="S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Y818" i="1"/>
  <c r="AE818" i="1"/>
  <c r="A819" i="1"/>
  <c r="B819" i="1"/>
  <c r="C819" i="1"/>
  <c r="D819" i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 s="1"/>
  <c r="E821" i="1"/>
  <c r="R821" i="1" s="1"/>
  <c r="S821" i="1" s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A822" i="1"/>
  <c r="B822" i="1"/>
  <c r="C822" i="1"/>
  <c r="D822" i="1"/>
  <c r="X822" i="1" s="1"/>
  <c r="E822" i="1"/>
  <c r="R822" i="1" s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S822" i="1"/>
  <c r="A823" i="1"/>
  <c r="B823" i="1"/>
  <c r="C823" i="1"/>
  <c r="D823" i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R824" i="1" s="1"/>
  <c r="S824" i="1" s="1"/>
  <c r="F824" i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R826" i="1" s="1"/>
  <c r="F826" i="1"/>
  <c r="G826" i="1"/>
  <c r="H826" i="1"/>
  <c r="Y826" i="1"/>
  <c r="AE826" i="1" s="1"/>
  <c r="I826" i="1"/>
  <c r="J826" i="1"/>
  <c r="K826" i="1"/>
  <c r="L826" i="1"/>
  <c r="T826" i="1" s="1"/>
  <c r="AB826" i="1" s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R832" i="1" s="1"/>
  <c r="S832" i="1" s="1"/>
  <c r="F832" i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R835" i="1" s="1"/>
  <c r="S835" i="1" s="1"/>
  <c r="G835" i="1"/>
  <c r="H835" i="1"/>
  <c r="Y835" i="1" s="1"/>
  <c r="AE835" i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T840" i="1" s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/>
  <c r="E843" i="1"/>
  <c r="F843" i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/>
  <c r="K844" i="1"/>
  <c r="T844" i="1" s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/>
  <c r="E846" i="1"/>
  <c r="R846" i="1" s="1"/>
  <c r="S846" i="1" s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/>
  <c r="I847" i="1"/>
  <c r="J847" i="1"/>
  <c r="Z847" i="1" s="1"/>
  <c r="AA847" i="1" s="1"/>
  <c r="K847" i="1"/>
  <c r="L847" i="1"/>
  <c r="T847" i="1" s="1"/>
  <c r="M847" i="1"/>
  <c r="N847" i="1"/>
  <c r="O847" i="1"/>
  <c r="P847" i="1"/>
  <c r="A848" i="1"/>
  <c r="B848" i="1"/>
  <c r="C848" i="1"/>
  <c r="D848" i="1" s="1"/>
  <c r="X848" i="1" s="1"/>
  <c r="E848" i="1"/>
  <c r="R848" i="1" s="1"/>
  <c r="S848" i="1" s="1"/>
  <c r="F848" i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 s="1"/>
  <c r="AE851" i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R852" i="1" s="1"/>
  <c r="S852" i="1" s="1"/>
  <c r="F852" i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T854" i="1" s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R856" i="1" s="1"/>
  <c r="S856" i="1" s="1"/>
  <c r="F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R857" i="1" s="1"/>
  <c r="S857" i="1" s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R860" i="1" s="1"/>
  <c r="S860" i="1" s="1"/>
  <c r="F860" i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R863" i="1" s="1"/>
  <c r="S863" i="1" s="1"/>
  <c r="G863" i="1"/>
  <c r="H863" i="1"/>
  <c r="Y863" i="1" s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 s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S873" i="1" s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R874" i="1" s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V875" i="1" s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R880" i="1" s="1"/>
  <c r="S880" i="1" s="1"/>
  <c r="F880" i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R882" i="1" s="1"/>
  <c r="S882" i="1" s="1"/>
  <c r="F882" i="1"/>
  <c r="G882" i="1"/>
  <c r="H882" i="1"/>
  <c r="Y882" i="1"/>
  <c r="AE882" i="1" s="1"/>
  <c r="I882" i="1"/>
  <c r="J882" i="1"/>
  <c r="Z882" i="1" s="1"/>
  <c r="AA882" i="1" s="1"/>
  <c r="K882" i="1"/>
  <c r="L882" i="1"/>
  <c r="V882" i="1" s="1"/>
  <c r="M882" i="1"/>
  <c r="N882" i="1"/>
  <c r="O882" i="1"/>
  <c r="P882" i="1"/>
  <c r="A883" i="1"/>
  <c r="B883" i="1"/>
  <c r="C883" i="1"/>
  <c r="D883" i="1" s="1"/>
  <c r="X883" i="1" s="1"/>
  <c r="E883" i="1"/>
  <c r="F883" i="1"/>
  <c r="R883" i="1" s="1"/>
  <c r="S883" i="1" s="1"/>
  <c r="G883" i="1"/>
  <c r="H883" i="1"/>
  <c r="Y883" i="1"/>
  <c r="AE883" i="1" s="1"/>
  <c r="I883" i="1"/>
  <c r="J883" i="1"/>
  <c r="Z883" i="1" s="1"/>
  <c r="AA883" i="1" s="1"/>
  <c r="K883" i="1"/>
  <c r="L883" i="1"/>
  <c r="V883" i="1" s="1"/>
  <c r="M883" i="1"/>
  <c r="N883" i="1"/>
  <c r="O883" i="1"/>
  <c r="P883" i="1"/>
  <c r="A884" i="1"/>
  <c r="B884" i="1"/>
  <c r="C884" i="1"/>
  <c r="D884" i="1"/>
  <c r="X884" i="1" s="1"/>
  <c r="E884" i="1"/>
  <c r="R884" i="1" s="1"/>
  <c r="S884" i="1" s="1"/>
  <c r="F884" i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V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R888" i="1" s="1"/>
  <c r="S888" i="1" s="1"/>
  <c r="F888" i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T890" i="1" s="1"/>
  <c r="AB890" i="1" s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 s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 s="1"/>
  <c r="AE893" i="1"/>
  <c r="I893" i="1"/>
  <c r="J893" i="1"/>
  <c r="Z893" i="1" s="1"/>
  <c r="AA893" i="1" s="1"/>
  <c r="K893" i="1"/>
  <c r="T893" i="1" s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R895" i="1" s="1"/>
  <c r="S895" i="1" s="1"/>
  <c r="G895" i="1"/>
  <c r="H895" i="1"/>
  <c r="Y895" i="1" s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 s="1"/>
  <c r="S896" i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 s="1"/>
  <c r="S897" i="1" s="1"/>
  <c r="G897" i="1"/>
  <c r="H897" i="1"/>
  <c r="Y897" i="1" s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R899" i="1" s="1"/>
  <c r="S899" i="1" s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/>
  <c r="S900" i="1" s="1"/>
  <c r="G900" i="1"/>
  <c r="H900" i="1"/>
  <c r="Y900" i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T902" i="1" s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 s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/>
  <c r="AA904" i="1" s="1"/>
  <c r="K904" i="1"/>
  <c r="T904" i="1" s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 s="1"/>
  <c r="E906" i="1"/>
  <c r="R906" i="1" s="1"/>
  <c r="S906" i="1" s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/>
  <c r="E907" i="1"/>
  <c r="F907" i="1"/>
  <c r="G907" i="1"/>
  <c r="H907" i="1"/>
  <c r="Y907" i="1" s="1"/>
  <c r="AE907" i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/>
  <c r="K908" i="1"/>
  <c r="L908" i="1"/>
  <c r="V908" i="1" s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K910" i="1"/>
  <c r="L910" i="1"/>
  <c r="V910" i="1" s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/>
  <c r="K913" i="1"/>
  <c r="L913" i="1"/>
  <c r="T913" i="1" s="1"/>
  <c r="AB913" i="1" s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S914" i="1" s="1"/>
  <c r="G914" i="1"/>
  <c r="H914" i="1"/>
  <c r="Y914" i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/>
  <c r="E916" i="1"/>
  <c r="R916" i="1" s="1"/>
  <c r="S916" i="1" s="1"/>
  <c r="F916" i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T917" i="1" s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 s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L920" i="1"/>
  <c r="T920" i="1" s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B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R925" i="1" s="1"/>
  <c r="G925" i="1"/>
  <c r="H925" i="1"/>
  <c r="Y925" i="1" s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Z931" i="1" s="1"/>
  <c r="AA931" i="1" s="1"/>
  <c r="K931" i="1"/>
  <c r="L931" i="1"/>
  <c r="T931" i="1" s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/>
  <c r="G932" i="1"/>
  <c r="H932" i="1"/>
  <c r="Y932" i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/>
  <c r="G933" i="1"/>
  <c r="H933" i="1"/>
  <c r="Y933" i="1" s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AB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R939" i="1" s="1"/>
  <c r="S939" i="1" s="1"/>
  <c r="G939" i="1"/>
  <c r="H939" i="1"/>
  <c r="Y939" i="1" s="1"/>
  <c r="AE939" i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 s="1"/>
  <c r="S940" i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/>
  <c r="X942" i="1" s="1"/>
  <c r="E942" i="1"/>
  <c r="F942" i="1"/>
  <c r="R942" i="1" s="1"/>
  <c r="S942" i="1" s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/>
  <c r="E943" i="1"/>
  <c r="F943" i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R944" i="1" s="1"/>
  <c r="S944" i="1" s="1"/>
  <c r="F944" i="1"/>
  <c r="G944" i="1"/>
  <c r="H944" i="1"/>
  <c r="Y944" i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/>
  <c r="G945" i="1"/>
  <c r="H945" i="1"/>
  <c r="Y945" i="1" s="1"/>
  <c r="AE945" i="1" s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G946" i="1"/>
  <c r="H946" i="1"/>
  <c r="Y946" i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R947" i="1" s="1"/>
  <c r="S947" i="1" s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R950" i="1" s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R951" i="1" s="1"/>
  <c r="S951" i="1" s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B954" i="1" s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/>
  <c r="I957" i="1"/>
  <c r="J957" i="1"/>
  <c r="Z957" i="1" s="1"/>
  <c r="AA957" i="1" s="1"/>
  <c r="K957" i="1"/>
  <c r="T957" i="1" s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/>
  <c r="AE958" i="1" s="1"/>
  <c r="I958" i="1"/>
  <c r="J958" i="1"/>
  <c r="Z958" i="1" s="1"/>
  <c r="AA958" i="1" s="1"/>
  <c r="K958" i="1"/>
  <c r="L958" i="1"/>
  <c r="T958" i="1" s="1"/>
  <c r="M958" i="1"/>
  <c r="N958" i="1"/>
  <c r="O958" i="1"/>
  <c r="P958" i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K961" i="1"/>
  <c r="T961" i="1" s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/>
  <c r="X967" i="1"/>
  <c r="E967" i="1"/>
  <c r="R967" i="1" s="1"/>
  <c r="S967" i="1" s="1"/>
  <c r="F967" i="1"/>
  <c r="G967" i="1"/>
  <c r="H967" i="1"/>
  <c r="Y967" i="1"/>
  <c r="AE967" i="1"/>
  <c r="I967" i="1"/>
  <c r="J967" i="1"/>
  <c r="Z967" i="1" s="1"/>
  <c r="AA967" i="1" s="1"/>
  <c r="AB967" i="1" s="1"/>
  <c r="K967" i="1"/>
  <c r="L967" i="1"/>
  <c r="V967" i="1" s="1"/>
  <c r="M967" i="1"/>
  <c r="N967" i="1"/>
  <c r="O967" i="1"/>
  <c r="P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/>
  <c r="I968" i="1"/>
  <c r="J968" i="1"/>
  <c r="Z968" i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R969" i="1" s="1"/>
  <c r="S969" i="1" s="1"/>
  <c r="F969" i="1"/>
  <c r="G969" i="1"/>
  <c r="H969" i="1"/>
  <c r="Y969" i="1"/>
  <c r="AE969" i="1"/>
  <c r="I969" i="1"/>
  <c r="J969" i="1"/>
  <c r="Z969" i="1" s="1"/>
  <c r="AA969" i="1" s="1"/>
  <c r="K969" i="1"/>
  <c r="T969" i="1" s="1"/>
  <c r="U969" i="1" s="1"/>
  <c r="L969" i="1"/>
  <c r="V969" i="1" s="1"/>
  <c r="M969" i="1"/>
  <c r="N969" i="1"/>
  <c r="O969" i="1"/>
  <c r="P969" i="1"/>
  <c r="A970" i="1"/>
  <c r="B970" i="1"/>
  <c r="C970" i="1"/>
  <c r="D970" i="1"/>
  <c r="X970" i="1" s="1"/>
  <c r="E970" i="1"/>
  <c r="F970" i="1"/>
  <c r="G970" i="1"/>
  <c r="H970" i="1"/>
  <c r="Y970" i="1"/>
  <c r="AE970" i="1" s="1"/>
  <c r="I970" i="1"/>
  <c r="J970" i="1"/>
  <c r="Z970" i="1" s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A973" i="1"/>
  <c r="B973" i="1"/>
  <c r="C973" i="1"/>
  <c r="D973" i="1"/>
  <c r="X973" i="1"/>
  <c r="E973" i="1"/>
  <c r="F973" i="1"/>
  <c r="R973" i="1"/>
  <c r="S973" i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 s="1"/>
  <c r="X974" i="1" s="1"/>
  <c r="E974" i="1"/>
  <c r="R974" i="1" s="1"/>
  <c r="F974" i="1"/>
  <c r="G974" i="1"/>
  <c r="H974" i="1"/>
  <c r="Y974" i="1"/>
  <c r="AE974" i="1"/>
  <c r="I974" i="1"/>
  <c r="J974" i="1"/>
  <c r="K974" i="1"/>
  <c r="T974" i="1" s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G975" i="1"/>
  <c r="H975" i="1"/>
  <c r="Y975" i="1"/>
  <c r="AE975" i="1" s="1"/>
  <c r="I975" i="1"/>
  <c r="J975" i="1"/>
  <c r="Z975" i="1" s="1"/>
  <c r="AA975" i="1" s="1"/>
  <c r="K975" i="1"/>
  <c r="L975" i="1"/>
  <c r="T975" i="1" s="1"/>
  <c r="AC975" i="1" s="1"/>
  <c r="AD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L977" i="1"/>
  <c r="T977" i="1" s="1"/>
  <c r="U977" i="1" s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V979" i="1" s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/>
  <c r="AE980" i="1" s="1"/>
  <c r="I980" i="1"/>
  <c r="J980" i="1"/>
  <c r="Z980" i="1" s="1"/>
  <c r="AA980" i="1" s="1"/>
  <c r="K980" i="1"/>
  <c r="L980" i="1"/>
  <c r="V980" i="1" s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T984" i="1" s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T985" i="1" s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/>
  <c r="AE987" i="1" s="1"/>
  <c r="I987" i="1"/>
  <c r="J987" i="1"/>
  <c r="K987" i="1"/>
  <c r="L987" i="1"/>
  <c r="V987" i="1" s="1"/>
  <c r="M987" i="1"/>
  <c r="N987" i="1"/>
  <c r="O987" i="1"/>
  <c r="P987" i="1"/>
  <c r="Z987" i="1"/>
  <c r="AA987" i="1" s="1"/>
  <c r="A988" i="1"/>
  <c r="B988" i="1"/>
  <c r="C988" i="1"/>
  <c r="D988" i="1" s="1"/>
  <c r="X988" i="1"/>
  <c r="E988" i="1"/>
  <c r="F988" i="1"/>
  <c r="R988" i="1" s="1"/>
  <c r="S988" i="1" s="1"/>
  <c r="G988" i="1"/>
  <c r="H988" i="1"/>
  <c r="Y988" i="1"/>
  <c r="AE988" i="1"/>
  <c r="I988" i="1"/>
  <c r="J988" i="1"/>
  <c r="Z988" i="1" s="1"/>
  <c r="AA988" i="1" s="1"/>
  <c r="K988" i="1"/>
  <c r="L988" i="1"/>
  <c r="V988" i="1" s="1"/>
  <c r="M988" i="1"/>
  <c r="N988" i="1"/>
  <c r="O988" i="1"/>
  <c r="P988" i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/>
  <c r="AE989" i="1"/>
  <c r="I989" i="1"/>
  <c r="J989" i="1"/>
  <c r="K989" i="1"/>
  <c r="U989" i="1"/>
  <c r="L989" i="1"/>
  <c r="T989" i="1" s="1"/>
  <c r="V989" i="1"/>
  <c r="M989" i="1"/>
  <c r="N989" i="1"/>
  <c r="O989" i="1"/>
  <c r="P989" i="1"/>
  <c r="Z989" i="1"/>
  <c r="AA989" i="1"/>
  <c r="AB989" i="1" s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Z992" i="1" s="1"/>
  <c r="K992" i="1"/>
  <c r="L992" i="1"/>
  <c r="V992" i="1" s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F994" i="1"/>
  <c r="R994" i="1"/>
  <c r="S994" i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 s="1"/>
  <c r="E1000" i="1"/>
  <c r="F1000" i="1"/>
  <c r="R1000" i="1" s="1"/>
  <c r="S1000" i="1"/>
  <c r="G1000" i="1"/>
  <c r="H1000" i="1"/>
  <c r="Y1000" i="1"/>
  <c r="AE1000" i="1" s="1"/>
  <c r="I1000" i="1"/>
  <c r="J1000" i="1"/>
  <c r="Z1000" i="1" s="1"/>
  <c r="AA1000" i="1" s="1"/>
  <c r="AB1000" i="1" s="1"/>
  <c r="K1000" i="1"/>
  <c r="T1000" i="1"/>
  <c r="U1000" i="1"/>
  <c r="L1000" i="1"/>
  <c r="V1000" i="1" s="1"/>
  <c r="M1000" i="1"/>
  <c r="N1000" i="1"/>
  <c r="O1000" i="1"/>
  <c r="P1000" i="1"/>
  <c r="T556" i="1"/>
  <c r="R473" i="1"/>
  <c r="S473" i="1" s="1"/>
  <c r="V106" i="1"/>
  <c r="T106" i="1"/>
  <c r="U106" i="1" s="1"/>
  <c r="V282" i="1"/>
  <c r="R539" i="1"/>
  <c r="S539" i="1"/>
  <c r="R525" i="1"/>
  <c r="S525" i="1" s="1"/>
  <c r="AA519" i="1"/>
  <c r="T510" i="1"/>
  <c r="T506" i="1"/>
  <c r="U506" i="1"/>
  <c r="R464" i="1"/>
  <c r="S464" i="1"/>
  <c r="V288" i="1"/>
  <c r="T288" i="1"/>
  <c r="AC288" i="1" s="1"/>
  <c r="AD288" i="1" s="1"/>
  <c r="V89" i="1"/>
  <c r="R384" i="1"/>
  <c r="S384" i="1"/>
  <c r="R307" i="1"/>
  <c r="S307" i="1"/>
  <c r="R194" i="1"/>
  <c r="S194" i="1" s="1"/>
  <c r="R155" i="1"/>
  <c r="S155" i="1" s="1"/>
  <c r="R150" i="1"/>
  <c r="S150" i="1"/>
  <c r="R98" i="1"/>
  <c r="S98" i="1"/>
  <c r="R71" i="1"/>
  <c r="S71" i="1" s="1"/>
  <c r="AA316" i="1"/>
  <c r="R316" i="1"/>
  <c r="S316" i="1"/>
  <c r="T14" i="1"/>
  <c r="U14" i="1"/>
  <c r="R502" i="1"/>
  <c r="S502" i="1" s="1"/>
  <c r="R494" i="1"/>
  <c r="S494" i="1"/>
  <c r="R489" i="1"/>
  <c r="S489" i="1"/>
  <c r="R404" i="1"/>
  <c r="S404" i="1" s="1"/>
  <c r="R360" i="1"/>
  <c r="S360" i="1" s="1"/>
  <c r="R320" i="1"/>
  <c r="S320" i="1"/>
  <c r="T274" i="1"/>
  <c r="R245" i="1"/>
  <c r="S245" i="1"/>
  <c r="AA159" i="1"/>
  <c r="T150" i="1"/>
  <c r="R149" i="1"/>
  <c r="S149" i="1" s="1"/>
  <c r="R86" i="1"/>
  <c r="S86" i="1" s="1"/>
  <c r="R84" i="1"/>
  <c r="S84" i="1" s="1"/>
  <c r="R70" i="1"/>
  <c r="S70" i="1"/>
  <c r="R59" i="1"/>
  <c r="S59" i="1" s="1"/>
  <c r="R13" i="1"/>
  <c r="S13" i="1" s="1"/>
  <c r="T643" i="1"/>
  <c r="AC643" i="1" s="1"/>
  <c r="AD643" i="1" s="1"/>
  <c r="T629" i="1"/>
  <c r="T619" i="1"/>
  <c r="AC619" i="1" s="1"/>
  <c r="AD619" i="1" s="1"/>
  <c r="T20" i="1"/>
  <c r="T637" i="1"/>
  <c r="AC637" i="1" s="1"/>
  <c r="AD637" i="1" s="1"/>
  <c r="T612" i="1"/>
  <c r="T611" i="1"/>
  <c r="U611" i="1"/>
  <c r="V605" i="1"/>
  <c r="T596" i="1"/>
  <c r="AB596" i="1" s="1"/>
  <c r="AC555" i="1"/>
  <c r="AD555" i="1"/>
  <c r="AF555" i="1"/>
  <c r="T554" i="1"/>
  <c r="AB554" i="1" s="1"/>
  <c r="T80" i="1"/>
  <c r="V80" i="1"/>
  <c r="T647" i="1"/>
  <c r="T646" i="1"/>
  <c r="U646" i="1"/>
  <c r="T644" i="1"/>
  <c r="T634" i="1"/>
  <c r="U634" i="1"/>
  <c r="T626" i="1"/>
  <c r="U626" i="1" s="1"/>
  <c r="T614" i="1"/>
  <c r="AB614" i="1" s="1"/>
  <c r="T613" i="1"/>
  <c r="T584" i="1"/>
  <c r="AC584" i="1" s="1"/>
  <c r="U584" i="1"/>
  <c r="R581" i="1"/>
  <c r="S581" i="1" s="1"/>
  <c r="T575" i="1"/>
  <c r="U575" i="1"/>
  <c r="V563" i="1"/>
  <c r="T548" i="1"/>
  <c r="R540" i="1"/>
  <c r="S540" i="1"/>
  <c r="R537" i="1"/>
  <c r="S537" i="1" s="1"/>
  <c r="T534" i="1"/>
  <c r="R521" i="1"/>
  <c r="S521" i="1" s="1"/>
  <c r="R518" i="1"/>
  <c r="S518" i="1"/>
  <c r="V515" i="1"/>
  <c r="S512" i="1"/>
  <c r="T479" i="1"/>
  <c r="U479" i="1" s="1"/>
  <c r="T460" i="1"/>
  <c r="U460" i="1" s="1"/>
  <c r="U459" i="1"/>
  <c r="T458" i="1"/>
  <c r="U458" i="1"/>
  <c r="R355" i="1"/>
  <c r="S355" i="1" s="1"/>
  <c r="V352" i="1"/>
  <c r="U284" i="1"/>
  <c r="R244" i="1"/>
  <c r="S244" i="1"/>
  <c r="R82" i="1"/>
  <c r="S82" i="1"/>
  <c r="R454" i="1"/>
  <c r="S454" i="1" s="1"/>
  <c r="R416" i="1"/>
  <c r="S416" i="1"/>
  <c r="R408" i="1"/>
  <c r="S408" i="1"/>
  <c r="R405" i="1"/>
  <c r="S405" i="1" s="1"/>
  <c r="R365" i="1"/>
  <c r="S365" i="1" s="1"/>
  <c r="T357" i="1"/>
  <c r="U357" i="1"/>
  <c r="R347" i="1"/>
  <c r="S347" i="1"/>
  <c r="T345" i="1"/>
  <c r="R336" i="1"/>
  <c r="S336" i="1" s="1"/>
  <c r="T330" i="1"/>
  <c r="R255" i="1"/>
  <c r="S255" i="1"/>
  <c r="S202" i="1"/>
  <c r="S157" i="1"/>
  <c r="T104" i="1"/>
  <c r="R44" i="1"/>
  <c r="S44" i="1" s="1"/>
  <c r="R33" i="1"/>
  <c r="S33" i="1" s="1"/>
  <c r="S410" i="1"/>
  <c r="R400" i="1"/>
  <c r="S400" i="1"/>
  <c r="S389" i="1"/>
  <c r="AA351" i="1"/>
  <c r="R351" i="1"/>
  <c r="S351" i="1" s="1"/>
  <c r="AA326" i="1"/>
  <c r="AA313" i="1"/>
  <c r="R313" i="1"/>
  <c r="S313" i="1"/>
  <c r="R292" i="1"/>
  <c r="S292" i="1"/>
  <c r="R290" i="1"/>
  <c r="S290" i="1" s="1"/>
  <c r="R284" i="1"/>
  <c r="S284" i="1"/>
  <c r="R253" i="1"/>
  <c r="S253" i="1"/>
  <c r="R248" i="1"/>
  <c r="S248" i="1" s="1"/>
  <c r="AA217" i="1"/>
  <c r="AA185" i="1"/>
  <c r="R169" i="1"/>
  <c r="S169" i="1" s="1"/>
  <c r="R96" i="1"/>
  <c r="S96" i="1"/>
  <c r="AA224" i="1"/>
  <c r="R199" i="1"/>
  <c r="S199" i="1"/>
  <c r="R182" i="1"/>
  <c r="S182" i="1"/>
  <c r="R170" i="1"/>
  <c r="S170" i="1"/>
  <c r="S87" i="1"/>
  <c r="R85" i="1"/>
  <c r="S85" i="1" s="1"/>
  <c r="AA78" i="1"/>
  <c r="R76" i="1"/>
  <c r="S76" i="1"/>
  <c r="R67" i="1"/>
  <c r="S67" i="1" s="1"/>
  <c r="R66" i="1"/>
  <c r="S66" i="1" s="1"/>
  <c r="R49" i="1"/>
  <c r="S49" i="1"/>
  <c r="R32" i="1"/>
  <c r="S32" i="1"/>
  <c r="S22" i="1"/>
  <c r="R246" i="1"/>
  <c r="S246" i="1" s="1"/>
  <c r="R190" i="1"/>
  <c r="S190" i="1" s="1"/>
  <c r="R180" i="1"/>
  <c r="S180" i="1" s="1"/>
  <c r="AB179" i="1"/>
  <c r="V175" i="1"/>
  <c r="AA160" i="1"/>
  <c r="R145" i="1"/>
  <c r="S145" i="1" s="1"/>
  <c r="R143" i="1"/>
  <c r="S143" i="1"/>
  <c r="R102" i="1"/>
  <c r="S102" i="1"/>
  <c r="R93" i="1"/>
  <c r="S93" i="1" s="1"/>
  <c r="R20" i="1"/>
  <c r="S20" i="1" s="1"/>
  <c r="T696" i="1"/>
  <c r="V696" i="1"/>
  <c r="T320" i="1"/>
  <c r="V320" i="1"/>
  <c r="V998" i="1"/>
  <c r="T998" i="1"/>
  <c r="AB998" i="1" s="1"/>
  <c r="R997" i="1"/>
  <c r="S997" i="1" s="1"/>
  <c r="T987" i="1"/>
  <c r="U987" i="1" s="1"/>
  <c r="R986" i="1"/>
  <c r="S986" i="1"/>
  <c r="T980" i="1"/>
  <c r="S974" i="1"/>
  <c r="T967" i="1"/>
  <c r="U967" i="1" s="1"/>
  <c r="R941" i="1"/>
  <c r="S941" i="1"/>
  <c r="S925" i="1"/>
  <c r="R909" i="1"/>
  <c r="S909" i="1" s="1"/>
  <c r="R893" i="1"/>
  <c r="S893" i="1" s="1"/>
  <c r="R877" i="1"/>
  <c r="S877" i="1"/>
  <c r="R861" i="1"/>
  <c r="S861" i="1"/>
  <c r="R845" i="1"/>
  <c r="S845" i="1"/>
  <c r="R829" i="1"/>
  <c r="S829" i="1" s="1"/>
  <c r="T786" i="1"/>
  <c r="AC786" i="1"/>
  <c r="AD786" i="1" s="1"/>
  <c r="T771" i="1"/>
  <c r="AC771" i="1"/>
  <c r="AD771" i="1"/>
  <c r="T749" i="1"/>
  <c r="T695" i="1"/>
  <c r="V695" i="1"/>
  <c r="T689" i="1"/>
  <c r="V689" i="1"/>
  <c r="V663" i="1"/>
  <c r="T663" i="1"/>
  <c r="V655" i="1"/>
  <c r="T655" i="1"/>
  <c r="V337" i="1"/>
  <c r="T337" i="1"/>
  <c r="U337" i="1"/>
  <c r="T992" i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V996" i="1"/>
  <c r="T990" i="1"/>
  <c r="AC990" i="1" s="1"/>
  <c r="AD990" i="1" s="1"/>
  <c r="U990" i="1"/>
  <c r="AC989" i="1"/>
  <c r="AD989" i="1" s="1"/>
  <c r="AC977" i="1"/>
  <c r="AD977" i="1"/>
  <c r="V973" i="1"/>
  <c r="T973" i="1"/>
  <c r="U973" i="1" s="1"/>
  <c r="R972" i="1"/>
  <c r="S972" i="1" s="1"/>
  <c r="R953" i="1"/>
  <c r="S953" i="1"/>
  <c r="R921" i="1"/>
  <c r="S921" i="1" s="1"/>
  <c r="R905" i="1"/>
  <c r="S905" i="1" s="1"/>
  <c r="R889" i="1"/>
  <c r="S889" i="1"/>
  <c r="R841" i="1"/>
  <c r="S841" i="1" s="1"/>
  <c r="R825" i="1"/>
  <c r="S825" i="1"/>
  <c r="T774" i="1"/>
  <c r="AC774" i="1" s="1"/>
  <c r="AD774" i="1" s="1"/>
  <c r="T760" i="1"/>
  <c r="AC760" i="1"/>
  <c r="AD760" i="1"/>
  <c r="T753" i="1"/>
  <c r="T728" i="1"/>
  <c r="V728" i="1"/>
  <c r="T708" i="1"/>
  <c r="V708" i="1"/>
  <c r="T701" i="1"/>
  <c r="AC701" i="1" s="1"/>
  <c r="AB701" i="1"/>
  <c r="V701" i="1"/>
  <c r="T670" i="1"/>
  <c r="V670" i="1"/>
  <c r="V645" i="1"/>
  <c r="T645" i="1"/>
  <c r="U645" i="1" s="1"/>
  <c r="T742" i="1"/>
  <c r="AC742" i="1"/>
  <c r="AD742" i="1"/>
  <c r="AF742" i="1" s="1"/>
  <c r="T739" i="1"/>
  <c r="AC739" i="1" s="1"/>
  <c r="AD739" i="1" s="1"/>
  <c r="T735" i="1"/>
  <c r="AC735" i="1"/>
  <c r="AD735" i="1"/>
  <c r="T726" i="1"/>
  <c r="V726" i="1"/>
  <c r="T720" i="1"/>
  <c r="T719" i="1"/>
  <c r="AB719" i="1" s="1"/>
  <c r="V719" i="1"/>
  <c r="T713" i="1"/>
  <c r="AB713" i="1"/>
  <c r="T694" i="1"/>
  <c r="U694" i="1" s="1"/>
  <c r="V694" i="1"/>
  <c r="T688" i="1"/>
  <c r="T687" i="1"/>
  <c r="AB687" i="1" s="1"/>
  <c r="V687" i="1"/>
  <c r="T681" i="1"/>
  <c r="AB681" i="1" s="1"/>
  <c r="T664" i="1"/>
  <c r="AB660" i="1"/>
  <c r="R660" i="1"/>
  <c r="S660" i="1" s="1"/>
  <c r="T658" i="1"/>
  <c r="U658" i="1" s="1"/>
  <c r="T656" i="1"/>
  <c r="AB652" i="1"/>
  <c r="R652" i="1"/>
  <c r="S652" i="1" s="1"/>
  <c r="T650" i="1"/>
  <c r="U650" i="1" s="1"/>
  <c r="T648" i="1"/>
  <c r="AB648" i="1" s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T599" i="1"/>
  <c r="AB599" i="1" s="1"/>
  <c r="T594" i="1"/>
  <c r="U594" i="1"/>
  <c r="V594" i="1"/>
  <c r="V564" i="1"/>
  <c r="T564" i="1"/>
  <c r="U564" i="1" s="1"/>
  <c r="R547" i="1"/>
  <c r="S547" i="1"/>
  <c r="V541" i="1"/>
  <c r="T541" i="1"/>
  <c r="U541" i="1" s="1"/>
  <c r="V507" i="1"/>
  <c r="R959" i="1"/>
  <c r="S959" i="1" s="1"/>
  <c r="R955" i="1"/>
  <c r="S955" i="1" s="1"/>
  <c r="R943" i="1"/>
  <c r="S943" i="1" s="1"/>
  <c r="R935" i="1"/>
  <c r="S935" i="1"/>
  <c r="R927" i="1"/>
  <c r="S927" i="1" s="1"/>
  <c r="R923" i="1"/>
  <c r="S923" i="1"/>
  <c r="R919" i="1"/>
  <c r="S919" i="1" s="1"/>
  <c r="R915" i="1"/>
  <c r="S915" i="1" s="1"/>
  <c r="R911" i="1"/>
  <c r="S911" i="1" s="1"/>
  <c r="R907" i="1"/>
  <c r="S907" i="1" s="1"/>
  <c r="R903" i="1"/>
  <c r="S903" i="1"/>
  <c r="R891" i="1"/>
  <c r="S891" i="1" s="1"/>
  <c r="R887" i="1"/>
  <c r="S887" i="1"/>
  <c r="R875" i="1"/>
  <c r="S875" i="1" s="1"/>
  <c r="R871" i="1"/>
  <c r="S871" i="1"/>
  <c r="R867" i="1"/>
  <c r="S867" i="1" s="1"/>
  <c r="R859" i="1"/>
  <c r="S859" i="1"/>
  <c r="R855" i="1"/>
  <c r="S855" i="1"/>
  <c r="R851" i="1"/>
  <c r="S851" i="1" s="1"/>
  <c r="R847" i="1"/>
  <c r="S847" i="1" s="1"/>
  <c r="R843" i="1"/>
  <c r="S843" i="1"/>
  <c r="R839" i="1"/>
  <c r="S839" i="1"/>
  <c r="R831" i="1"/>
  <c r="S831" i="1" s="1"/>
  <c r="R827" i="1"/>
  <c r="S827" i="1" s="1"/>
  <c r="T784" i="1"/>
  <c r="AC784" i="1"/>
  <c r="AD784" i="1" s="1"/>
  <c r="T780" i="1"/>
  <c r="AC780" i="1"/>
  <c r="AD780" i="1" s="1"/>
  <c r="AF780" i="1" s="1"/>
  <c r="T776" i="1"/>
  <c r="AB776" i="1" s="1"/>
  <c r="AC776" i="1"/>
  <c r="AD776" i="1" s="1"/>
  <c r="T772" i="1"/>
  <c r="AC772" i="1" s="1"/>
  <c r="AD772" i="1" s="1"/>
  <c r="T769" i="1"/>
  <c r="AC769" i="1" s="1"/>
  <c r="AD769" i="1"/>
  <c r="T765" i="1"/>
  <c r="R763" i="1"/>
  <c r="S763" i="1" s="1"/>
  <c r="T762" i="1"/>
  <c r="AC762" i="1" s="1"/>
  <c r="AD762" i="1" s="1"/>
  <c r="T759" i="1"/>
  <c r="AC759" i="1"/>
  <c r="AD759" i="1"/>
  <c r="T755" i="1"/>
  <c r="AC755" i="1" s="1"/>
  <c r="AD755" i="1" s="1"/>
  <c r="T751" i="1"/>
  <c r="AC751" i="1"/>
  <c r="AD751" i="1"/>
  <c r="T747" i="1"/>
  <c r="AC747" i="1"/>
  <c r="AD747" i="1" s="1"/>
  <c r="V739" i="1"/>
  <c r="T737" i="1"/>
  <c r="AC737" i="1" s="1"/>
  <c r="AD737" i="1" s="1"/>
  <c r="V735" i="1"/>
  <c r="T729" i="1"/>
  <c r="AC729" i="1"/>
  <c r="AD729" i="1" s="1"/>
  <c r="V725" i="1"/>
  <c r="AB721" i="1"/>
  <c r="T710" i="1"/>
  <c r="V710" i="1"/>
  <c r="T704" i="1"/>
  <c r="AC704" i="1" s="1"/>
  <c r="AD704" i="1" s="1"/>
  <c r="T703" i="1"/>
  <c r="V703" i="1"/>
  <c r="V700" i="1"/>
  <c r="T697" i="1"/>
  <c r="AB697" i="1" s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 s="1"/>
  <c r="V630" i="1"/>
  <c r="T630" i="1"/>
  <c r="R629" i="1"/>
  <c r="S629" i="1" s="1"/>
  <c r="T627" i="1"/>
  <c r="AB627" i="1"/>
  <c r="T616" i="1"/>
  <c r="AB616" i="1" s="1"/>
  <c r="T615" i="1"/>
  <c r="AC615" i="1"/>
  <c r="AD615" i="1"/>
  <c r="U614" i="1"/>
  <c r="T603" i="1"/>
  <c r="AB602" i="1"/>
  <c r="T568" i="1"/>
  <c r="U568" i="1"/>
  <c r="T565" i="1"/>
  <c r="AC565" i="1" s="1"/>
  <c r="AD565" i="1" s="1"/>
  <c r="AF565" i="1" s="1"/>
  <c r="AG565" i="1"/>
  <c r="AH565" i="1"/>
  <c r="V538" i="1"/>
  <c r="T538" i="1"/>
  <c r="U538" i="1"/>
  <c r="R999" i="1"/>
  <c r="S999" i="1"/>
  <c r="R985" i="1"/>
  <c r="S985" i="1"/>
  <c r="R976" i="1"/>
  <c r="S976" i="1" s="1"/>
  <c r="R965" i="1"/>
  <c r="S965" i="1"/>
  <c r="R963" i="1"/>
  <c r="S963" i="1" s="1"/>
  <c r="S950" i="1"/>
  <c r="R946" i="1"/>
  <c r="S946" i="1" s="1"/>
  <c r="R938" i="1"/>
  <c r="S938" i="1"/>
  <c r="R934" i="1"/>
  <c r="S934" i="1"/>
  <c r="R930" i="1"/>
  <c r="S930" i="1" s="1"/>
  <c r="R918" i="1"/>
  <c r="S918" i="1"/>
  <c r="R902" i="1"/>
  <c r="S902" i="1"/>
  <c r="R898" i="1"/>
  <c r="S898" i="1" s="1"/>
  <c r="R894" i="1"/>
  <c r="S894" i="1"/>
  <c r="R886" i="1"/>
  <c r="S886" i="1"/>
  <c r="R878" i="1"/>
  <c r="S878" i="1"/>
  <c r="S874" i="1"/>
  <c r="R870" i="1"/>
  <c r="S870" i="1"/>
  <c r="R866" i="1"/>
  <c r="S866" i="1" s="1"/>
  <c r="R862" i="1"/>
  <c r="S862" i="1"/>
  <c r="R858" i="1"/>
  <c r="S858" i="1"/>
  <c r="R854" i="1"/>
  <c r="S854" i="1"/>
  <c r="R850" i="1"/>
  <c r="S850" i="1" s="1"/>
  <c r="R842" i="1"/>
  <c r="S842" i="1"/>
  <c r="R838" i="1"/>
  <c r="S838" i="1"/>
  <c r="R834" i="1"/>
  <c r="S834" i="1" s="1"/>
  <c r="R830" i="1"/>
  <c r="S830" i="1"/>
  <c r="S826" i="1"/>
  <c r="T785" i="1"/>
  <c r="AC785" i="1"/>
  <c r="AD785" i="1"/>
  <c r="T781" i="1"/>
  <c r="AC781" i="1" s="1"/>
  <c r="AD781" i="1" s="1"/>
  <c r="T777" i="1"/>
  <c r="AC777" i="1"/>
  <c r="AD777" i="1"/>
  <c r="T773" i="1"/>
  <c r="T770" i="1"/>
  <c r="AC770" i="1"/>
  <c r="AD770" i="1" s="1"/>
  <c r="T766" i="1"/>
  <c r="AC766" i="1" s="1"/>
  <c r="AD766" i="1" s="1"/>
  <c r="T763" i="1"/>
  <c r="AC763" i="1" s="1"/>
  <c r="AD763" i="1" s="1"/>
  <c r="T756" i="1"/>
  <c r="AC756" i="1" s="1"/>
  <c r="AD756" i="1" s="1"/>
  <c r="T752" i="1"/>
  <c r="AC752" i="1"/>
  <c r="AD752" i="1"/>
  <c r="T748" i="1"/>
  <c r="AC748" i="1" s="1"/>
  <c r="AD748" i="1" s="1"/>
  <c r="AF748" i="1" s="1"/>
  <c r="T744" i="1"/>
  <c r="AC744" i="1"/>
  <c r="AD744" i="1"/>
  <c r="AF744" i="1" s="1"/>
  <c r="T741" i="1"/>
  <c r="AB741" i="1" s="1"/>
  <c r="AC741" i="1"/>
  <c r="AD741" i="1" s="1"/>
  <c r="T740" i="1"/>
  <c r="AC740" i="1"/>
  <c r="AD740" i="1" s="1"/>
  <c r="T736" i="1"/>
  <c r="AC736" i="1"/>
  <c r="AD736" i="1"/>
  <c r="T733" i="1"/>
  <c r="T732" i="1"/>
  <c r="AC732" i="1" s="1"/>
  <c r="AD732" i="1"/>
  <c r="V732" i="1"/>
  <c r="V720" i="1"/>
  <c r="T718" i="1"/>
  <c r="V718" i="1"/>
  <c r="V713" i="1"/>
  <c r="T712" i="1"/>
  <c r="T711" i="1"/>
  <c r="AB711" i="1"/>
  <c r="V711" i="1"/>
  <c r="T705" i="1"/>
  <c r="AB705" i="1" s="1"/>
  <c r="V688" i="1"/>
  <c r="T686" i="1"/>
  <c r="V686" i="1"/>
  <c r="V681" i="1"/>
  <c r="T680" i="1"/>
  <c r="AC680" i="1" s="1"/>
  <c r="T679" i="1"/>
  <c r="U679" i="1" s="1"/>
  <c r="AB679" i="1"/>
  <c r="V679" i="1"/>
  <c r="T673" i="1"/>
  <c r="AB673" i="1"/>
  <c r="AB671" i="1"/>
  <c r="V664" i="1"/>
  <c r="T662" i="1"/>
  <c r="AC662" i="1" s="1"/>
  <c r="U662" i="1"/>
  <c r="R661" i="1"/>
  <c r="S661" i="1" s="1"/>
  <c r="U659" i="1"/>
  <c r="AC659" i="1"/>
  <c r="AD659" i="1" s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AB618" i="1" s="1"/>
  <c r="U618" i="1"/>
  <c r="V613" i="1"/>
  <c r="V606" i="1"/>
  <c r="T606" i="1"/>
  <c r="U606" i="1" s="1"/>
  <c r="R605" i="1"/>
  <c r="S605" i="1"/>
  <c r="T588" i="1"/>
  <c r="AB588" i="1"/>
  <c r="V588" i="1"/>
  <c r="U566" i="1"/>
  <c r="AC566" i="1"/>
  <c r="AD566" i="1" s="1"/>
  <c r="T544" i="1"/>
  <c r="T734" i="1"/>
  <c r="AC734" i="1" s="1"/>
  <c r="AD734" i="1" s="1"/>
  <c r="AF734" i="1" s="1"/>
  <c r="T730" i="1"/>
  <c r="AC730" i="1"/>
  <c r="AD730" i="1"/>
  <c r="T723" i="1"/>
  <c r="AB723" i="1" s="1"/>
  <c r="T722" i="1"/>
  <c r="AB717" i="1"/>
  <c r="T715" i="1"/>
  <c r="AB715" i="1" s="1"/>
  <c r="T714" i="1"/>
  <c r="U714" i="1" s="1"/>
  <c r="AB709" i="1"/>
  <c r="T707" i="1"/>
  <c r="AB707" i="1" s="1"/>
  <c r="T706" i="1"/>
  <c r="T699" i="1"/>
  <c r="AB699" i="1"/>
  <c r="T698" i="1"/>
  <c r="AB693" i="1"/>
  <c r="T691" i="1"/>
  <c r="AB691" i="1" s="1"/>
  <c r="T690" i="1"/>
  <c r="T683" i="1"/>
  <c r="AB683" i="1"/>
  <c r="T682" i="1"/>
  <c r="AB677" i="1"/>
  <c r="T675" i="1"/>
  <c r="T674" i="1"/>
  <c r="T667" i="1"/>
  <c r="AB667" i="1"/>
  <c r="T666" i="1"/>
  <c r="R662" i="1"/>
  <c r="S662" i="1"/>
  <c r="R654" i="1"/>
  <c r="S654" i="1" s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/>
  <c r="T636" i="1"/>
  <c r="AB636" i="1" s="1"/>
  <c r="T635" i="1"/>
  <c r="T631" i="1"/>
  <c r="U631" i="1" s="1"/>
  <c r="T628" i="1"/>
  <c r="AC628" i="1" s="1"/>
  <c r="AD628" i="1" s="1"/>
  <c r="R620" i="1"/>
  <c r="S620" i="1" s="1"/>
  <c r="T610" i="1"/>
  <c r="T608" i="1"/>
  <c r="AB608" i="1"/>
  <c r="R604" i="1"/>
  <c r="S604" i="1"/>
  <c r="V542" i="1"/>
  <c r="T542" i="1"/>
  <c r="AA162" i="1"/>
  <c r="V362" i="1"/>
  <c r="T362" i="1"/>
  <c r="U362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 s="1"/>
  <c r="AF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2" i="1"/>
  <c r="S612" i="1" s="1"/>
  <c r="R611" i="1"/>
  <c r="S611" i="1"/>
  <c r="R610" i="1"/>
  <c r="S610" i="1" s="1"/>
  <c r="R609" i="1"/>
  <c r="S609" i="1" s="1"/>
  <c r="R608" i="1"/>
  <c r="S608" i="1" s="1"/>
  <c r="T604" i="1"/>
  <c r="R603" i="1"/>
  <c r="S603" i="1" s="1"/>
  <c r="R602" i="1"/>
  <c r="S602" i="1" s="1"/>
  <c r="R601" i="1"/>
  <c r="S601" i="1" s="1"/>
  <c r="R600" i="1"/>
  <c r="S600" i="1" s="1"/>
  <c r="R599" i="1"/>
  <c r="S599" i="1" s="1"/>
  <c r="T595" i="1"/>
  <c r="AC595" i="1" s="1"/>
  <c r="AD595" i="1" s="1"/>
  <c r="AF595" i="1" s="1"/>
  <c r="R594" i="1"/>
  <c r="S594" i="1"/>
  <c r="R588" i="1"/>
  <c r="S588" i="1" s="1"/>
  <c r="T571" i="1"/>
  <c r="U571" i="1" s="1"/>
  <c r="R568" i="1"/>
  <c r="S568" i="1"/>
  <c r="R565" i="1"/>
  <c r="S565" i="1"/>
  <c r="T559" i="1"/>
  <c r="R554" i="1"/>
  <c r="S554" i="1" s="1"/>
  <c r="T552" i="1"/>
  <c r="AB552" i="1" s="1"/>
  <c r="R545" i="1"/>
  <c r="S545" i="1"/>
  <c r="T543" i="1"/>
  <c r="U543" i="1"/>
  <c r="T533" i="1"/>
  <c r="V517" i="1"/>
  <c r="R479" i="1"/>
  <c r="S479" i="1" s="1"/>
  <c r="V345" i="1"/>
  <c r="T261" i="1"/>
  <c r="AA151" i="1"/>
  <c r="R597" i="1"/>
  <c r="S597" i="1"/>
  <c r="R587" i="1"/>
  <c r="S587" i="1" s="1"/>
  <c r="R584" i="1"/>
  <c r="S584" i="1" s="1"/>
  <c r="R583" i="1"/>
  <c r="S583" i="1" s="1"/>
  <c r="R582" i="1"/>
  <c r="S582" i="1"/>
  <c r="T572" i="1"/>
  <c r="AC572" i="1"/>
  <c r="AD572" i="1" s="1"/>
  <c r="R569" i="1"/>
  <c r="S569" i="1"/>
  <c r="AB566" i="1"/>
  <c r="R566" i="1"/>
  <c r="S566" i="1"/>
  <c r="R560" i="1"/>
  <c r="S560" i="1" s="1"/>
  <c r="S546" i="1"/>
  <c r="R536" i="1"/>
  <c r="S536" i="1"/>
  <c r="R534" i="1"/>
  <c r="S534" i="1"/>
  <c r="R510" i="1"/>
  <c r="S510" i="1"/>
  <c r="R506" i="1"/>
  <c r="S506" i="1" s="1"/>
  <c r="R504" i="1"/>
  <c r="S504" i="1"/>
  <c r="R503" i="1"/>
  <c r="S503" i="1"/>
  <c r="AA450" i="1"/>
  <c r="R352" i="1"/>
  <c r="S352" i="1"/>
  <c r="AE346" i="1"/>
  <c r="V259" i="1"/>
  <c r="R231" i="1"/>
  <c r="S231" i="1" s="1"/>
  <c r="R224" i="1"/>
  <c r="S224" i="1" s="1"/>
  <c r="AE172" i="1"/>
  <c r="AA172" i="1"/>
  <c r="AA155" i="1"/>
  <c r="AB155" i="1" s="1"/>
  <c r="AE155" i="1"/>
  <c r="R216" i="1"/>
  <c r="S216" i="1"/>
  <c r="R215" i="1"/>
  <c r="S215" i="1" s="1"/>
  <c r="R208" i="1"/>
  <c r="S208" i="1" s="1"/>
  <c r="AA173" i="1"/>
  <c r="R159" i="1"/>
  <c r="S159" i="1" s="1"/>
  <c r="T153" i="1"/>
  <c r="V153" i="1"/>
  <c r="AA81" i="1"/>
  <c r="U500" i="1"/>
  <c r="T474" i="1"/>
  <c r="U474" i="1" s="1"/>
  <c r="T450" i="1"/>
  <c r="U450" i="1" s="1"/>
  <c r="AA327" i="1"/>
  <c r="T312" i="1"/>
  <c r="T310" i="1"/>
  <c r="AA148" i="1"/>
  <c r="V26" i="1"/>
  <c r="T26" i="1"/>
  <c r="U26" i="1"/>
  <c r="R542" i="1"/>
  <c r="S542" i="1"/>
  <c r="R538" i="1"/>
  <c r="S538" i="1" s="1"/>
  <c r="R509" i="1"/>
  <c r="S509" i="1" s="1"/>
  <c r="R505" i="1"/>
  <c r="S505" i="1"/>
  <c r="R499" i="1"/>
  <c r="S499" i="1"/>
  <c r="T495" i="1"/>
  <c r="T470" i="1"/>
  <c r="U470" i="1" s="1"/>
  <c r="AA456" i="1"/>
  <c r="T452" i="1"/>
  <c r="T446" i="1"/>
  <c r="AC446" i="1" s="1"/>
  <c r="AD446" i="1" s="1"/>
  <c r="U446" i="1"/>
  <c r="R375" i="1"/>
  <c r="S375" i="1" s="1"/>
  <c r="R367" i="1"/>
  <c r="S367" i="1" s="1"/>
  <c r="AA366" i="1"/>
  <c r="R366" i="1"/>
  <c r="S366" i="1"/>
  <c r="R356" i="1"/>
  <c r="S356" i="1" s="1"/>
  <c r="S346" i="1"/>
  <c r="R339" i="1"/>
  <c r="S339" i="1" s="1"/>
  <c r="R335" i="1"/>
  <c r="S335" i="1"/>
  <c r="R329" i="1"/>
  <c r="S329" i="1"/>
  <c r="R319" i="1"/>
  <c r="S319" i="1"/>
  <c r="AA312" i="1"/>
  <c r="R310" i="1"/>
  <c r="S310" i="1" s="1"/>
  <c r="T305" i="1"/>
  <c r="AB305" i="1"/>
  <c r="R289" i="1"/>
  <c r="S289" i="1"/>
  <c r="R285" i="1"/>
  <c r="S285" i="1"/>
  <c r="R283" i="1"/>
  <c r="S283" i="1" s="1"/>
  <c r="R281" i="1"/>
  <c r="S281" i="1"/>
  <c r="R277" i="1"/>
  <c r="S277" i="1"/>
  <c r="R271" i="1"/>
  <c r="S271" i="1"/>
  <c r="R254" i="1"/>
  <c r="S254" i="1" s="1"/>
  <c r="R236" i="1"/>
  <c r="S236" i="1"/>
  <c r="S234" i="1"/>
  <c r="R226" i="1"/>
  <c r="S226" i="1"/>
  <c r="R220" i="1"/>
  <c r="S220" i="1" s="1"/>
  <c r="R214" i="1"/>
  <c r="S214" i="1"/>
  <c r="R212" i="1"/>
  <c r="S212" i="1"/>
  <c r="R128" i="1"/>
  <c r="S128" i="1" s="1"/>
  <c r="R110" i="1"/>
  <c r="S110" i="1" s="1"/>
  <c r="AA107" i="1"/>
  <c r="R107" i="1"/>
  <c r="S107" i="1"/>
  <c r="R105" i="1"/>
  <c r="S105" i="1" s="1"/>
  <c r="T98" i="1"/>
  <c r="U98" i="1" s="1"/>
  <c r="R97" i="1"/>
  <c r="S97" i="1" s="1"/>
  <c r="R92" i="1"/>
  <c r="S92" i="1"/>
  <c r="R89" i="1"/>
  <c r="S89" i="1"/>
  <c r="R80" i="1"/>
  <c r="S80" i="1" s="1"/>
  <c r="R78" i="1"/>
  <c r="S78" i="1" s="1"/>
  <c r="R77" i="1"/>
  <c r="S77" i="1"/>
  <c r="R73" i="1"/>
  <c r="S73" i="1"/>
  <c r="R72" i="1"/>
  <c r="S72" i="1"/>
  <c r="S57" i="1"/>
  <c r="R53" i="1"/>
  <c r="S53" i="1"/>
  <c r="R30" i="1"/>
  <c r="S30" i="1"/>
  <c r="T25" i="1"/>
  <c r="AB25" i="1"/>
  <c r="T253" i="1"/>
  <c r="U253" i="1" s="1"/>
  <c r="R176" i="1"/>
  <c r="S176" i="1" s="1"/>
  <c r="S173" i="1"/>
  <c r="T169" i="1"/>
  <c r="U169" i="1"/>
  <c r="AA168" i="1"/>
  <c r="R156" i="1"/>
  <c r="S156" i="1"/>
  <c r="AA153" i="1"/>
  <c r="T140" i="1"/>
  <c r="AC140" i="1"/>
  <c r="AD140" i="1" s="1"/>
  <c r="R125" i="1"/>
  <c r="S125" i="1"/>
  <c r="T107" i="1"/>
  <c r="U107" i="1"/>
  <c r="T105" i="1"/>
  <c r="T96" i="1"/>
  <c r="T82" i="1"/>
  <c r="R74" i="1"/>
  <c r="S74" i="1"/>
  <c r="R65" i="1"/>
  <c r="S65" i="1"/>
  <c r="R62" i="1"/>
  <c r="S62" i="1"/>
  <c r="AA60" i="1"/>
  <c r="T57" i="1"/>
  <c r="U57" i="1"/>
  <c r="R56" i="1"/>
  <c r="S56" i="1"/>
  <c r="R43" i="1"/>
  <c r="S43" i="1"/>
  <c r="R37" i="1"/>
  <c r="S37" i="1" s="1"/>
  <c r="T29" i="1"/>
  <c r="R26" i="1"/>
  <c r="S26" i="1"/>
  <c r="R25" i="1"/>
  <c r="S25" i="1" s="1"/>
  <c r="U636" i="1"/>
  <c r="AC636" i="1"/>
  <c r="AD636" i="1" s="1"/>
  <c r="AF636" i="1" s="1"/>
  <c r="AB635" i="1"/>
  <c r="AB634" i="1"/>
  <c r="AC631" i="1"/>
  <c r="AD631" i="1" s="1"/>
  <c r="U628" i="1"/>
  <c r="AG628" i="1" s="1"/>
  <c r="AH628" i="1" s="1"/>
  <c r="U596" i="1"/>
  <c r="AC596" i="1"/>
  <c r="AD596" i="1"/>
  <c r="AF596" i="1" s="1"/>
  <c r="U624" i="1"/>
  <c r="AC624" i="1"/>
  <c r="AD624" i="1" s="1"/>
  <c r="U623" i="1"/>
  <c r="AB623" i="1"/>
  <c r="AC623" i="1"/>
  <c r="AD623" i="1" s="1"/>
  <c r="AF623" i="1" s="1"/>
  <c r="U616" i="1"/>
  <c r="AC616" i="1"/>
  <c r="AD616" i="1"/>
  <c r="U615" i="1"/>
  <c r="AB615" i="1"/>
  <c r="AC608" i="1"/>
  <c r="AD608" i="1" s="1"/>
  <c r="AF608" i="1" s="1"/>
  <c r="AC599" i="1"/>
  <c r="AD599" i="1" s="1"/>
  <c r="AC575" i="1"/>
  <c r="AD575" i="1"/>
  <c r="AB643" i="1"/>
  <c r="U639" i="1"/>
  <c r="AB639" i="1"/>
  <c r="AC639" i="1"/>
  <c r="AD639" i="1" s="1"/>
  <c r="AF639" i="1" s="1"/>
  <c r="U632" i="1"/>
  <c r="AC632" i="1"/>
  <c r="AD632" i="1"/>
  <c r="AB626" i="1"/>
  <c r="U619" i="1"/>
  <c r="AB611" i="1"/>
  <c r="U603" i="1"/>
  <c r="AC603" i="1"/>
  <c r="AD603" i="1"/>
  <c r="AB603" i="1"/>
  <c r="U565" i="1"/>
  <c r="AC561" i="1"/>
  <c r="AD561" i="1" s="1"/>
  <c r="U554" i="1"/>
  <c r="AA376" i="1"/>
  <c r="V359" i="1"/>
  <c r="V341" i="1"/>
  <c r="V331" i="1"/>
  <c r="V327" i="1"/>
  <c r="V279" i="1"/>
  <c r="T279" i="1"/>
  <c r="AC279" i="1"/>
  <c r="AD279" i="1"/>
  <c r="AF279" i="1"/>
  <c r="V263" i="1"/>
  <c r="T263" i="1"/>
  <c r="AB539" i="1"/>
  <c r="T532" i="1"/>
  <c r="V532" i="1"/>
  <c r="T326" i="1"/>
  <c r="T116" i="1"/>
  <c r="U116" i="1"/>
  <c r="V116" i="1"/>
  <c r="V634" i="1"/>
  <c r="AB632" i="1"/>
  <c r="V626" i="1"/>
  <c r="T607" i="1"/>
  <c r="AC576" i="1"/>
  <c r="AD576" i="1"/>
  <c r="AF576" i="1"/>
  <c r="AG576" i="1" s="1"/>
  <c r="AH576" i="1"/>
  <c r="AB565" i="1"/>
  <c r="V544" i="1"/>
  <c r="V530" i="1"/>
  <c r="T521" i="1"/>
  <c r="V521" i="1"/>
  <c r="T512" i="1"/>
  <c r="U512" i="1" s="1"/>
  <c r="AA378" i="1"/>
  <c r="V328" i="1"/>
  <c r="T328" i="1"/>
  <c r="U328" i="1" s="1"/>
  <c r="V321" i="1"/>
  <c r="T321" i="1"/>
  <c r="V317" i="1"/>
  <c r="AA300" i="1"/>
  <c r="V287" i="1"/>
  <c r="T287" i="1"/>
  <c r="AA284" i="1"/>
  <c r="V271" i="1"/>
  <c r="T271" i="1"/>
  <c r="U271" i="1"/>
  <c r="AA268" i="1"/>
  <c r="V260" i="1"/>
  <c r="T114" i="1"/>
  <c r="U114" i="1"/>
  <c r="V114" i="1"/>
  <c r="AB622" i="1"/>
  <c r="V505" i="1"/>
  <c r="U505" i="1"/>
  <c r="V488" i="1"/>
  <c r="V467" i="1"/>
  <c r="T467" i="1"/>
  <c r="U467" i="1" s="1"/>
  <c r="V355" i="1"/>
  <c r="T335" i="1"/>
  <c r="AB335" i="1" s="1"/>
  <c r="AC335" i="1"/>
  <c r="AD335" i="1"/>
  <c r="AA276" i="1"/>
  <c r="V647" i="1"/>
  <c r="V639" i="1"/>
  <c r="V631" i="1"/>
  <c r="V623" i="1"/>
  <c r="V615" i="1"/>
  <c r="V599" i="1"/>
  <c r="V499" i="1"/>
  <c r="T499" i="1"/>
  <c r="AC499" i="1" s="1"/>
  <c r="AD499" i="1" s="1"/>
  <c r="U499" i="1"/>
  <c r="V482" i="1"/>
  <c r="V469" i="1"/>
  <c r="T469" i="1"/>
  <c r="V361" i="1"/>
  <c r="T361" i="1"/>
  <c r="U361" i="1" s="1"/>
  <c r="T350" i="1"/>
  <c r="AA339" i="1"/>
  <c r="V293" i="1"/>
  <c r="T293" i="1"/>
  <c r="AA290" i="1"/>
  <c r="V277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V453" i="1"/>
  <c r="T453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/>
  <c r="V597" i="1"/>
  <c r="T592" i="1"/>
  <c r="T580" i="1"/>
  <c r="U580" i="1"/>
  <c r="V568" i="1"/>
  <c r="R564" i="1"/>
  <c r="S564" i="1"/>
  <c r="R562" i="1"/>
  <c r="S562" i="1" s="1"/>
  <c r="T560" i="1"/>
  <c r="V551" i="1"/>
  <c r="T550" i="1"/>
  <c r="AB550" i="1" s="1"/>
  <c r="T535" i="1"/>
  <c r="AB535" i="1"/>
  <c r="V527" i="1"/>
  <c r="T518" i="1"/>
  <c r="R507" i="1"/>
  <c r="S507" i="1"/>
  <c r="V503" i="1"/>
  <c r="R500" i="1"/>
  <c r="S500" i="1" s="1"/>
  <c r="R470" i="1"/>
  <c r="S470" i="1"/>
  <c r="T461" i="1"/>
  <c r="U461" i="1" s="1"/>
  <c r="S413" i="1"/>
  <c r="R397" i="1"/>
  <c r="S397" i="1"/>
  <c r="V360" i="1"/>
  <c r="V344" i="1"/>
  <c r="T344" i="1"/>
  <c r="AA340" i="1"/>
  <c r="S338" i="1"/>
  <c r="V301" i="1"/>
  <c r="T301" i="1"/>
  <c r="AA298" i="1"/>
  <c r="V285" i="1"/>
  <c r="T285" i="1"/>
  <c r="AB285" i="1"/>
  <c r="AA282" i="1"/>
  <c r="T269" i="1"/>
  <c r="AA266" i="1"/>
  <c r="V258" i="1"/>
  <c r="T255" i="1"/>
  <c r="V255" i="1"/>
  <c r="T249" i="1"/>
  <c r="V249" i="1"/>
  <c r="AA329" i="1"/>
  <c r="AA314" i="1"/>
  <c r="AB314" i="1"/>
  <c r="AA307" i="1"/>
  <c r="T299" i="1"/>
  <c r="AC299" i="1"/>
  <c r="AD299" i="1" s="1"/>
  <c r="V283" i="1"/>
  <c r="T283" i="1"/>
  <c r="AC283" i="1"/>
  <c r="AD283" i="1"/>
  <c r="AF283" i="1"/>
  <c r="AA272" i="1"/>
  <c r="V267" i="1"/>
  <c r="AA264" i="1"/>
  <c r="U256" i="1"/>
  <c r="V256" i="1"/>
  <c r="T164" i="1"/>
  <c r="V164" i="1"/>
  <c r="AA164" i="1"/>
  <c r="AB164" i="1"/>
  <c r="V163" i="1"/>
  <c r="T109" i="1"/>
  <c r="AA109" i="1"/>
  <c r="R596" i="1"/>
  <c r="S596" i="1"/>
  <c r="S559" i="1"/>
  <c r="R557" i="1"/>
  <c r="S557" i="1"/>
  <c r="R551" i="1"/>
  <c r="S551" i="1" s="1"/>
  <c r="R543" i="1"/>
  <c r="S543" i="1"/>
  <c r="R541" i="1"/>
  <c r="S541" i="1"/>
  <c r="T536" i="1"/>
  <c r="U536" i="1" s="1"/>
  <c r="T528" i="1"/>
  <c r="R515" i="1"/>
  <c r="S515" i="1"/>
  <c r="R511" i="1"/>
  <c r="S511" i="1" s="1"/>
  <c r="R493" i="1"/>
  <c r="S493" i="1"/>
  <c r="R488" i="1"/>
  <c r="S488" i="1" s="1"/>
  <c r="R484" i="1"/>
  <c r="S484" i="1"/>
  <c r="R482" i="1"/>
  <c r="S482" i="1" s="1"/>
  <c r="R433" i="1"/>
  <c r="S433" i="1"/>
  <c r="R425" i="1"/>
  <c r="S425" i="1" s="1"/>
  <c r="AA345" i="1"/>
  <c r="T308" i="1"/>
  <c r="AC308" i="1"/>
  <c r="AD308" i="1"/>
  <c r="S304" i="1"/>
  <c r="AA302" i="1"/>
  <c r="AA301" i="1"/>
  <c r="V297" i="1"/>
  <c r="AA294" i="1"/>
  <c r="V289" i="1"/>
  <c r="T289" i="1"/>
  <c r="AC289" i="1" s="1"/>
  <c r="AD289" i="1" s="1"/>
  <c r="AF289" i="1" s="1"/>
  <c r="AA286" i="1"/>
  <c r="AA278" i="1"/>
  <c r="R278" i="1"/>
  <c r="S278" i="1" s="1"/>
  <c r="R270" i="1"/>
  <c r="S270" i="1"/>
  <c r="V257" i="1"/>
  <c r="AA235" i="1"/>
  <c r="R232" i="1"/>
  <c r="S232" i="1"/>
  <c r="S200" i="1"/>
  <c r="AA152" i="1"/>
  <c r="T142" i="1"/>
  <c r="U142" i="1"/>
  <c r="V142" i="1"/>
  <c r="T93" i="1"/>
  <c r="V93" i="1"/>
  <c r="T88" i="1"/>
  <c r="V88" i="1"/>
  <c r="AA297" i="1"/>
  <c r="AA281" i="1"/>
  <c r="AA277" i="1"/>
  <c r="AA275" i="1"/>
  <c r="AA271" i="1"/>
  <c r="AA269" i="1"/>
  <c r="AA267" i="1"/>
  <c r="T251" i="1"/>
  <c r="V251" i="1"/>
  <c r="AA237" i="1"/>
  <c r="AA218" i="1"/>
  <c r="AA186" i="1"/>
  <c r="V165" i="1"/>
  <c r="T154" i="1"/>
  <c r="AB154" i="1"/>
  <c r="T111" i="1"/>
  <c r="V111" i="1"/>
  <c r="V102" i="1"/>
  <c r="T102" i="1"/>
  <c r="U102" i="1"/>
  <c r="U25" i="1"/>
  <c r="AA448" i="1"/>
  <c r="R431" i="1"/>
  <c r="S431" i="1" s="1"/>
  <c r="R419" i="1"/>
  <c r="S419" i="1"/>
  <c r="R403" i="1"/>
  <c r="S403" i="1"/>
  <c r="R387" i="1"/>
  <c r="S387" i="1"/>
  <c r="R379" i="1"/>
  <c r="S379" i="1" s="1"/>
  <c r="R342" i="1"/>
  <c r="S342" i="1"/>
  <c r="R341" i="1"/>
  <c r="S341" i="1"/>
  <c r="S326" i="1"/>
  <c r="R325" i="1"/>
  <c r="S325" i="1" s="1"/>
  <c r="AA320" i="1"/>
  <c r="R309" i="1"/>
  <c r="S309" i="1"/>
  <c r="R306" i="1"/>
  <c r="S306" i="1" s="1"/>
  <c r="AA303" i="1"/>
  <c r="R303" i="1"/>
  <c r="S303" i="1" s="1"/>
  <c r="S227" i="1"/>
  <c r="R211" i="1"/>
  <c r="S211" i="1"/>
  <c r="R203" i="1"/>
  <c r="S203" i="1"/>
  <c r="S187" i="1"/>
  <c r="AA175" i="1"/>
  <c r="AB175" i="1" s="1"/>
  <c r="T162" i="1"/>
  <c r="V162" i="1"/>
  <c r="V156" i="1"/>
  <c r="V155" i="1"/>
  <c r="T149" i="1"/>
  <c r="U149" i="1"/>
  <c r="V149" i="1"/>
  <c r="AA149" i="1"/>
  <c r="T143" i="1"/>
  <c r="V143" i="1"/>
  <c r="R137" i="1"/>
  <c r="S137" i="1"/>
  <c r="R136" i="1"/>
  <c r="S136" i="1" s="1"/>
  <c r="R135" i="1"/>
  <c r="S135" i="1"/>
  <c r="R134" i="1"/>
  <c r="S134" i="1" s="1"/>
  <c r="AA112" i="1"/>
  <c r="V22" i="1"/>
  <c r="T22" i="1"/>
  <c r="V19" i="1"/>
  <c r="T19" i="1"/>
  <c r="U19" i="1"/>
  <c r="AA176" i="1"/>
  <c r="T115" i="1"/>
  <c r="U115" i="1" s="1"/>
  <c r="AC115" i="1"/>
  <c r="AD115" i="1"/>
  <c r="V115" i="1"/>
  <c r="AA113" i="1"/>
  <c r="AA110" i="1"/>
  <c r="V101" i="1"/>
  <c r="T101" i="1"/>
  <c r="U101" i="1" s="1"/>
  <c r="AA82" i="1"/>
  <c r="AB82" i="1" s="1"/>
  <c r="AC82" i="1" s="1"/>
  <c r="AD82" i="1" s="1"/>
  <c r="AC26" i="1"/>
  <c r="AD26" i="1"/>
  <c r="R262" i="1"/>
  <c r="S262" i="1"/>
  <c r="R260" i="1"/>
  <c r="S260" i="1" s="1"/>
  <c r="T250" i="1"/>
  <c r="S237" i="1"/>
  <c r="S217" i="1"/>
  <c r="R213" i="1"/>
  <c r="S213" i="1"/>
  <c r="R197" i="1"/>
  <c r="S197" i="1"/>
  <c r="R181" i="1"/>
  <c r="S181" i="1" s="1"/>
  <c r="T158" i="1"/>
  <c r="AB158" i="1" s="1"/>
  <c r="AC158" i="1"/>
  <c r="AA139" i="1"/>
  <c r="R139" i="1"/>
  <c r="S139" i="1"/>
  <c r="R138" i="1"/>
  <c r="S138" i="1" s="1"/>
  <c r="R121" i="1"/>
  <c r="S121" i="1"/>
  <c r="T117" i="1"/>
  <c r="V117" i="1"/>
  <c r="R116" i="1"/>
  <c r="S116" i="1"/>
  <c r="AA104" i="1"/>
  <c r="V103" i="1"/>
  <c r="T103" i="1"/>
  <c r="T138" i="1"/>
  <c r="T113" i="1"/>
  <c r="AA108" i="1"/>
  <c r="R108" i="1"/>
  <c r="S108" i="1"/>
  <c r="AA105" i="1"/>
  <c r="T97" i="1"/>
  <c r="T92" i="1"/>
  <c r="AA91" i="1"/>
  <c r="T81" i="1"/>
  <c r="V81" i="1"/>
  <c r="AA80" i="1"/>
  <c r="AA85" i="1"/>
  <c r="T84" i="1"/>
  <c r="U84" i="1" s="1"/>
  <c r="V84" i="1"/>
  <c r="AA64" i="1"/>
  <c r="V56" i="1"/>
  <c r="AA38" i="1"/>
  <c r="AA73" i="1"/>
  <c r="AA56" i="1"/>
  <c r="AB56" i="1" s="1"/>
  <c r="T65" i="1"/>
  <c r="T64" i="1"/>
  <c r="U64" i="1"/>
  <c r="AA63" i="1"/>
  <c r="AB63" i="1"/>
  <c r="T61" i="1"/>
  <c r="U61" i="1" s="1"/>
  <c r="T60" i="1"/>
  <c r="AB60" i="1"/>
  <c r="AA59" i="1"/>
  <c r="AA55" i="1"/>
  <c r="R55" i="1"/>
  <c r="S55" i="1" s="1"/>
  <c r="R54" i="1"/>
  <c r="S54" i="1"/>
  <c r="R42" i="1"/>
  <c r="S42" i="1"/>
  <c r="AA40" i="1"/>
  <c r="R39" i="1"/>
  <c r="S39" i="1"/>
  <c r="R38" i="1"/>
  <c r="S38" i="1"/>
  <c r="R36" i="1"/>
  <c r="S36" i="1" s="1"/>
  <c r="R35" i="1"/>
  <c r="S35" i="1"/>
  <c r="AF989" i="1"/>
  <c r="AG989" i="1"/>
  <c r="AH989" i="1" s="1"/>
  <c r="AC1000" i="1"/>
  <c r="AD1000" i="1" s="1"/>
  <c r="AC991" i="1"/>
  <c r="AD991" i="1" s="1"/>
  <c r="AC980" i="1"/>
  <c r="AD980" i="1" s="1"/>
  <c r="AF980" i="1" s="1"/>
  <c r="AC976" i="1"/>
  <c r="AD976" i="1"/>
  <c r="AC973" i="1"/>
  <c r="AD973" i="1"/>
  <c r="AC969" i="1"/>
  <c r="AD969" i="1"/>
  <c r="T822" i="1"/>
  <c r="AB822" i="1"/>
  <c r="T818" i="1"/>
  <c r="AB818" i="1"/>
  <c r="T814" i="1"/>
  <c r="T798" i="1"/>
  <c r="AB798" i="1" s="1"/>
  <c r="T794" i="1"/>
  <c r="AF786" i="1"/>
  <c r="AF782" i="1"/>
  <c r="AF766" i="1"/>
  <c r="AF758" i="1"/>
  <c r="AG758" i="1" s="1"/>
  <c r="AH758" i="1" s="1"/>
  <c r="AF746" i="1"/>
  <c r="AF731" i="1"/>
  <c r="AC724" i="1"/>
  <c r="AD724" i="1" s="1"/>
  <c r="U724" i="1"/>
  <c r="AC716" i="1"/>
  <c r="AD716" i="1"/>
  <c r="U716" i="1"/>
  <c r="AC708" i="1"/>
  <c r="AD708" i="1"/>
  <c r="U708" i="1"/>
  <c r="AC700" i="1"/>
  <c r="AD700" i="1"/>
  <c r="U700" i="1"/>
  <c r="AC676" i="1"/>
  <c r="AD676" i="1" s="1"/>
  <c r="AF676" i="1" s="1"/>
  <c r="U676" i="1"/>
  <c r="AC668" i="1"/>
  <c r="AD668" i="1" s="1"/>
  <c r="U668" i="1"/>
  <c r="U572" i="1"/>
  <c r="V905" i="1"/>
  <c r="T905" i="1"/>
  <c r="AC905" i="1" s="1"/>
  <c r="V904" i="1"/>
  <c r="V901" i="1"/>
  <c r="T901" i="1"/>
  <c r="V898" i="1"/>
  <c r="T898" i="1"/>
  <c r="V896" i="1"/>
  <c r="T896" i="1"/>
  <c r="AB896" i="1" s="1"/>
  <c r="V890" i="1"/>
  <c r="V881" i="1"/>
  <c r="T881" i="1"/>
  <c r="AB881" i="1" s="1"/>
  <c r="V879" i="1"/>
  <c r="T879" i="1"/>
  <c r="V878" i="1"/>
  <c r="T878" i="1"/>
  <c r="V877" i="1"/>
  <c r="T877" i="1"/>
  <c r="V876" i="1"/>
  <c r="T876" i="1"/>
  <c r="T875" i="1"/>
  <c r="V874" i="1"/>
  <c r="T874" i="1"/>
  <c r="U874" i="1" s="1"/>
  <c r="V873" i="1"/>
  <c r="T873" i="1"/>
  <c r="V872" i="1"/>
  <c r="T872" i="1"/>
  <c r="V871" i="1"/>
  <c r="T871" i="1"/>
  <c r="V870" i="1"/>
  <c r="T870" i="1"/>
  <c r="AB870" i="1"/>
  <c r="V869" i="1"/>
  <c r="T869" i="1"/>
  <c r="V868" i="1"/>
  <c r="T868" i="1"/>
  <c r="AB868" i="1" s="1"/>
  <c r="V867" i="1"/>
  <c r="T867" i="1"/>
  <c r="AB867" i="1" s="1"/>
  <c r="V866" i="1"/>
  <c r="T866" i="1"/>
  <c r="AB866" i="1" s="1"/>
  <c r="V864" i="1"/>
  <c r="T864" i="1"/>
  <c r="AB864" i="1" s="1"/>
  <c r="V863" i="1"/>
  <c r="T863" i="1"/>
  <c r="V862" i="1"/>
  <c r="T862" i="1"/>
  <c r="AB862" i="1" s="1"/>
  <c r="V861" i="1"/>
  <c r="T861" i="1"/>
  <c r="AB861" i="1" s="1"/>
  <c r="V860" i="1"/>
  <c r="T860" i="1"/>
  <c r="V859" i="1"/>
  <c r="T859" i="1"/>
  <c r="AB859" i="1" s="1"/>
  <c r="V858" i="1"/>
  <c r="V857" i="1"/>
  <c r="T857" i="1"/>
  <c r="V856" i="1"/>
  <c r="T856" i="1"/>
  <c r="V855" i="1"/>
  <c r="T855" i="1"/>
  <c r="V854" i="1"/>
  <c r="AB854" i="1"/>
  <c r="V853" i="1"/>
  <c r="T853" i="1"/>
  <c r="V852" i="1"/>
  <c r="T852" i="1"/>
  <c r="V851" i="1"/>
  <c r="T851" i="1"/>
  <c r="V850" i="1"/>
  <c r="T850" i="1"/>
  <c r="V849" i="1"/>
  <c r="T849" i="1"/>
  <c r="AB849" i="1" s="1"/>
  <c r="V848" i="1"/>
  <c r="T848" i="1"/>
  <c r="AB848" i="1" s="1"/>
  <c r="V846" i="1"/>
  <c r="T846" i="1"/>
  <c r="AB846" i="1" s="1"/>
  <c r="V845" i="1"/>
  <c r="T845" i="1"/>
  <c r="V844" i="1"/>
  <c r="V843" i="1"/>
  <c r="T843" i="1"/>
  <c r="AB843" i="1" s="1"/>
  <c r="V842" i="1"/>
  <c r="T842" i="1"/>
  <c r="V841" i="1"/>
  <c r="T841" i="1"/>
  <c r="V840" i="1"/>
  <c r="V839" i="1"/>
  <c r="T839" i="1"/>
  <c r="AB839" i="1" s="1"/>
  <c r="V838" i="1"/>
  <c r="T838" i="1"/>
  <c r="V837" i="1"/>
  <c r="T837" i="1"/>
  <c r="V836" i="1"/>
  <c r="T836" i="1"/>
  <c r="V835" i="1"/>
  <c r="T835" i="1"/>
  <c r="AB835" i="1" s="1"/>
  <c r="V834" i="1"/>
  <c r="T834" i="1"/>
  <c r="AB834" i="1" s="1"/>
  <c r="V833" i="1"/>
  <c r="T833" i="1"/>
  <c r="V832" i="1"/>
  <c r="T832" i="1"/>
  <c r="V831" i="1"/>
  <c r="T831" i="1"/>
  <c r="V830" i="1"/>
  <c r="T830" i="1"/>
  <c r="AB830" i="1" s="1"/>
  <c r="V829" i="1"/>
  <c r="T829" i="1"/>
  <c r="V828" i="1"/>
  <c r="T828" i="1"/>
  <c r="V827" i="1"/>
  <c r="T827" i="1"/>
  <c r="V826" i="1"/>
  <c r="V825" i="1"/>
  <c r="T825" i="1"/>
  <c r="V824" i="1"/>
  <c r="T824" i="1"/>
  <c r="T823" i="1"/>
  <c r="AB823" i="1" s="1"/>
  <c r="AB819" i="1"/>
  <c r="T819" i="1"/>
  <c r="T815" i="1"/>
  <c r="AB815" i="1" s="1"/>
  <c r="T811" i="1"/>
  <c r="AB811" i="1" s="1"/>
  <c r="T807" i="1"/>
  <c r="AB807" i="1" s="1"/>
  <c r="AB803" i="1"/>
  <c r="T803" i="1"/>
  <c r="T799" i="1"/>
  <c r="AB799" i="1" s="1"/>
  <c r="T795" i="1"/>
  <c r="AB795" i="1" s="1"/>
  <c r="T791" i="1"/>
  <c r="AB791" i="1" s="1"/>
  <c r="AF775" i="1"/>
  <c r="AF767" i="1"/>
  <c r="AG767" i="1" s="1"/>
  <c r="AH767" i="1" s="1"/>
  <c r="AF763" i="1"/>
  <c r="AG763" i="1" s="1"/>
  <c r="AH763" i="1" s="1"/>
  <c r="AF759" i="1"/>
  <c r="AG759" i="1" s="1"/>
  <c r="AH759" i="1" s="1"/>
  <c r="AF755" i="1"/>
  <c r="AF747" i="1"/>
  <c r="AF743" i="1"/>
  <c r="AG743" i="1" s="1"/>
  <c r="AH743" i="1" s="1"/>
  <c r="AF738" i="1"/>
  <c r="AF659" i="1"/>
  <c r="AG659" i="1"/>
  <c r="AH659" i="1" s="1"/>
  <c r="AF651" i="1"/>
  <c r="AG651" i="1" s="1"/>
  <c r="AH651" i="1" s="1"/>
  <c r="AF616" i="1"/>
  <c r="AG616" i="1" s="1"/>
  <c r="AH616" i="1" s="1"/>
  <c r="AF603" i="1"/>
  <c r="AG603" i="1" s="1"/>
  <c r="AH603" i="1" s="1"/>
  <c r="AC994" i="1"/>
  <c r="AD994" i="1"/>
  <c r="AC983" i="1"/>
  <c r="AD983" i="1"/>
  <c r="AC972" i="1"/>
  <c r="AD972" i="1"/>
  <c r="AC964" i="1"/>
  <c r="AD964" i="1" s="1"/>
  <c r="T810" i="1"/>
  <c r="AC810" i="1" s="1"/>
  <c r="AD810" i="1" s="1"/>
  <c r="T806" i="1"/>
  <c r="U806" i="1" s="1"/>
  <c r="AB806" i="1"/>
  <c r="T802" i="1"/>
  <c r="AF778" i="1"/>
  <c r="AF770" i="1"/>
  <c r="AF735" i="1"/>
  <c r="AG735" i="1"/>
  <c r="AH735" i="1"/>
  <c r="V958" i="1"/>
  <c r="V957" i="1"/>
  <c r="V956" i="1"/>
  <c r="T956" i="1"/>
  <c r="AB956" i="1"/>
  <c r="V955" i="1"/>
  <c r="T955" i="1"/>
  <c r="V954" i="1"/>
  <c r="T954" i="1"/>
  <c r="V953" i="1"/>
  <c r="T953" i="1"/>
  <c r="AB953" i="1"/>
  <c r="V951" i="1"/>
  <c r="T951" i="1"/>
  <c r="V950" i="1"/>
  <c r="T950" i="1"/>
  <c r="AB950" i="1"/>
  <c r="V946" i="1"/>
  <c r="T946" i="1"/>
  <c r="AB946" i="1" s="1"/>
  <c r="V945" i="1"/>
  <c r="T945" i="1"/>
  <c r="V935" i="1"/>
  <c r="T935" i="1"/>
  <c r="V934" i="1"/>
  <c r="T934" i="1"/>
  <c r="AB934" i="1"/>
  <c r="V924" i="1"/>
  <c r="T924" i="1"/>
  <c r="AB924" i="1"/>
  <c r="V921" i="1"/>
  <c r="T921" i="1"/>
  <c r="V920" i="1"/>
  <c r="V919" i="1"/>
  <c r="T919" i="1"/>
  <c r="V918" i="1"/>
  <c r="T918" i="1"/>
  <c r="V916" i="1"/>
  <c r="T916" i="1"/>
  <c r="V914" i="1"/>
  <c r="T914" i="1"/>
  <c r="U914" i="1" s="1"/>
  <c r="V913" i="1"/>
  <c r="V907" i="1"/>
  <c r="T907" i="1"/>
  <c r="AC907" i="1" s="1"/>
  <c r="AD907" i="1" s="1"/>
  <c r="AF907" i="1" s="1"/>
  <c r="V906" i="1"/>
  <c r="T906" i="1"/>
  <c r="V902" i="1"/>
  <c r="V899" i="1"/>
  <c r="T899" i="1"/>
  <c r="V895" i="1"/>
  <c r="T895" i="1"/>
  <c r="AB895" i="1"/>
  <c r="V893" i="1"/>
  <c r="AB893" i="1"/>
  <c r="V892" i="1"/>
  <c r="T892" i="1"/>
  <c r="AB892" i="1" s="1"/>
  <c r="V891" i="1"/>
  <c r="T891" i="1"/>
  <c r="V889" i="1"/>
  <c r="T889" i="1"/>
  <c r="AB889" i="1"/>
  <c r="V888" i="1"/>
  <c r="T888" i="1"/>
  <c r="AB888" i="1" s="1"/>
  <c r="V887" i="1"/>
  <c r="T887" i="1"/>
  <c r="AB887" i="1" s="1"/>
  <c r="T885" i="1"/>
  <c r="AB885" i="1" s="1"/>
  <c r="V880" i="1"/>
  <c r="T880" i="1"/>
  <c r="AB880" i="1"/>
  <c r="AB985" i="1"/>
  <c r="AB984" i="1"/>
  <c r="AB983" i="1"/>
  <c r="AB977" i="1"/>
  <c r="AB976" i="1"/>
  <c r="AB975" i="1"/>
  <c r="AB974" i="1"/>
  <c r="AB969" i="1"/>
  <c r="AB963" i="1"/>
  <c r="AB962" i="1"/>
  <c r="AB961" i="1"/>
  <c r="AB945" i="1"/>
  <c r="AB907" i="1"/>
  <c r="AB904" i="1"/>
  <c r="AB901" i="1"/>
  <c r="AB879" i="1"/>
  <c r="AB877" i="1"/>
  <c r="AB876" i="1"/>
  <c r="AB873" i="1"/>
  <c r="AB869" i="1"/>
  <c r="AB863" i="1"/>
  <c r="AB857" i="1"/>
  <c r="AB856" i="1"/>
  <c r="AB853" i="1"/>
  <c r="AB852" i="1"/>
  <c r="AB847" i="1"/>
  <c r="AB845" i="1"/>
  <c r="AB844" i="1"/>
  <c r="AB841" i="1"/>
  <c r="AB837" i="1"/>
  <c r="AB836" i="1"/>
  <c r="AB833" i="1"/>
  <c r="AB832" i="1"/>
  <c r="AB831" i="1"/>
  <c r="AB827" i="1"/>
  <c r="AB825" i="1"/>
  <c r="AB824" i="1"/>
  <c r="T820" i="1"/>
  <c r="AB820" i="1" s="1"/>
  <c r="AB816" i="1"/>
  <c r="T816" i="1"/>
  <c r="T812" i="1"/>
  <c r="AB808" i="1"/>
  <c r="T808" i="1"/>
  <c r="AB804" i="1"/>
  <c r="T804" i="1"/>
  <c r="AB800" i="1"/>
  <c r="T800" i="1"/>
  <c r="T796" i="1"/>
  <c r="AB796" i="1" s="1"/>
  <c r="AB792" i="1"/>
  <c r="T792" i="1"/>
  <c r="T788" i="1"/>
  <c r="AB788" i="1" s="1"/>
  <c r="AF784" i="1"/>
  <c r="AF772" i="1"/>
  <c r="AF768" i="1"/>
  <c r="AF764" i="1"/>
  <c r="AG764" i="1" s="1"/>
  <c r="AH764" i="1" s="1"/>
  <c r="AF760" i="1"/>
  <c r="AF756" i="1"/>
  <c r="AG756" i="1" s="1"/>
  <c r="AH756" i="1" s="1"/>
  <c r="AF737" i="1"/>
  <c r="AF729" i="1"/>
  <c r="AC728" i="1"/>
  <c r="AD728" i="1" s="1"/>
  <c r="U728" i="1"/>
  <c r="AC720" i="1"/>
  <c r="AD720" i="1"/>
  <c r="U720" i="1"/>
  <c r="AC712" i="1"/>
  <c r="AD712" i="1"/>
  <c r="U712" i="1"/>
  <c r="U704" i="1"/>
  <c r="AC696" i="1"/>
  <c r="AD696" i="1" s="1"/>
  <c r="U696" i="1"/>
  <c r="AC688" i="1"/>
  <c r="AD688" i="1"/>
  <c r="U688" i="1"/>
  <c r="AD680" i="1"/>
  <c r="AF680" i="1" s="1"/>
  <c r="U680" i="1"/>
  <c r="AC672" i="1"/>
  <c r="AD672" i="1" s="1"/>
  <c r="U672" i="1"/>
  <c r="U588" i="1"/>
  <c r="AC588" i="1"/>
  <c r="AD588" i="1" s="1"/>
  <c r="T585" i="1"/>
  <c r="AC585" i="1" s="1"/>
  <c r="AC999" i="1"/>
  <c r="AD999" i="1" s="1"/>
  <c r="AF999" i="1" s="1"/>
  <c r="AC997" i="1"/>
  <c r="AD997" i="1"/>
  <c r="AC987" i="1"/>
  <c r="AD987" i="1"/>
  <c r="AC986" i="1"/>
  <c r="AD986" i="1"/>
  <c r="AC967" i="1"/>
  <c r="AD967" i="1"/>
  <c r="T790" i="1"/>
  <c r="AF762" i="1"/>
  <c r="AF754" i="1"/>
  <c r="AF739" i="1"/>
  <c r="AG739" i="1" s="1"/>
  <c r="AH739" i="1" s="1"/>
  <c r="V960" i="1"/>
  <c r="T960" i="1"/>
  <c r="AB960" i="1"/>
  <c r="V959" i="1"/>
  <c r="T959" i="1"/>
  <c r="V949" i="1"/>
  <c r="T949" i="1"/>
  <c r="AB949" i="1" s="1"/>
  <c r="V947" i="1"/>
  <c r="T947" i="1"/>
  <c r="V944" i="1"/>
  <c r="T944" i="1"/>
  <c r="AB944" i="1" s="1"/>
  <c r="V943" i="1"/>
  <c r="T943" i="1"/>
  <c r="U943" i="1" s="1"/>
  <c r="V942" i="1"/>
  <c r="T942" i="1"/>
  <c r="AB942" i="1"/>
  <c r="V941" i="1"/>
  <c r="T941" i="1"/>
  <c r="V938" i="1"/>
  <c r="T938" i="1"/>
  <c r="AB938" i="1" s="1"/>
  <c r="V937" i="1"/>
  <c r="T937" i="1"/>
  <c r="V936" i="1"/>
  <c r="T936" i="1"/>
  <c r="V933" i="1"/>
  <c r="T933" i="1"/>
  <c r="V932" i="1"/>
  <c r="T932" i="1"/>
  <c r="V931" i="1"/>
  <c r="V930" i="1"/>
  <c r="T930" i="1"/>
  <c r="V929" i="1"/>
  <c r="T929" i="1"/>
  <c r="AB929" i="1" s="1"/>
  <c r="V928" i="1"/>
  <c r="T928" i="1"/>
  <c r="U928" i="1" s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U911" i="1" s="1"/>
  <c r="V909" i="1"/>
  <c r="T909" i="1"/>
  <c r="T908" i="1"/>
  <c r="AB908" i="1"/>
  <c r="V903" i="1"/>
  <c r="T903" i="1"/>
  <c r="U903" i="1" s="1"/>
  <c r="V900" i="1"/>
  <c r="T900" i="1"/>
  <c r="AC900" i="1" s="1"/>
  <c r="AD900" i="1" s="1"/>
  <c r="V897" i="1"/>
  <c r="T897" i="1"/>
  <c r="V894" i="1"/>
  <c r="T894" i="1"/>
  <c r="AB894" i="1" s="1"/>
  <c r="V886" i="1"/>
  <c r="T886" i="1"/>
  <c r="AC886" i="1" s="1"/>
  <c r="V884" i="1"/>
  <c r="T884" i="1"/>
  <c r="AB884" i="1"/>
  <c r="AB999" i="1"/>
  <c r="AB997" i="1"/>
  <c r="AB995" i="1"/>
  <c r="AB990" i="1"/>
  <c r="AB987" i="1"/>
  <c r="AB986" i="1"/>
  <c r="T821" i="1"/>
  <c r="AB821" i="1" s="1"/>
  <c r="T817" i="1"/>
  <c r="T813" i="1"/>
  <c r="AB813" i="1" s="1"/>
  <c r="T809" i="1"/>
  <c r="T805" i="1"/>
  <c r="AB805" i="1"/>
  <c r="T801" i="1"/>
  <c r="T797" i="1"/>
  <c r="AB797" i="1" s="1"/>
  <c r="T793" i="1"/>
  <c r="T789" i="1"/>
  <c r="AB789" i="1"/>
  <c r="AF785" i="1"/>
  <c r="AF781" i="1"/>
  <c r="AF769" i="1"/>
  <c r="AF761" i="1"/>
  <c r="AF757" i="1"/>
  <c r="AF741" i="1"/>
  <c r="AG741" i="1" s="1"/>
  <c r="AH741" i="1" s="1"/>
  <c r="AF736" i="1"/>
  <c r="AB728" i="1"/>
  <c r="AC727" i="1"/>
  <c r="AD727" i="1" s="1"/>
  <c r="AB724" i="1"/>
  <c r="AC723" i="1"/>
  <c r="AD723" i="1"/>
  <c r="AF723" i="1" s="1"/>
  <c r="U723" i="1"/>
  <c r="AB720" i="1"/>
  <c r="AC719" i="1"/>
  <c r="AD719" i="1" s="1"/>
  <c r="U719" i="1"/>
  <c r="AB716" i="1"/>
  <c r="AC715" i="1"/>
  <c r="AD715" i="1" s="1"/>
  <c r="U715" i="1"/>
  <c r="AB712" i="1"/>
  <c r="AC711" i="1"/>
  <c r="AD711" i="1" s="1"/>
  <c r="U711" i="1"/>
  <c r="AB708" i="1"/>
  <c r="AC707" i="1"/>
  <c r="AD707" i="1"/>
  <c r="U707" i="1"/>
  <c r="AB704" i="1"/>
  <c r="AC703" i="1"/>
  <c r="AD703" i="1" s="1"/>
  <c r="AB700" i="1"/>
  <c r="AC699" i="1"/>
  <c r="AD699" i="1" s="1"/>
  <c r="U699" i="1"/>
  <c r="AG699" i="1" s="1"/>
  <c r="AH699" i="1" s="1"/>
  <c r="AB696" i="1"/>
  <c r="AC695" i="1"/>
  <c r="AD695" i="1" s="1"/>
  <c r="U695" i="1"/>
  <c r="AC691" i="1"/>
  <c r="AD691" i="1" s="1"/>
  <c r="U691" i="1"/>
  <c r="AB688" i="1"/>
  <c r="AC687" i="1"/>
  <c r="AD687" i="1" s="1"/>
  <c r="U687" i="1"/>
  <c r="AC683" i="1"/>
  <c r="AD683" i="1"/>
  <c r="U683" i="1"/>
  <c r="AB680" i="1"/>
  <c r="AC679" i="1"/>
  <c r="AD679" i="1" s="1"/>
  <c r="AB676" i="1"/>
  <c r="AC675" i="1"/>
  <c r="AD675" i="1" s="1"/>
  <c r="AB672" i="1"/>
  <c r="AC671" i="1"/>
  <c r="AD671" i="1" s="1"/>
  <c r="U671" i="1"/>
  <c r="AB668" i="1"/>
  <c r="AC667" i="1"/>
  <c r="AD667" i="1" s="1"/>
  <c r="AF667" i="1" s="1"/>
  <c r="U667" i="1"/>
  <c r="U661" i="1"/>
  <c r="AC661" i="1"/>
  <c r="AD661" i="1" s="1"/>
  <c r="AC653" i="1"/>
  <c r="AD653" i="1" s="1"/>
  <c r="U637" i="1"/>
  <c r="U621" i="1"/>
  <c r="AC621" i="1"/>
  <c r="AD621" i="1" s="1"/>
  <c r="U597" i="1"/>
  <c r="AC597" i="1"/>
  <c r="AD597" i="1" s="1"/>
  <c r="T581" i="1"/>
  <c r="AB581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V744" i="1"/>
  <c r="AB744" i="1"/>
  <c r="V743" i="1"/>
  <c r="AB743" i="1"/>
  <c r="V742" i="1"/>
  <c r="AB742" i="1"/>
  <c r="V741" i="1"/>
  <c r="V740" i="1"/>
  <c r="AB740" i="1"/>
  <c r="AB739" i="1"/>
  <c r="AB738" i="1"/>
  <c r="AB737" i="1"/>
  <c r="AB736" i="1"/>
  <c r="AB735" i="1"/>
  <c r="AB734" i="1"/>
  <c r="AB732" i="1"/>
  <c r="AB731" i="1"/>
  <c r="AB730" i="1"/>
  <c r="AB729" i="1"/>
  <c r="AC722" i="1"/>
  <c r="AD722" i="1"/>
  <c r="U722" i="1"/>
  <c r="AC718" i="1"/>
  <c r="AD718" i="1" s="1"/>
  <c r="AG718" i="1" s="1"/>
  <c r="AH718" i="1" s="1"/>
  <c r="U718" i="1"/>
  <c r="AC714" i="1"/>
  <c r="AD714" i="1" s="1"/>
  <c r="AC710" i="1"/>
  <c r="AD710" i="1" s="1"/>
  <c r="AF710" i="1" s="1"/>
  <c r="U710" i="1"/>
  <c r="AC706" i="1"/>
  <c r="AD706" i="1" s="1"/>
  <c r="AF706" i="1" s="1"/>
  <c r="U706" i="1"/>
  <c r="AC702" i="1"/>
  <c r="AD702" i="1" s="1"/>
  <c r="U702" i="1"/>
  <c r="AC694" i="1"/>
  <c r="AD694" i="1"/>
  <c r="AF694" i="1" s="1"/>
  <c r="AC690" i="1"/>
  <c r="AD690" i="1"/>
  <c r="U690" i="1"/>
  <c r="AC686" i="1"/>
  <c r="AD686" i="1" s="1"/>
  <c r="U686" i="1"/>
  <c r="AC682" i="1"/>
  <c r="AD682" i="1" s="1"/>
  <c r="AC678" i="1"/>
  <c r="AD678" i="1"/>
  <c r="U678" i="1"/>
  <c r="AC674" i="1"/>
  <c r="AD674" i="1"/>
  <c r="U674" i="1"/>
  <c r="AC670" i="1"/>
  <c r="AD670" i="1" s="1"/>
  <c r="U670" i="1"/>
  <c r="AC666" i="1"/>
  <c r="AD666" i="1"/>
  <c r="U666" i="1"/>
  <c r="T593" i="1"/>
  <c r="AB593" i="1" s="1"/>
  <c r="AD584" i="1"/>
  <c r="T577" i="1"/>
  <c r="AB577" i="1"/>
  <c r="T573" i="1"/>
  <c r="AB573" i="1" s="1"/>
  <c r="AC787" i="1"/>
  <c r="AD787" i="1"/>
  <c r="U786" i="1"/>
  <c r="U784" i="1"/>
  <c r="U783" i="1"/>
  <c r="U782" i="1"/>
  <c r="U781" i="1"/>
  <c r="AG781" i="1"/>
  <c r="AH781" i="1" s="1"/>
  <c r="U780" i="1"/>
  <c r="U778" i="1"/>
  <c r="AG778" i="1"/>
  <c r="AH778" i="1" s="1"/>
  <c r="U777" i="1"/>
  <c r="U776" i="1"/>
  <c r="U775" i="1"/>
  <c r="AG775" i="1" s="1"/>
  <c r="AH775" i="1" s="1"/>
  <c r="U774" i="1"/>
  <c r="U772" i="1"/>
  <c r="AG772" i="1" s="1"/>
  <c r="AH772" i="1" s="1"/>
  <c r="U771" i="1"/>
  <c r="U770" i="1"/>
  <c r="AG770" i="1" s="1"/>
  <c r="AH770" i="1" s="1"/>
  <c r="U769" i="1"/>
  <c r="AG769" i="1" s="1"/>
  <c r="AH769" i="1" s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AG754" i="1" s="1"/>
  <c r="AH754" i="1" s="1"/>
  <c r="U753" i="1"/>
  <c r="U751" i="1"/>
  <c r="U749" i="1"/>
  <c r="U748" i="1"/>
  <c r="U747" i="1"/>
  <c r="U746" i="1"/>
  <c r="U744" i="1"/>
  <c r="U743" i="1"/>
  <c r="U742" i="1"/>
  <c r="U741" i="1"/>
  <c r="U740" i="1"/>
  <c r="U739" i="1"/>
  <c r="U738" i="1"/>
  <c r="U737" i="1"/>
  <c r="U736" i="1"/>
  <c r="AG736" i="1"/>
  <c r="AH736" i="1" s="1"/>
  <c r="U735" i="1"/>
  <c r="U734" i="1"/>
  <c r="U732" i="1"/>
  <c r="U731" i="1"/>
  <c r="U730" i="1"/>
  <c r="U729" i="1"/>
  <c r="U725" i="1"/>
  <c r="AB722" i="1"/>
  <c r="AC721" i="1"/>
  <c r="AD721" i="1" s="1"/>
  <c r="U721" i="1"/>
  <c r="AB718" i="1"/>
  <c r="AC717" i="1"/>
  <c r="AD717" i="1"/>
  <c r="U717" i="1"/>
  <c r="AB714" i="1"/>
  <c r="AC713" i="1"/>
  <c r="AD713" i="1" s="1"/>
  <c r="U713" i="1"/>
  <c r="AB710" i="1"/>
  <c r="AC709" i="1"/>
  <c r="AD709" i="1"/>
  <c r="U709" i="1"/>
  <c r="AB706" i="1"/>
  <c r="AC705" i="1"/>
  <c r="AD705" i="1" s="1"/>
  <c r="AF705" i="1" s="1"/>
  <c r="U705" i="1"/>
  <c r="AB702" i="1"/>
  <c r="AD701" i="1"/>
  <c r="U701" i="1"/>
  <c r="AC697" i="1"/>
  <c r="AD697" i="1"/>
  <c r="U697" i="1"/>
  <c r="AB694" i="1"/>
  <c r="AC693" i="1"/>
  <c r="AD693" i="1"/>
  <c r="U693" i="1"/>
  <c r="AB690" i="1"/>
  <c r="AC689" i="1"/>
  <c r="AD689" i="1"/>
  <c r="U689" i="1"/>
  <c r="AB686" i="1"/>
  <c r="AC681" i="1"/>
  <c r="AD681" i="1" s="1"/>
  <c r="U681" i="1"/>
  <c r="AB678" i="1"/>
  <c r="AC677" i="1"/>
  <c r="AD677" i="1"/>
  <c r="U677" i="1"/>
  <c r="AB674" i="1"/>
  <c r="AC673" i="1"/>
  <c r="AD673" i="1" s="1"/>
  <c r="U673" i="1"/>
  <c r="AB670" i="1"/>
  <c r="U669" i="1"/>
  <c r="AB666" i="1"/>
  <c r="T665" i="1"/>
  <c r="AB665" i="1" s="1"/>
  <c r="AB661" i="1"/>
  <c r="T657" i="1"/>
  <c r="T649" i="1"/>
  <c r="AB649" i="1" s="1"/>
  <c r="AB645" i="1"/>
  <c r="T641" i="1"/>
  <c r="AB637" i="1"/>
  <c r="T633" i="1"/>
  <c r="AB633" i="1" s="1"/>
  <c r="T625" i="1"/>
  <c r="AB621" i="1"/>
  <c r="T617" i="1"/>
  <c r="AB617" i="1" s="1"/>
  <c r="AB613" i="1"/>
  <c r="T609" i="1"/>
  <c r="T601" i="1"/>
  <c r="AB601" i="1"/>
  <c r="AB597" i="1"/>
  <c r="T589" i="1"/>
  <c r="AB589" i="1"/>
  <c r="T569" i="1"/>
  <c r="AG652" i="1"/>
  <c r="AH652" i="1"/>
  <c r="AG636" i="1"/>
  <c r="AH636" i="1" s="1"/>
  <c r="AG596" i="1"/>
  <c r="AH596" i="1" s="1"/>
  <c r="T590" i="1"/>
  <c r="AB590" i="1" s="1"/>
  <c r="T586" i="1"/>
  <c r="T582" i="1"/>
  <c r="AB582" i="1"/>
  <c r="T578" i="1"/>
  <c r="AB575" i="1"/>
  <c r="T574" i="1"/>
  <c r="AB574" i="1"/>
  <c r="T570" i="1"/>
  <c r="AD662" i="1"/>
  <c r="AC658" i="1"/>
  <c r="AD658" i="1"/>
  <c r="AF658" i="1" s="1"/>
  <c r="AC654" i="1"/>
  <c r="AD654" i="1"/>
  <c r="AC650" i="1"/>
  <c r="AD650" i="1"/>
  <c r="AC634" i="1"/>
  <c r="AD634" i="1" s="1"/>
  <c r="AC622" i="1"/>
  <c r="AD622" i="1" s="1"/>
  <c r="AC618" i="1"/>
  <c r="AD618" i="1" s="1"/>
  <c r="AC606" i="1"/>
  <c r="AD606" i="1" s="1"/>
  <c r="AF606" i="1" s="1"/>
  <c r="AC602" i="1"/>
  <c r="AD602" i="1"/>
  <c r="AB592" i="1"/>
  <c r="T591" i="1"/>
  <c r="AB591" i="1" s="1"/>
  <c r="T587" i="1"/>
  <c r="AB587" i="1"/>
  <c r="AB584" i="1"/>
  <c r="T583" i="1"/>
  <c r="T579" i="1"/>
  <c r="AB579" i="1"/>
  <c r="AB576" i="1"/>
  <c r="AF575" i="1"/>
  <c r="AA547" i="1"/>
  <c r="AB547" i="1"/>
  <c r="AC547" i="1"/>
  <c r="AD547" i="1" s="1"/>
  <c r="AA501" i="1"/>
  <c r="AA485" i="1"/>
  <c r="AA461" i="1"/>
  <c r="AA538" i="1"/>
  <c r="AB538" i="1"/>
  <c r="AC538" i="1"/>
  <c r="AD538" i="1"/>
  <c r="AA536" i="1"/>
  <c r="U534" i="1"/>
  <c r="AA528" i="1"/>
  <c r="AA524" i="1"/>
  <c r="AA520" i="1"/>
  <c r="AA516" i="1"/>
  <c r="AA506" i="1"/>
  <c r="AB506" i="1" s="1"/>
  <c r="AA502" i="1"/>
  <c r="AA466" i="1"/>
  <c r="AA534" i="1"/>
  <c r="AB534" i="1"/>
  <c r="AC534" i="1"/>
  <c r="AD534" i="1" s="1"/>
  <c r="AF534" i="1" s="1"/>
  <c r="U532" i="1"/>
  <c r="AA530" i="1"/>
  <c r="AA514" i="1"/>
  <c r="AA496" i="1"/>
  <c r="AA476" i="1"/>
  <c r="AA472" i="1"/>
  <c r="V371" i="1"/>
  <c r="T371" i="1"/>
  <c r="U371" i="1"/>
  <c r="AA545" i="1"/>
  <c r="AC541" i="1"/>
  <c r="AD541" i="1"/>
  <c r="AF541" i="1" s="1"/>
  <c r="AA537" i="1"/>
  <c r="AA533" i="1"/>
  <c r="U527" i="1"/>
  <c r="AA525" i="1"/>
  <c r="AA517" i="1"/>
  <c r="AA511" i="1"/>
  <c r="AA495" i="1"/>
  <c r="AA479" i="1"/>
  <c r="AA447" i="1"/>
  <c r="V435" i="1"/>
  <c r="T435" i="1"/>
  <c r="U435" i="1" s="1"/>
  <c r="V432" i="1"/>
  <c r="T432" i="1"/>
  <c r="U432" i="1"/>
  <c r="V431" i="1"/>
  <c r="T431" i="1"/>
  <c r="V430" i="1"/>
  <c r="T430" i="1"/>
  <c r="U430" i="1"/>
  <c r="V429" i="1"/>
  <c r="T429" i="1"/>
  <c r="V428" i="1"/>
  <c r="T428" i="1"/>
  <c r="U428" i="1"/>
  <c r="V426" i="1"/>
  <c r="V425" i="1"/>
  <c r="V424" i="1"/>
  <c r="V423" i="1"/>
  <c r="T423" i="1"/>
  <c r="U423" i="1"/>
  <c r="V421" i="1"/>
  <c r="T421" i="1"/>
  <c r="V420" i="1"/>
  <c r="V419" i="1"/>
  <c r="V418" i="1"/>
  <c r="T418" i="1"/>
  <c r="V416" i="1"/>
  <c r="V415" i="1"/>
  <c r="V413" i="1"/>
  <c r="V412" i="1"/>
  <c r="V411" i="1"/>
  <c r="T410" i="1"/>
  <c r="V409" i="1"/>
  <c r="V408" i="1"/>
  <c r="V407" i="1"/>
  <c r="V406" i="1"/>
  <c r="V403" i="1"/>
  <c r="V401" i="1"/>
  <c r="V400" i="1"/>
  <c r="V399" i="1"/>
  <c r="T399" i="1"/>
  <c r="V398" i="1"/>
  <c r="V397" i="1"/>
  <c r="T397" i="1"/>
  <c r="V396" i="1"/>
  <c r="V395" i="1"/>
  <c r="V394" i="1"/>
  <c r="T394" i="1"/>
  <c r="V393" i="1"/>
  <c r="V392" i="1"/>
  <c r="T392" i="1"/>
  <c r="V391" i="1"/>
  <c r="T391" i="1"/>
  <c r="U391" i="1" s="1"/>
  <c r="V389" i="1"/>
  <c r="T389" i="1"/>
  <c r="U389" i="1"/>
  <c r="V387" i="1"/>
  <c r="T387" i="1"/>
  <c r="V386" i="1"/>
  <c r="T386" i="1"/>
  <c r="U386" i="1" s="1"/>
  <c r="V385" i="1"/>
  <c r="T385" i="1"/>
  <c r="V384" i="1"/>
  <c r="T384" i="1"/>
  <c r="U384" i="1"/>
  <c r="V383" i="1"/>
  <c r="V382" i="1"/>
  <c r="V380" i="1"/>
  <c r="V378" i="1"/>
  <c r="T378" i="1"/>
  <c r="V369" i="1"/>
  <c r="T369" i="1"/>
  <c r="V366" i="1"/>
  <c r="V364" i="1"/>
  <c r="T364" i="1"/>
  <c r="T444" i="1"/>
  <c r="T443" i="1"/>
  <c r="U443" i="1"/>
  <c r="T442" i="1"/>
  <c r="T441" i="1"/>
  <c r="AB441" i="1" s="1"/>
  <c r="T440" i="1"/>
  <c r="T439" i="1"/>
  <c r="U439" i="1"/>
  <c r="T437" i="1"/>
  <c r="T436" i="1"/>
  <c r="AA433" i="1"/>
  <c r="AA432" i="1"/>
  <c r="AB432" i="1"/>
  <c r="AC432" i="1"/>
  <c r="AD432" i="1" s="1"/>
  <c r="AA429" i="1"/>
  <c r="AA426" i="1"/>
  <c r="AA425" i="1"/>
  <c r="AA423" i="1"/>
  <c r="AA421" i="1"/>
  <c r="AA420" i="1"/>
  <c r="AA418" i="1"/>
  <c r="AA417" i="1"/>
  <c r="AA414" i="1"/>
  <c r="AA410" i="1"/>
  <c r="AA406" i="1"/>
  <c r="AA405" i="1"/>
  <c r="AA400" i="1"/>
  <c r="AA398" i="1"/>
  <c r="AA396" i="1"/>
  <c r="AA395" i="1"/>
  <c r="AA394" i="1"/>
  <c r="AA393" i="1"/>
  <c r="AA392" i="1"/>
  <c r="AA390" i="1"/>
  <c r="AA387" i="1"/>
  <c r="AA386" i="1"/>
  <c r="AA381" i="1"/>
  <c r="V377" i="1"/>
  <c r="T377" i="1"/>
  <c r="V368" i="1"/>
  <c r="T368" i="1"/>
  <c r="AB368" i="1" s="1"/>
  <c r="AA445" i="1"/>
  <c r="AA444" i="1"/>
  <c r="AA442" i="1"/>
  <c r="AA441" i="1"/>
  <c r="AC441" i="1"/>
  <c r="AD441" i="1" s="1"/>
  <c r="AF441" i="1"/>
  <c r="AA438" i="1"/>
  <c r="AA437" i="1"/>
  <c r="V373" i="1"/>
  <c r="T373" i="1"/>
  <c r="V367" i="1"/>
  <c r="T363" i="1"/>
  <c r="T302" i="1"/>
  <c r="AC302" i="1" s="1"/>
  <c r="V244" i="1"/>
  <c r="T244" i="1"/>
  <c r="T322" i="1"/>
  <c r="AB322" i="1" s="1"/>
  <c r="T319" i="1"/>
  <c r="T315" i="1"/>
  <c r="AC315" i="1"/>
  <c r="AD315" i="1" s="1"/>
  <c r="T306" i="1"/>
  <c r="T314" i="1"/>
  <c r="V245" i="1"/>
  <c r="T245" i="1"/>
  <c r="V240" i="1"/>
  <c r="T240" i="1"/>
  <c r="U240" i="1" s="1"/>
  <c r="V239" i="1"/>
  <c r="V238" i="1"/>
  <c r="T238" i="1"/>
  <c r="U238" i="1"/>
  <c r="V237" i="1"/>
  <c r="T237" i="1"/>
  <c r="U237" i="1"/>
  <c r="V236" i="1"/>
  <c r="T236" i="1"/>
  <c r="U236" i="1"/>
  <c r="V235" i="1"/>
  <c r="T235" i="1"/>
  <c r="U235" i="1" s="1"/>
  <c r="V234" i="1"/>
  <c r="T234" i="1"/>
  <c r="U234" i="1"/>
  <c r="V233" i="1"/>
  <c r="V232" i="1"/>
  <c r="T232" i="1"/>
  <c r="U232" i="1"/>
  <c r="V231" i="1"/>
  <c r="T231" i="1"/>
  <c r="V229" i="1"/>
  <c r="T229" i="1"/>
  <c r="U229" i="1" s="1"/>
  <c r="V228" i="1"/>
  <c r="T228" i="1"/>
  <c r="V227" i="1"/>
  <c r="T227" i="1"/>
  <c r="V226" i="1"/>
  <c r="T226" i="1"/>
  <c r="U226" i="1"/>
  <c r="V225" i="1"/>
  <c r="V223" i="1"/>
  <c r="T223" i="1"/>
  <c r="V221" i="1"/>
  <c r="V220" i="1"/>
  <c r="V219" i="1"/>
  <c r="T219" i="1"/>
  <c r="V217" i="1"/>
  <c r="T217" i="1"/>
  <c r="V216" i="1"/>
  <c r="T216" i="1"/>
  <c r="U216" i="1"/>
  <c r="V215" i="1"/>
  <c r="T215" i="1"/>
  <c r="V213" i="1"/>
  <c r="V212" i="1"/>
  <c r="T212" i="1"/>
  <c r="V211" i="1"/>
  <c r="T211" i="1"/>
  <c r="U211" i="1"/>
  <c r="V209" i="1"/>
  <c r="V206" i="1"/>
  <c r="V205" i="1"/>
  <c r="T205" i="1"/>
  <c r="V204" i="1"/>
  <c r="V202" i="1"/>
  <c r="V201" i="1"/>
  <c r="T201" i="1"/>
  <c r="V200" i="1"/>
  <c r="V199" i="1"/>
  <c r="T199" i="1"/>
  <c r="V198" i="1"/>
  <c r="V197" i="1"/>
  <c r="V195" i="1"/>
  <c r="T195" i="1"/>
  <c r="V194" i="1"/>
  <c r="T194" i="1"/>
  <c r="V193" i="1"/>
  <c r="V192" i="1"/>
  <c r="T192" i="1"/>
  <c r="V190" i="1"/>
  <c r="T190" i="1"/>
  <c r="AB190" i="1" s="1"/>
  <c r="V189" i="1"/>
  <c r="V188" i="1"/>
  <c r="V186" i="1"/>
  <c r="V185" i="1"/>
  <c r="V184" i="1"/>
  <c r="T184" i="1"/>
  <c r="U184" i="1"/>
  <c r="V180" i="1"/>
  <c r="V179" i="1"/>
  <c r="T179" i="1"/>
  <c r="T178" i="1"/>
  <c r="U178" i="1"/>
  <c r="V243" i="1"/>
  <c r="AA215" i="1"/>
  <c r="AA209" i="1"/>
  <c r="AA206" i="1"/>
  <c r="AA200" i="1"/>
  <c r="AA199" i="1"/>
  <c r="AA190" i="1"/>
  <c r="V177" i="1"/>
  <c r="U177" i="1"/>
  <c r="AA170" i="1"/>
  <c r="AE170" i="1"/>
  <c r="V242" i="1"/>
  <c r="T242" i="1"/>
  <c r="U164" i="1"/>
  <c r="V99" i="1"/>
  <c r="AA99" i="1"/>
  <c r="T83" i="1"/>
  <c r="V83" i="1"/>
  <c r="AA83" i="1"/>
  <c r="AA121" i="1"/>
  <c r="AB121" i="1" s="1"/>
  <c r="T76" i="1"/>
  <c r="V76" i="1"/>
  <c r="T72" i="1"/>
  <c r="V72" i="1"/>
  <c r="AA131" i="1"/>
  <c r="T68" i="1"/>
  <c r="U68" i="1"/>
  <c r="V68" i="1"/>
  <c r="T87" i="1"/>
  <c r="U87" i="1"/>
  <c r="V87" i="1"/>
  <c r="T77" i="1"/>
  <c r="V77" i="1"/>
  <c r="T73" i="1"/>
  <c r="V73" i="1"/>
  <c r="T69" i="1"/>
  <c r="U69" i="1" s="1"/>
  <c r="V69" i="1"/>
  <c r="V49" i="1"/>
  <c r="T49" i="1"/>
  <c r="V135" i="1"/>
  <c r="V134" i="1"/>
  <c r="T91" i="1"/>
  <c r="U91" i="1" s="1"/>
  <c r="V91" i="1"/>
  <c r="T78" i="1"/>
  <c r="V78" i="1"/>
  <c r="AA76" i="1"/>
  <c r="T74" i="1"/>
  <c r="V74" i="1"/>
  <c r="AA72" i="1"/>
  <c r="T70" i="1"/>
  <c r="V70" i="1"/>
  <c r="AA68" i="1"/>
  <c r="AB68" i="1"/>
  <c r="AC68" i="1"/>
  <c r="AA106" i="1"/>
  <c r="AB106" i="1"/>
  <c r="AC106" i="1" s="1"/>
  <c r="AD106" i="1" s="1"/>
  <c r="AA102" i="1"/>
  <c r="AB102" i="1" s="1"/>
  <c r="AC102" i="1" s="1"/>
  <c r="AD102" i="1" s="1"/>
  <c r="T95" i="1"/>
  <c r="V95" i="1"/>
  <c r="V79" i="1"/>
  <c r="AA79" i="1"/>
  <c r="T75" i="1"/>
  <c r="U75" i="1" s="1"/>
  <c r="V75" i="1"/>
  <c r="T71" i="1"/>
  <c r="V71" i="1"/>
  <c r="T67" i="1"/>
  <c r="V67" i="1"/>
  <c r="T132" i="1"/>
  <c r="T130" i="1"/>
  <c r="T125" i="1"/>
  <c r="U125" i="1"/>
  <c r="T124" i="1"/>
  <c r="T122" i="1"/>
  <c r="U122" i="1"/>
  <c r="T121" i="1"/>
  <c r="U121" i="1" s="1"/>
  <c r="T119" i="1"/>
  <c r="U111" i="1"/>
  <c r="AA94" i="1"/>
  <c r="AB94" i="1"/>
  <c r="AC94" i="1" s="1"/>
  <c r="AD94" i="1" s="1"/>
  <c r="U94" i="1"/>
  <c r="U82" i="1"/>
  <c r="V48" i="1"/>
  <c r="T48" i="1"/>
  <c r="V36" i="1"/>
  <c r="T36" i="1"/>
  <c r="U36" i="1" s="1"/>
  <c r="V98" i="1"/>
  <c r="V94" i="1"/>
  <c r="V82" i="1"/>
  <c r="AA67" i="1"/>
  <c r="AB67" i="1"/>
  <c r="AC67" i="1"/>
  <c r="AD67" i="1" s="1"/>
  <c r="T51" i="1"/>
  <c r="AA97" i="1"/>
  <c r="AA93" i="1"/>
  <c r="AA89" i="1"/>
  <c r="T63" i="1"/>
  <c r="AC63" i="1" s="1"/>
  <c r="AD63" i="1" s="1"/>
  <c r="T62" i="1"/>
  <c r="U62" i="1"/>
  <c r="V62" i="1"/>
  <c r="T59" i="1"/>
  <c r="AB59" i="1" s="1"/>
  <c r="V59" i="1"/>
  <c r="T58" i="1"/>
  <c r="T54" i="1"/>
  <c r="U54" i="1" s="1"/>
  <c r="V40" i="1"/>
  <c r="T40" i="1"/>
  <c r="U40" i="1"/>
  <c r="AA61" i="1"/>
  <c r="AB61" i="1" s="1"/>
  <c r="AC61" i="1" s="1"/>
  <c r="AD61" i="1" s="1"/>
  <c r="U29" i="1"/>
  <c r="T27" i="1"/>
  <c r="V50" i="1"/>
  <c r="V41" i="1"/>
  <c r="T41" i="1"/>
  <c r="U41" i="1" s="1"/>
  <c r="V37" i="1"/>
  <c r="T37" i="1"/>
  <c r="V45" i="1"/>
  <c r="T45" i="1"/>
  <c r="AB45" i="1" s="1"/>
  <c r="V44" i="1"/>
  <c r="T44" i="1"/>
  <c r="U44" i="1" s="1"/>
  <c r="T18" i="1"/>
  <c r="T16" i="1"/>
  <c r="AA50" i="1"/>
  <c r="V43" i="1"/>
  <c r="T43" i="1"/>
  <c r="V39" i="1"/>
  <c r="T39" i="1"/>
  <c r="V35" i="1"/>
  <c r="T35" i="1"/>
  <c r="V34" i="1"/>
  <c r="T34" i="1"/>
  <c r="T28" i="1"/>
  <c r="V46" i="1"/>
  <c r="T46" i="1"/>
  <c r="V42" i="1"/>
  <c r="V38" i="1"/>
  <c r="T38" i="1"/>
  <c r="U38" i="1"/>
  <c r="AC20" i="1"/>
  <c r="AD20" i="1"/>
  <c r="AF20" i="1" s="1"/>
  <c r="T17" i="1"/>
  <c r="AA49" i="1"/>
  <c r="AA47" i="1"/>
  <c r="AA46" i="1"/>
  <c r="AB46" i="1"/>
  <c r="AA45" i="1"/>
  <c r="AA44" i="1"/>
  <c r="AA42" i="1"/>
  <c r="T30" i="1"/>
  <c r="AE17" i="1"/>
  <c r="AE16" i="1"/>
  <c r="AF16" i="1" s="1"/>
  <c r="AE15" i="1"/>
  <c r="AC357" i="1"/>
  <c r="AD357" i="1" s="1"/>
  <c r="AF357" i="1" s="1"/>
  <c r="AC25" i="1"/>
  <c r="AD25" i="1" s="1"/>
  <c r="AB283" i="1"/>
  <c r="AB543" i="1"/>
  <c r="AC543" i="1"/>
  <c r="AD543" i="1"/>
  <c r="U555" i="1"/>
  <c r="AC535" i="1"/>
  <c r="AD535" i="1"/>
  <c r="AF535" i="1" s="1"/>
  <c r="AG535" i="1" s="1"/>
  <c r="AH535" i="1" s="1"/>
  <c r="AC532" i="1"/>
  <c r="AD532" i="1" s="1"/>
  <c r="U140" i="1"/>
  <c r="U535" i="1"/>
  <c r="AD158" i="1"/>
  <c r="AC548" i="1"/>
  <c r="AD548" i="1"/>
  <c r="AC611" i="1"/>
  <c r="AD611" i="1" s="1"/>
  <c r="AC640" i="1"/>
  <c r="AD640" i="1"/>
  <c r="AC521" i="1"/>
  <c r="AD521" i="1"/>
  <c r="AF521" i="1" s="1"/>
  <c r="AC594" i="1"/>
  <c r="AD594" i="1" s="1"/>
  <c r="AC626" i="1"/>
  <c r="AD626" i="1"/>
  <c r="AC642" i="1"/>
  <c r="AD642" i="1" s="1"/>
  <c r="AF642" i="1"/>
  <c r="AB571" i="1"/>
  <c r="AB564" i="1"/>
  <c r="AC568" i="1"/>
  <c r="AD568" i="1" s="1"/>
  <c r="AC284" i="1"/>
  <c r="AD284" i="1" s="1"/>
  <c r="AF284" i="1" s="1"/>
  <c r="U552" i="1"/>
  <c r="AG552" i="1" s="1"/>
  <c r="AC571" i="1"/>
  <c r="AD571" i="1"/>
  <c r="AF571" i="1" s="1"/>
  <c r="AB619" i="1"/>
  <c r="U608" i="1"/>
  <c r="AG608" i="1"/>
  <c r="AH608" i="1" s="1"/>
  <c r="U640" i="1"/>
  <c r="AC604" i="1"/>
  <c r="AD604" i="1" s="1"/>
  <c r="AB631" i="1"/>
  <c r="AB646" i="1"/>
  <c r="AG575" i="1"/>
  <c r="AH575" i="1" s="1"/>
  <c r="AC322" i="1"/>
  <c r="AD322" i="1" s="1"/>
  <c r="AB600" i="1"/>
  <c r="AC364" i="1"/>
  <c r="AD364" i="1" s="1"/>
  <c r="AF364" i="1" s="1"/>
  <c r="AC533" i="1"/>
  <c r="AD533" i="1" s="1"/>
  <c r="AB572" i="1"/>
  <c r="AB580" i="1"/>
  <c r="AC614" i="1"/>
  <c r="AD614" i="1"/>
  <c r="AF614" i="1" s="1"/>
  <c r="AC630" i="1"/>
  <c r="AD630" i="1"/>
  <c r="AF630" i="1" s="1"/>
  <c r="AC646" i="1"/>
  <c r="AD646" i="1" s="1"/>
  <c r="AB568" i="1"/>
  <c r="AC544" i="1"/>
  <c r="AD544" i="1" s="1"/>
  <c r="AC321" i="1"/>
  <c r="AD321" i="1"/>
  <c r="AC564" i="1"/>
  <c r="AD564" i="1" s="1"/>
  <c r="AB612" i="1"/>
  <c r="AB642" i="1"/>
  <c r="AG768" i="1"/>
  <c r="AH768" i="1" s="1"/>
  <c r="AG784" i="1"/>
  <c r="AH784" i="1" s="1"/>
  <c r="AG744" i="1"/>
  <c r="AH744" i="1" s="1"/>
  <c r="AG760" i="1"/>
  <c r="AH760" i="1" s="1"/>
  <c r="AG734" i="1"/>
  <c r="AH734" i="1" s="1"/>
  <c r="AG742" i="1"/>
  <c r="AH742" i="1"/>
  <c r="AG782" i="1"/>
  <c r="AH782" i="1" s="1"/>
  <c r="AF628" i="1"/>
  <c r="AC164" i="1"/>
  <c r="AD164" i="1"/>
  <c r="AF164" i="1"/>
  <c r="AB628" i="1"/>
  <c r="AB620" i="1"/>
  <c r="AC627" i="1"/>
  <c r="AD627" i="1"/>
  <c r="AF627" i="1" s="1"/>
  <c r="U599" i="1"/>
  <c r="U620" i="1"/>
  <c r="AG620" i="1" s="1"/>
  <c r="AH620" i="1" s="1"/>
  <c r="AB606" i="1"/>
  <c r="AB658" i="1"/>
  <c r="AB654" i="1"/>
  <c r="U962" i="1"/>
  <c r="AC962" i="1"/>
  <c r="AD962" i="1" s="1"/>
  <c r="U655" i="1"/>
  <c r="AC655" i="1"/>
  <c r="AD655" i="1"/>
  <c r="AB655" i="1"/>
  <c r="AG737" i="1"/>
  <c r="AH737" i="1" s="1"/>
  <c r="AG738" i="1"/>
  <c r="AH738" i="1" s="1"/>
  <c r="AG755" i="1"/>
  <c r="AH755" i="1" s="1"/>
  <c r="AG746" i="1"/>
  <c r="AH746" i="1" s="1"/>
  <c r="AG786" i="1"/>
  <c r="AH786" i="1" s="1"/>
  <c r="AB509" i="1"/>
  <c r="AC552" i="1"/>
  <c r="AD552" i="1" s="1"/>
  <c r="AF552" i="1"/>
  <c r="U627" i="1"/>
  <c r="U595" i="1"/>
  <c r="AG595" i="1"/>
  <c r="AH595" i="1" s="1"/>
  <c r="AB595" i="1"/>
  <c r="AB650" i="1"/>
  <c r="AB662" i="1"/>
  <c r="AG639" i="1"/>
  <c r="AH639" i="1"/>
  <c r="U648" i="1"/>
  <c r="AC648" i="1"/>
  <c r="AD648" i="1" s="1"/>
  <c r="U656" i="1"/>
  <c r="AC656" i="1"/>
  <c r="AD656" i="1" s="1"/>
  <c r="U664" i="1"/>
  <c r="AC664" i="1"/>
  <c r="AD664" i="1" s="1"/>
  <c r="U985" i="1"/>
  <c r="AC985" i="1"/>
  <c r="AD985" i="1" s="1"/>
  <c r="U984" i="1"/>
  <c r="AC984" i="1"/>
  <c r="AD984" i="1"/>
  <c r="AF984" i="1"/>
  <c r="AG984" i="1" s="1"/>
  <c r="AH984" i="1" s="1"/>
  <c r="U663" i="1"/>
  <c r="AC663" i="1"/>
  <c r="AD663" i="1" s="1"/>
  <c r="AB663" i="1"/>
  <c r="AG757" i="1"/>
  <c r="AH757" i="1"/>
  <c r="AG748" i="1"/>
  <c r="AH748" i="1" s="1"/>
  <c r="AG780" i="1"/>
  <c r="AH780" i="1"/>
  <c r="AG747" i="1"/>
  <c r="AH747" i="1" s="1"/>
  <c r="AG766" i="1"/>
  <c r="AH766" i="1" s="1"/>
  <c r="AB271" i="1"/>
  <c r="U638" i="1"/>
  <c r="AB638" i="1"/>
  <c r="AB664" i="1"/>
  <c r="U998" i="1"/>
  <c r="AC998" i="1"/>
  <c r="AD998" i="1" s="1"/>
  <c r="AF998" i="1"/>
  <c r="U344" i="1"/>
  <c r="AF611" i="1"/>
  <c r="AG611" i="1" s="1"/>
  <c r="AH611" i="1" s="1"/>
  <c r="U289" i="1"/>
  <c r="U560" i="1"/>
  <c r="AC560" i="1"/>
  <c r="AD560" i="1"/>
  <c r="AC309" i="1"/>
  <c r="AD309" i="1"/>
  <c r="AF309" i="1" s="1"/>
  <c r="U335" i="1"/>
  <c r="U317" i="1"/>
  <c r="AC317" i="1"/>
  <c r="AD317" i="1"/>
  <c r="AF317" i="1" s="1"/>
  <c r="AC331" i="1"/>
  <c r="AD331" i="1" s="1"/>
  <c r="AG623" i="1"/>
  <c r="AH623" i="1" s="1"/>
  <c r="U550" i="1"/>
  <c r="AC550" i="1"/>
  <c r="AD550" i="1" s="1"/>
  <c r="U592" i="1"/>
  <c r="AC592" i="1"/>
  <c r="AD592" i="1" s="1"/>
  <c r="AF592" i="1" s="1"/>
  <c r="U283" i="1"/>
  <c r="U321" i="1"/>
  <c r="U607" i="1"/>
  <c r="AB607" i="1"/>
  <c r="AC607" i="1"/>
  <c r="AD607" i="1"/>
  <c r="U279" i="1"/>
  <c r="U359" i="1"/>
  <c r="AC359" i="1"/>
  <c r="AD359" i="1"/>
  <c r="AB512" i="1"/>
  <c r="AC512" i="1"/>
  <c r="AD512" i="1"/>
  <c r="AF512" i="1"/>
  <c r="AC580" i="1"/>
  <c r="AD580" i="1"/>
  <c r="AF580" i="1" s="1"/>
  <c r="AB279" i="1"/>
  <c r="AB344" i="1"/>
  <c r="AC344" i="1"/>
  <c r="AD344" i="1" s="1"/>
  <c r="AF344" i="1" s="1"/>
  <c r="AC285" i="1"/>
  <c r="AD285" i="1"/>
  <c r="AF285" i="1" s="1"/>
  <c r="AB505" i="1"/>
  <c r="U355" i="1"/>
  <c r="AF618" i="1"/>
  <c r="U45" i="1"/>
  <c r="U51" i="1"/>
  <c r="U49" i="1"/>
  <c r="U72" i="1"/>
  <c r="U195" i="1"/>
  <c r="U227" i="1"/>
  <c r="U306" i="1"/>
  <c r="AC306" i="1"/>
  <c r="AD306" i="1" s="1"/>
  <c r="AF306" i="1" s="1"/>
  <c r="U322" i="1"/>
  <c r="U395" i="1"/>
  <c r="U429" i="1"/>
  <c r="U431" i="1"/>
  <c r="AB419" i="1"/>
  <c r="AC419" i="1"/>
  <c r="AD419" i="1"/>
  <c r="AG419" i="1" s="1"/>
  <c r="AH419" i="1" s="1"/>
  <c r="AF500" i="1"/>
  <c r="AF646" i="1"/>
  <c r="AG646" i="1" s="1"/>
  <c r="AH646" i="1" s="1"/>
  <c r="AF662" i="1"/>
  <c r="AG662" i="1" s="1"/>
  <c r="AH662" i="1" s="1"/>
  <c r="U589" i="1"/>
  <c r="AC589" i="1"/>
  <c r="AD589" i="1" s="1"/>
  <c r="AF693" i="1"/>
  <c r="AG693" i="1" s="1"/>
  <c r="AH693" i="1" s="1"/>
  <c r="AF709" i="1"/>
  <c r="AG709" i="1"/>
  <c r="AH709" i="1" s="1"/>
  <c r="U577" i="1"/>
  <c r="AC577" i="1"/>
  <c r="AD577" i="1" s="1"/>
  <c r="AF666" i="1"/>
  <c r="AF674" i="1"/>
  <c r="AG674" i="1"/>
  <c r="AH674" i="1" s="1"/>
  <c r="AG706" i="1"/>
  <c r="AH706" i="1" s="1"/>
  <c r="AF714" i="1"/>
  <c r="AG714" i="1"/>
  <c r="AH714" i="1" s="1"/>
  <c r="AF722" i="1"/>
  <c r="AG722" i="1" s="1"/>
  <c r="AH722" i="1" s="1"/>
  <c r="U581" i="1"/>
  <c r="AC581" i="1"/>
  <c r="AD581" i="1" s="1"/>
  <c r="AF691" i="1"/>
  <c r="AG691" i="1" s="1"/>
  <c r="AH691" i="1" s="1"/>
  <c r="AG723" i="1"/>
  <c r="AH723" i="1" s="1"/>
  <c r="AF967" i="1"/>
  <c r="AG967" i="1" s="1"/>
  <c r="AH967" i="1" s="1"/>
  <c r="AF987" i="1"/>
  <c r="AG987" i="1" s="1"/>
  <c r="AH987" i="1" s="1"/>
  <c r="AF588" i="1"/>
  <c r="AG588" i="1" s="1"/>
  <c r="AH588" i="1" s="1"/>
  <c r="AC800" i="1"/>
  <c r="AD800" i="1" s="1"/>
  <c r="U800" i="1"/>
  <c r="AC808" i="1"/>
  <c r="AD808" i="1" s="1"/>
  <c r="U808" i="1"/>
  <c r="AC816" i="1"/>
  <c r="AD816" i="1"/>
  <c r="U816" i="1"/>
  <c r="AC795" i="1"/>
  <c r="AD795" i="1" s="1"/>
  <c r="U795" i="1"/>
  <c r="AC803" i="1"/>
  <c r="AD803" i="1" s="1"/>
  <c r="AF803" i="1" s="1"/>
  <c r="U803" i="1"/>
  <c r="AC811" i="1"/>
  <c r="AD811" i="1"/>
  <c r="U811" i="1"/>
  <c r="AC819" i="1"/>
  <c r="AD819" i="1" s="1"/>
  <c r="U819" i="1"/>
  <c r="AC824" i="1"/>
  <c r="AD824" i="1"/>
  <c r="U824" i="1"/>
  <c r="AC826" i="1"/>
  <c r="AD826" i="1" s="1"/>
  <c r="U826" i="1"/>
  <c r="AC828" i="1"/>
  <c r="AD828" i="1"/>
  <c r="AF828" i="1" s="1"/>
  <c r="AC830" i="1"/>
  <c r="AD830" i="1" s="1"/>
  <c r="U830" i="1"/>
  <c r="AC832" i="1"/>
  <c r="AD832" i="1" s="1"/>
  <c r="U832" i="1"/>
  <c r="AC834" i="1"/>
  <c r="AD834" i="1" s="1"/>
  <c r="U834" i="1"/>
  <c r="AC836" i="1"/>
  <c r="AD836" i="1"/>
  <c r="U836" i="1"/>
  <c r="U838" i="1"/>
  <c r="AC840" i="1"/>
  <c r="AD840" i="1"/>
  <c r="U840" i="1"/>
  <c r="AC842" i="1"/>
  <c r="AD842" i="1" s="1"/>
  <c r="AC844" i="1"/>
  <c r="AD844" i="1"/>
  <c r="U844" i="1"/>
  <c r="AC846" i="1"/>
  <c r="AD846" i="1"/>
  <c r="U846" i="1"/>
  <c r="AC848" i="1"/>
  <c r="AD848" i="1"/>
  <c r="U848" i="1"/>
  <c r="AC852" i="1"/>
  <c r="AD852" i="1"/>
  <c r="U852" i="1"/>
  <c r="AC854" i="1"/>
  <c r="AD854" i="1"/>
  <c r="U854" i="1"/>
  <c r="AC856" i="1"/>
  <c r="AD856" i="1"/>
  <c r="U856" i="1"/>
  <c r="AC860" i="1"/>
  <c r="AD860" i="1" s="1"/>
  <c r="AF860" i="1" s="1"/>
  <c r="AC862" i="1"/>
  <c r="AD862" i="1" s="1"/>
  <c r="U862" i="1"/>
  <c r="AC864" i="1"/>
  <c r="AD864" i="1"/>
  <c r="U864" i="1"/>
  <c r="AC866" i="1"/>
  <c r="AD866" i="1" s="1"/>
  <c r="U866" i="1"/>
  <c r="AC868" i="1"/>
  <c r="AD868" i="1" s="1"/>
  <c r="U868" i="1"/>
  <c r="AC870" i="1"/>
  <c r="AD870" i="1" s="1"/>
  <c r="U870" i="1"/>
  <c r="AC872" i="1"/>
  <c r="AD872" i="1"/>
  <c r="U872" i="1"/>
  <c r="AC876" i="1"/>
  <c r="AD876" i="1" s="1"/>
  <c r="U876" i="1"/>
  <c r="AC878" i="1"/>
  <c r="AD878" i="1"/>
  <c r="U878" i="1"/>
  <c r="AC881" i="1"/>
  <c r="AD881" i="1" s="1"/>
  <c r="U881" i="1"/>
  <c r="AC896" i="1"/>
  <c r="AD896" i="1"/>
  <c r="AF896" i="1" s="1"/>
  <c r="U896" i="1"/>
  <c r="AC901" i="1"/>
  <c r="AD901" i="1"/>
  <c r="AG901" i="1" s="1"/>
  <c r="AH901" i="1" s="1"/>
  <c r="U901" i="1"/>
  <c r="AD905" i="1"/>
  <c r="U905" i="1"/>
  <c r="AC814" i="1"/>
  <c r="AD814" i="1"/>
  <c r="AF814" i="1" s="1"/>
  <c r="AC822" i="1"/>
  <c r="AD822" i="1" s="1"/>
  <c r="U822" i="1"/>
  <c r="AF634" i="1"/>
  <c r="AG634" i="1"/>
  <c r="AH634" i="1" s="1"/>
  <c r="AF650" i="1"/>
  <c r="AG650" i="1"/>
  <c r="AH650" i="1" s="1"/>
  <c r="U570" i="1"/>
  <c r="AC570" i="1"/>
  <c r="AD570" i="1" s="1"/>
  <c r="U578" i="1"/>
  <c r="AC578" i="1"/>
  <c r="AD578" i="1" s="1"/>
  <c r="U586" i="1"/>
  <c r="AC586" i="1"/>
  <c r="AD586" i="1"/>
  <c r="AB578" i="1"/>
  <c r="U569" i="1"/>
  <c r="AC569" i="1"/>
  <c r="AD569" i="1"/>
  <c r="AF569" i="1" s="1"/>
  <c r="U609" i="1"/>
  <c r="AC609" i="1"/>
  <c r="AD609" i="1" s="1"/>
  <c r="U625" i="1"/>
  <c r="U641" i="1"/>
  <c r="AC641" i="1"/>
  <c r="AD641" i="1" s="1"/>
  <c r="U657" i="1"/>
  <c r="AC657" i="1"/>
  <c r="AD657" i="1" s="1"/>
  <c r="AF673" i="1"/>
  <c r="AG673" i="1" s="1"/>
  <c r="AH673" i="1" s="1"/>
  <c r="AF721" i="1"/>
  <c r="AF637" i="1"/>
  <c r="AG637" i="1" s="1"/>
  <c r="AH637" i="1" s="1"/>
  <c r="AB657" i="1"/>
  <c r="AF671" i="1"/>
  <c r="AG671" i="1"/>
  <c r="AH671" i="1"/>
  <c r="AF687" i="1"/>
  <c r="AG687" i="1"/>
  <c r="AH687" i="1" s="1"/>
  <c r="AF703" i="1"/>
  <c r="AF719" i="1"/>
  <c r="AG719" i="1"/>
  <c r="AH719" i="1"/>
  <c r="AC793" i="1"/>
  <c r="AD793" i="1"/>
  <c r="AF793" i="1" s="1"/>
  <c r="U793" i="1"/>
  <c r="AC801" i="1"/>
  <c r="AD801" i="1" s="1"/>
  <c r="U801" i="1"/>
  <c r="AC817" i="1"/>
  <c r="AD817" i="1"/>
  <c r="U817" i="1"/>
  <c r="AD886" i="1"/>
  <c r="U886" i="1"/>
  <c r="AC897" i="1"/>
  <c r="AD897" i="1" s="1"/>
  <c r="U897" i="1"/>
  <c r="AC903" i="1"/>
  <c r="AD903" i="1"/>
  <c r="AC909" i="1"/>
  <c r="AD909" i="1"/>
  <c r="AF909" i="1" s="1"/>
  <c r="U909" i="1"/>
  <c r="AC912" i="1"/>
  <c r="AD912" i="1" s="1"/>
  <c r="U912" i="1"/>
  <c r="AC922" i="1"/>
  <c r="AD922" i="1" s="1"/>
  <c r="U922" i="1"/>
  <c r="AC925" i="1"/>
  <c r="AD925" i="1" s="1"/>
  <c r="U925" i="1"/>
  <c r="AC930" i="1"/>
  <c r="AD930" i="1"/>
  <c r="U930" i="1"/>
  <c r="AC936" i="1"/>
  <c r="AD936" i="1"/>
  <c r="AG936" i="1" s="1"/>
  <c r="AH936" i="1" s="1"/>
  <c r="U936" i="1"/>
  <c r="AC941" i="1"/>
  <c r="AD941" i="1"/>
  <c r="U941" i="1"/>
  <c r="AC943" i="1"/>
  <c r="AD943" i="1" s="1"/>
  <c r="AC947" i="1"/>
  <c r="AD947" i="1" s="1"/>
  <c r="AF947" i="1" s="1"/>
  <c r="U947" i="1"/>
  <c r="AG947" i="1" s="1"/>
  <c r="AH947" i="1" s="1"/>
  <c r="AC959" i="1"/>
  <c r="AD959" i="1"/>
  <c r="U959" i="1"/>
  <c r="AF990" i="1"/>
  <c r="AG990" i="1"/>
  <c r="AH990" i="1" s="1"/>
  <c r="AF696" i="1"/>
  <c r="AG696" i="1"/>
  <c r="AH696" i="1" s="1"/>
  <c r="AF728" i="1"/>
  <c r="AG728" i="1"/>
  <c r="AH728" i="1" s="1"/>
  <c r="AB897" i="1"/>
  <c r="AB909" i="1"/>
  <c r="AB925" i="1"/>
  <c r="AB941" i="1"/>
  <c r="AC885" i="1"/>
  <c r="AD885" i="1" s="1"/>
  <c r="U885" i="1"/>
  <c r="AC888" i="1"/>
  <c r="AD888" i="1"/>
  <c r="U888" i="1"/>
  <c r="AC891" i="1"/>
  <c r="AD891" i="1" s="1"/>
  <c r="U891" i="1"/>
  <c r="AC893" i="1"/>
  <c r="AD893" i="1" s="1"/>
  <c r="U893" i="1"/>
  <c r="AC899" i="1"/>
  <c r="AD899" i="1"/>
  <c r="U899" i="1"/>
  <c r="AC914" i="1"/>
  <c r="AD914" i="1"/>
  <c r="AC917" i="1"/>
  <c r="AD917" i="1" s="1"/>
  <c r="U917" i="1"/>
  <c r="AC919" i="1"/>
  <c r="AD919" i="1" s="1"/>
  <c r="U919" i="1"/>
  <c r="AC921" i="1"/>
  <c r="AD921" i="1" s="1"/>
  <c r="U921" i="1"/>
  <c r="AC935" i="1"/>
  <c r="AD935" i="1" s="1"/>
  <c r="AF935" i="1" s="1"/>
  <c r="U935" i="1"/>
  <c r="AC945" i="1"/>
  <c r="AD945" i="1"/>
  <c r="U945" i="1"/>
  <c r="AC951" i="1"/>
  <c r="AD951" i="1"/>
  <c r="AF951" i="1" s="1"/>
  <c r="U951" i="1"/>
  <c r="AC953" i="1"/>
  <c r="AD953" i="1" s="1"/>
  <c r="U953" i="1"/>
  <c r="AC955" i="1"/>
  <c r="AD955" i="1"/>
  <c r="U955" i="1"/>
  <c r="AC957" i="1"/>
  <c r="AD957" i="1" s="1"/>
  <c r="U957" i="1"/>
  <c r="AC802" i="1"/>
  <c r="AD802" i="1" s="1"/>
  <c r="U802" i="1"/>
  <c r="U810" i="1"/>
  <c r="AG676" i="1"/>
  <c r="AH676" i="1" s="1"/>
  <c r="AF973" i="1"/>
  <c r="AG973" i="1"/>
  <c r="AH973" i="1" s="1"/>
  <c r="AF1000" i="1"/>
  <c r="AG1000" i="1"/>
  <c r="AH1000" i="1"/>
  <c r="AC16" i="1"/>
  <c r="AD16" i="1" s="1"/>
  <c r="AD302" i="1"/>
  <c r="AF302" i="1" s="1"/>
  <c r="U364" i="1"/>
  <c r="U394" i="1"/>
  <c r="U400" i="1"/>
  <c r="U410" i="1"/>
  <c r="AG606" i="1"/>
  <c r="AH606" i="1" s="1"/>
  <c r="AF638" i="1"/>
  <c r="AG638" i="1"/>
  <c r="AH638" i="1" s="1"/>
  <c r="AF654" i="1"/>
  <c r="AG654" i="1" s="1"/>
  <c r="AH654" i="1" s="1"/>
  <c r="AB569" i="1"/>
  <c r="AF701" i="1"/>
  <c r="AG701" i="1" s="1"/>
  <c r="AH701" i="1" s="1"/>
  <c r="AF717" i="1"/>
  <c r="AG717" i="1"/>
  <c r="AH717" i="1" s="1"/>
  <c r="AC573" i="1"/>
  <c r="AD573" i="1" s="1"/>
  <c r="AF573" i="1" s="1"/>
  <c r="AF584" i="1"/>
  <c r="AG584" i="1"/>
  <c r="AH584" i="1" s="1"/>
  <c r="AF670" i="1"/>
  <c r="AG670" i="1" s="1"/>
  <c r="AH670" i="1"/>
  <c r="AF678" i="1"/>
  <c r="AG678" i="1" s="1"/>
  <c r="AH678" i="1" s="1"/>
  <c r="AF686" i="1"/>
  <c r="AG686" i="1" s="1"/>
  <c r="AH686" i="1" s="1"/>
  <c r="AG694" i="1"/>
  <c r="AH694" i="1" s="1"/>
  <c r="AF702" i="1"/>
  <c r="AG702" i="1" s="1"/>
  <c r="AH702" i="1" s="1"/>
  <c r="AG710" i="1"/>
  <c r="AH710" i="1" s="1"/>
  <c r="AF718" i="1"/>
  <c r="AF597" i="1"/>
  <c r="AG597" i="1" s="1"/>
  <c r="AH597" i="1"/>
  <c r="AF661" i="1"/>
  <c r="AG661" i="1" s="1"/>
  <c r="AH661" i="1" s="1"/>
  <c r="AF683" i="1"/>
  <c r="AG683" i="1" s="1"/>
  <c r="AH683" i="1" s="1"/>
  <c r="AF699" i="1"/>
  <c r="AF715" i="1"/>
  <c r="AG715" i="1"/>
  <c r="AH715" i="1" s="1"/>
  <c r="AB793" i="1"/>
  <c r="AB801" i="1"/>
  <c r="AB817" i="1"/>
  <c r="AF997" i="1"/>
  <c r="AG997" i="1"/>
  <c r="AH997" i="1" s="1"/>
  <c r="U585" i="1"/>
  <c r="AD585" i="1"/>
  <c r="AC788" i="1"/>
  <c r="AD788" i="1"/>
  <c r="U788" i="1"/>
  <c r="AC796" i="1"/>
  <c r="AD796" i="1" s="1"/>
  <c r="U796" i="1"/>
  <c r="AC804" i="1"/>
  <c r="AD804" i="1"/>
  <c r="U804" i="1"/>
  <c r="AC812" i="1"/>
  <c r="AD812" i="1" s="1"/>
  <c r="AC820" i="1"/>
  <c r="AD820" i="1"/>
  <c r="AF820" i="1" s="1"/>
  <c r="U820" i="1"/>
  <c r="AB886" i="1"/>
  <c r="AB906" i="1"/>
  <c r="AB914" i="1"/>
  <c r="AB922" i="1"/>
  <c r="AB930" i="1"/>
  <c r="AB802" i="1"/>
  <c r="AB810" i="1"/>
  <c r="AF983" i="1"/>
  <c r="AG983" i="1"/>
  <c r="AH983" i="1" s="1"/>
  <c r="AC791" i="1"/>
  <c r="AD791" i="1" s="1"/>
  <c r="U791" i="1"/>
  <c r="AC799" i="1"/>
  <c r="AD799" i="1"/>
  <c r="U799" i="1"/>
  <c r="AC807" i="1"/>
  <c r="AD807" i="1" s="1"/>
  <c r="U807" i="1"/>
  <c r="AC815" i="1"/>
  <c r="AD815" i="1" s="1"/>
  <c r="U815" i="1"/>
  <c r="AC823" i="1"/>
  <c r="AD823" i="1" s="1"/>
  <c r="U823" i="1"/>
  <c r="AC825" i="1"/>
  <c r="AD825" i="1"/>
  <c r="AF825" i="1" s="1"/>
  <c r="U825" i="1"/>
  <c r="AC827" i="1"/>
  <c r="AD827" i="1" s="1"/>
  <c r="U827" i="1"/>
  <c r="AC829" i="1"/>
  <c r="AD829" i="1"/>
  <c r="U829" i="1"/>
  <c r="AC831" i="1"/>
  <c r="AD831" i="1" s="1"/>
  <c r="U831" i="1"/>
  <c r="AC833" i="1"/>
  <c r="AD833" i="1"/>
  <c r="U833" i="1"/>
  <c r="AC835" i="1"/>
  <c r="AD835" i="1" s="1"/>
  <c r="U835" i="1"/>
  <c r="AC837" i="1"/>
  <c r="AD837" i="1" s="1"/>
  <c r="U837" i="1"/>
  <c r="AC839" i="1"/>
  <c r="AD839" i="1" s="1"/>
  <c r="U839" i="1"/>
  <c r="AC841" i="1"/>
  <c r="AD841" i="1"/>
  <c r="U841" i="1"/>
  <c r="AC843" i="1"/>
  <c r="AD843" i="1" s="1"/>
  <c r="U843" i="1"/>
  <c r="AC845" i="1"/>
  <c r="AD845" i="1"/>
  <c r="U845" i="1"/>
  <c r="AC847" i="1"/>
  <c r="AD847" i="1" s="1"/>
  <c r="U847" i="1"/>
  <c r="AC849" i="1"/>
  <c r="AD849" i="1"/>
  <c r="U849" i="1"/>
  <c r="AC851" i="1"/>
  <c r="AD851" i="1" s="1"/>
  <c r="U851" i="1"/>
  <c r="AC853" i="1"/>
  <c r="AD853" i="1" s="1"/>
  <c r="U853" i="1"/>
  <c r="U855" i="1"/>
  <c r="AC857" i="1"/>
  <c r="AD857" i="1"/>
  <c r="U857" i="1"/>
  <c r="AC859" i="1"/>
  <c r="AD859" i="1" s="1"/>
  <c r="U859" i="1"/>
  <c r="AC861" i="1"/>
  <c r="AD861" i="1"/>
  <c r="U861" i="1"/>
  <c r="AC863" i="1"/>
  <c r="AD863" i="1" s="1"/>
  <c r="U863" i="1"/>
  <c r="AC869" i="1"/>
  <c r="AD869" i="1"/>
  <c r="U869" i="1"/>
  <c r="U871" i="1"/>
  <c r="AC873" i="1"/>
  <c r="AD873" i="1"/>
  <c r="U873" i="1"/>
  <c r="AC877" i="1"/>
  <c r="AD877" i="1"/>
  <c r="U877" i="1"/>
  <c r="AC879" i="1"/>
  <c r="AD879" i="1" s="1"/>
  <c r="U879" i="1"/>
  <c r="AC890" i="1"/>
  <c r="AD890" i="1" s="1"/>
  <c r="U890" i="1"/>
  <c r="AC904" i="1"/>
  <c r="AD904" i="1" s="1"/>
  <c r="AF904" i="1" s="1"/>
  <c r="U904" i="1"/>
  <c r="AF572" i="1"/>
  <c r="AG572" i="1"/>
  <c r="AH572" i="1" s="1"/>
  <c r="AC798" i="1"/>
  <c r="AD798" i="1" s="1"/>
  <c r="AF798" i="1" s="1"/>
  <c r="U798" i="1"/>
  <c r="AC818" i="1"/>
  <c r="AD818" i="1"/>
  <c r="AF818" i="1" s="1"/>
  <c r="U818" i="1"/>
  <c r="AF975" i="1"/>
  <c r="U67" i="1"/>
  <c r="U367" i="1"/>
  <c r="U442" i="1"/>
  <c r="U591" i="1"/>
  <c r="AC591" i="1"/>
  <c r="AD591" i="1" s="1"/>
  <c r="AF602" i="1"/>
  <c r="U95" i="1"/>
  <c r="AB70" i="1"/>
  <c r="AC70" i="1" s="1"/>
  <c r="AD70" i="1" s="1"/>
  <c r="AF70" i="1" s="1"/>
  <c r="U76" i="1"/>
  <c r="U314" i="1"/>
  <c r="AC314" i="1"/>
  <c r="AD314" i="1"/>
  <c r="U368" i="1"/>
  <c r="U436" i="1"/>
  <c r="U579" i="1"/>
  <c r="AC579" i="1"/>
  <c r="AD579" i="1"/>
  <c r="U587" i="1"/>
  <c r="AC587" i="1"/>
  <c r="AD587" i="1" s="1"/>
  <c r="AF594" i="1"/>
  <c r="AG594" i="1"/>
  <c r="AH594" i="1" s="1"/>
  <c r="AF626" i="1"/>
  <c r="AG626" i="1" s="1"/>
  <c r="AH626" i="1" s="1"/>
  <c r="U574" i="1"/>
  <c r="AC574" i="1"/>
  <c r="AD574" i="1"/>
  <c r="AF574" i="1" s="1"/>
  <c r="U582" i="1"/>
  <c r="AC582" i="1"/>
  <c r="AD582" i="1" s="1"/>
  <c r="AF582" i="1" s="1"/>
  <c r="U590" i="1"/>
  <c r="AC590" i="1"/>
  <c r="AD590" i="1"/>
  <c r="AB570" i="1"/>
  <c r="AB586" i="1"/>
  <c r="U601" i="1"/>
  <c r="AC601" i="1"/>
  <c r="AD601" i="1" s="1"/>
  <c r="U617" i="1"/>
  <c r="AC617" i="1"/>
  <c r="AD617" i="1"/>
  <c r="U633" i="1"/>
  <c r="AC633" i="1"/>
  <c r="AD633" i="1" s="1"/>
  <c r="U649" i="1"/>
  <c r="AC649" i="1"/>
  <c r="AD649" i="1" s="1"/>
  <c r="U665" i="1"/>
  <c r="AC665" i="1"/>
  <c r="AD665" i="1"/>
  <c r="AF681" i="1"/>
  <c r="AG681" i="1" s="1"/>
  <c r="AH681" i="1"/>
  <c r="AF697" i="1"/>
  <c r="AG697" i="1"/>
  <c r="AH697" i="1" s="1"/>
  <c r="U593" i="1"/>
  <c r="AC593" i="1"/>
  <c r="AD593" i="1"/>
  <c r="AF593" i="1" s="1"/>
  <c r="AB609" i="1"/>
  <c r="AB641" i="1"/>
  <c r="AF653" i="1"/>
  <c r="AF711" i="1"/>
  <c r="AG711" i="1" s="1"/>
  <c r="AH711" i="1" s="1"/>
  <c r="AC789" i="1"/>
  <c r="AD789" i="1"/>
  <c r="U789" i="1"/>
  <c r="AC797" i="1"/>
  <c r="AD797" i="1" s="1"/>
  <c r="U797" i="1"/>
  <c r="AC805" i="1"/>
  <c r="AD805" i="1"/>
  <c r="AF805" i="1" s="1"/>
  <c r="U805" i="1"/>
  <c r="AC813" i="1"/>
  <c r="AD813" i="1" s="1"/>
  <c r="AF813" i="1" s="1"/>
  <c r="U813" i="1"/>
  <c r="AC821" i="1"/>
  <c r="AD821" i="1"/>
  <c r="AF821" i="1" s="1"/>
  <c r="AG821" i="1" s="1"/>
  <c r="AH821" i="1" s="1"/>
  <c r="U821" i="1"/>
  <c r="AC884" i="1"/>
  <c r="AD884" i="1" s="1"/>
  <c r="AF884" i="1" s="1"/>
  <c r="U884" i="1"/>
  <c r="AC894" i="1"/>
  <c r="AD894" i="1" s="1"/>
  <c r="U894" i="1"/>
  <c r="U900" i="1"/>
  <c r="AC908" i="1"/>
  <c r="AD908" i="1"/>
  <c r="U908" i="1"/>
  <c r="AC911" i="1"/>
  <c r="AD911" i="1" s="1"/>
  <c r="AC915" i="1"/>
  <c r="AD915" i="1"/>
  <c r="U915" i="1"/>
  <c r="AC923" i="1"/>
  <c r="AD923" i="1"/>
  <c r="U923" i="1"/>
  <c r="AC927" i="1"/>
  <c r="AD927" i="1"/>
  <c r="U927" i="1"/>
  <c r="AC929" i="1"/>
  <c r="AD929" i="1" s="1"/>
  <c r="U929" i="1"/>
  <c r="AC931" i="1"/>
  <c r="AD931" i="1"/>
  <c r="AF931" i="1" s="1"/>
  <c r="U931" i="1"/>
  <c r="AC933" i="1"/>
  <c r="AD933" i="1" s="1"/>
  <c r="AF933" i="1" s="1"/>
  <c r="U933" i="1"/>
  <c r="AC937" i="1"/>
  <c r="AD937" i="1"/>
  <c r="AF937" i="1" s="1"/>
  <c r="U937" i="1"/>
  <c r="AC942" i="1"/>
  <c r="AD942" i="1"/>
  <c r="U942" i="1"/>
  <c r="AC944" i="1"/>
  <c r="AD944" i="1"/>
  <c r="U944" i="1"/>
  <c r="AC949" i="1"/>
  <c r="AD949" i="1"/>
  <c r="U949" i="1"/>
  <c r="AC960" i="1"/>
  <c r="AD960" i="1" s="1"/>
  <c r="AF960" i="1" s="1"/>
  <c r="U960" i="1"/>
  <c r="AF672" i="1"/>
  <c r="AG672" i="1" s="1"/>
  <c r="AH672" i="1" s="1"/>
  <c r="AF688" i="1"/>
  <c r="AG688" i="1"/>
  <c r="AH688" i="1" s="1"/>
  <c r="AF704" i="1"/>
  <c r="AG704" i="1"/>
  <c r="AH704" i="1" s="1"/>
  <c r="AF720" i="1"/>
  <c r="AG720" i="1"/>
  <c r="AH720" i="1" s="1"/>
  <c r="AB891" i="1"/>
  <c r="AB899" i="1"/>
  <c r="AB903" i="1"/>
  <c r="AB911" i="1"/>
  <c r="AB915" i="1"/>
  <c r="AB919" i="1"/>
  <c r="AB923" i="1"/>
  <c r="AB927" i="1"/>
  <c r="AB931" i="1"/>
  <c r="AB935" i="1"/>
  <c r="AB943" i="1"/>
  <c r="AB947" i="1"/>
  <c r="AB951" i="1"/>
  <c r="AB955" i="1"/>
  <c r="AB959" i="1"/>
  <c r="AC880" i="1"/>
  <c r="AD880" i="1"/>
  <c r="U880" i="1"/>
  <c r="AC887" i="1"/>
  <c r="AD887" i="1" s="1"/>
  <c r="AF887" i="1" s="1"/>
  <c r="U887" i="1"/>
  <c r="AC889" i="1"/>
  <c r="AD889" i="1"/>
  <c r="U889" i="1"/>
  <c r="AC892" i="1"/>
  <c r="AD892" i="1" s="1"/>
  <c r="U892" i="1"/>
  <c r="AC895" i="1"/>
  <c r="AD895" i="1" s="1"/>
  <c r="U895" i="1"/>
  <c r="AC902" i="1"/>
  <c r="AD902" i="1" s="1"/>
  <c r="U902" i="1"/>
  <c r="U907" i="1"/>
  <c r="AC913" i="1"/>
  <c r="AD913" i="1" s="1"/>
  <c r="AF913" i="1" s="1"/>
  <c r="U913" i="1"/>
  <c r="AC918" i="1"/>
  <c r="AD918" i="1" s="1"/>
  <c r="U918" i="1"/>
  <c r="AC920" i="1"/>
  <c r="AD920" i="1"/>
  <c r="U920" i="1"/>
  <c r="AC924" i="1"/>
  <c r="AD924" i="1" s="1"/>
  <c r="U924" i="1"/>
  <c r="AC934" i="1"/>
  <c r="AD934" i="1" s="1"/>
  <c r="U934" i="1"/>
  <c r="AC946" i="1"/>
  <c r="AD946" i="1"/>
  <c r="U946" i="1"/>
  <c r="AC950" i="1"/>
  <c r="AD950" i="1" s="1"/>
  <c r="U950" i="1"/>
  <c r="AC954" i="1"/>
  <c r="AD954" i="1" s="1"/>
  <c r="U954" i="1"/>
  <c r="AC956" i="1"/>
  <c r="AD956" i="1"/>
  <c r="U956" i="1"/>
  <c r="AC958" i="1"/>
  <c r="AD958" i="1" s="1"/>
  <c r="U958" i="1"/>
  <c r="AC806" i="1"/>
  <c r="AD806" i="1" s="1"/>
  <c r="AF964" i="1"/>
  <c r="AG964" i="1" s="1"/>
  <c r="AH964" i="1" s="1"/>
  <c r="AF972" i="1"/>
  <c r="AF994" i="1"/>
  <c r="AF668" i="1"/>
  <c r="AG668" i="1"/>
  <c r="AH668" i="1" s="1"/>
  <c r="AF700" i="1"/>
  <c r="AG700" i="1"/>
  <c r="AH700" i="1" s="1"/>
  <c r="AF716" i="1"/>
  <c r="AG716" i="1" s="1"/>
  <c r="AH716" i="1" s="1"/>
  <c r="AF969" i="1"/>
  <c r="AG969" i="1"/>
  <c r="AH969" i="1" s="1"/>
  <c r="AF976" i="1"/>
  <c r="AG976" i="1" s="1"/>
  <c r="AH976" i="1"/>
  <c r="AF544" i="1"/>
  <c r="AF640" i="1"/>
  <c r="AG592" i="1"/>
  <c r="AH592" i="1" s="1"/>
  <c r="AF663" i="1"/>
  <c r="AG663" i="1" s="1"/>
  <c r="AH663" i="1" s="1"/>
  <c r="AG627" i="1"/>
  <c r="AH627" i="1" s="1"/>
  <c r="AF664" i="1"/>
  <c r="AG664" i="1"/>
  <c r="AH664" i="1" s="1"/>
  <c r="AG580" i="1"/>
  <c r="AH580" i="1" s="1"/>
  <c r="AF550" i="1"/>
  <c r="AF560" i="1"/>
  <c r="AF949" i="1"/>
  <c r="AG949" i="1" s="1"/>
  <c r="AH949" i="1" s="1"/>
  <c r="AG931" i="1"/>
  <c r="AH931" i="1" s="1"/>
  <c r="AF927" i="1"/>
  <c r="AF894" i="1"/>
  <c r="AG894" i="1"/>
  <c r="AH894" i="1" s="1"/>
  <c r="AF789" i="1"/>
  <c r="AG582" i="1"/>
  <c r="AH582" i="1"/>
  <c r="AF591" i="1"/>
  <c r="AG798" i="1"/>
  <c r="AH798" i="1" s="1"/>
  <c r="AF890" i="1"/>
  <c r="AG890" i="1" s="1"/>
  <c r="AH890" i="1" s="1"/>
  <c r="AF835" i="1"/>
  <c r="AG835" i="1" s="1"/>
  <c r="AH835" i="1" s="1"/>
  <c r="AF823" i="1"/>
  <c r="AG820" i="1"/>
  <c r="AH820" i="1"/>
  <c r="AF804" i="1"/>
  <c r="AF954" i="1"/>
  <c r="AF924" i="1"/>
  <c r="AG924" i="1"/>
  <c r="AH924" i="1" s="1"/>
  <c r="AG913" i="1"/>
  <c r="AH913" i="1" s="1"/>
  <c r="AF902" i="1"/>
  <c r="AF905" i="1"/>
  <c r="AG905" i="1" s="1"/>
  <c r="AH905" i="1" s="1"/>
  <c r="AG896" i="1"/>
  <c r="AH896" i="1" s="1"/>
  <c r="AF872" i="1"/>
  <c r="AF868" i="1"/>
  <c r="AG868" i="1" s="1"/>
  <c r="AH868" i="1" s="1"/>
  <c r="AF856" i="1"/>
  <c r="AG856" i="1" s="1"/>
  <c r="AH856" i="1" s="1"/>
  <c r="AF848" i="1"/>
  <c r="AG848" i="1"/>
  <c r="AH848" i="1" s="1"/>
  <c r="AF836" i="1"/>
  <c r="AG836" i="1" s="1"/>
  <c r="AH836" i="1" s="1"/>
  <c r="AF824" i="1"/>
  <c r="AF811" i="1"/>
  <c r="AG811" i="1"/>
  <c r="AH811" i="1" s="1"/>
  <c r="AF795" i="1"/>
  <c r="AG795" i="1" s="1"/>
  <c r="AH795" i="1" s="1"/>
  <c r="AF816" i="1"/>
  <c r="AG816" i="1"/>
  <c r="AH816" i="1"/>
  <c r="AG813" i="1"/>
  <c r="AH813" i="1" s="1"/>
  <c r="AF857" i="1"/>
  <c r="AG857" i="1" s="1"/>
  <c r="AH857" i="1" s="1"/>
  <c r="AF833" i="1"/>
  <c r="AG833" i="1" s="1"/>
  <c r="AH833" i="1"/>
  <c r="AF815" i="1"/>
  <c r="AG815" i="1"/>
  <c r="AH815" i="1" s="1"/>
  <c r="AF570" i="1"/>
  <c r="AG884" i="1"/>
  <c r="AH884" i="1"/>
  <c r="AF590" i="1"/>
  <c r="AF829" i="1"/>
  <c r="AF796" i="1"/>
  <c r="AG796" i="1" s="1"/>
  <c r="AH796" i="1" s="1"/>
  <c r="AF581" i="1"/>
  <c r="AF956" i="1"/>
  <c r="AG956" i="1"/>
  <c r="AH956" i="1" s="1"/>
  <c r="AF934" i="1"/>
  <c r="AF920" i="1"/>
  <c r="AG920" i="1" s="1"/>
  <c r="AH920" i="1" s="1"/>
  <c r="AG907" i="1"/>
  <c r="AH907" i="1"/>
  <c r="AF889" i="1"/>
  <c r="AG889" i="1" s="1"/>
  <c r="AH889" i="1" s="1"/>
  <c r="AG593" i="1"/>
  <c r="AH593" i="1" s="1"/>
  <c r="AF579" i="1"/>
  <c r="AG569" i="1"/>
  <c r="AH569" i="1" s="1"/>
  <c r="AF822" i="1"/>
  <c r="AF901" i="1"/>
  <c r="AF878" i="1"/>
  <c r="AF870" i="1"/>
  <c r="AG870" i="1" s="1"/>
  <c r="AH870" i="1" s="1"/>
  <c r="AF866" i="1"/>
  <c r="AG866" i="1"/>
  <c r="AH866" i="1" s="1"/>
  <c r="AF862" i="1"/>
  <c r="AF854" i="1"/>
  <c r="AG854" i="1"/>
  <c r="AH854" i="1" s="1"/>
  <c r="AF846" i="1"/>
  <c r="AF834" i="1"/>
  <c r="AG834" i="1"/>
  <c r="AH834" i="1"/>
  <c r="AF830" i="1"/>
  <c r="AF826" i="1"/>
  <c r="AF819" i="1"/>
  <c r="AG819" i="1" s="1"/>
  <c r="AH819" i="1" s="1"/>
  <c r="AG803" i="1"/>
  <c r="AH803" i="1" s="1"/>
  <c r="AG960" i="1"/>
  <c r="AH960" i="1" s="1"/>
  <c r="AG933" i="1"/>
  <c r="AH933" i="1" s="1"/>
  <c r="AF923" i="1"/>
  <c r="AF900" i="1"/>
  <c r="AG900" i="1" s="1"/>
  <c r="AH900" i="1" s="1"/>
  <c r="AF797" i="1"/>
  <c r="AG797" i="1" s="1"/>
  <c r="AH797" i="1" s="1"/>
  <c r="AF617" i="1"/>
  <c r="AG617" i="1" s="1"/>
  <c r="AH617" i="1" s="1"/>
  <c r="AG574" i="1"/>
  <c r="AH574" i="1" s="1"/>
  <c r="AF877" i="1"/>
  <c r="AG877" i="1"/>
  <c r="AH877" i="1" s="1"/>
  <c r="AF849" i="1"/>
  <c r="AG849" i="1" s="1"/>
  <c r="AH849" i="1"/>
  <c r="AG825" i="1"/>
  <c r="AH825" i="1" s="1"/>
  <c r="AF799" i="1"/>
  <c r="AG799" i="1"/>
  <c r="AH799" i="1"/>
  <c r="AF812" i="1"/>
  <c r="AF810" i="1"/>
  <c r="AG810" i="1"/>
  <c r="AH810" i="1" s="1"/>
  <c r="AF921" i="1"/>
  <c r="AG921" i="1"/>
  <c r="AH921" i="1"/>
  <c r="AF891" i="1"/>
  <c r="AG891" i="1" s="1"/>
  <c r="AH891" i="1" s="1"/>
  <c r="AF959" i="1"/>
  <c r="AG959" i="1"/>
  <c r="AH959" i="1"/>
  <c r="AF922" i="1"/>
  <c r="AG922" i="1" s="1"/>
  <c r="AH922" i="1" s="1"/>
  <c r="AF897" i="1"/>
  <c r="AG897" i="1" s="1"/>
  <c r="AH897" i="1" s="1"/>
  <c r="AF586" i="1"/>
  <c r="AG586" i="1"/>
  <c r="AH586" i="1" s="1"/>
  <c r="AG937" i="1"/>
  <c r="AH937" i="1"/>
  <c r="AF915" i="1"/>
  <c r="AG805" i="1"/>
  <c r="AH805" i="1" s="1"/>
  <c r="AF665" i="1"/>
  <c r="AG665" i="1" s="1"/>
  <c r="AH665" i="1" s="1"/>
  <c r="AG904" i="1"/>
  <c r="AH904" i="1" s="1"/>
  <c r="AF851" i="1"/>
  <c r="AF788" i="1"/>
  <c r="AG788" i="1" s="1"/>
  <c r="AH788" i="1" s="1"/>
  <c r="AF955" i="1"/>
  <c r="AG955" i="1" s="1"/>
  <c r="AH955" i="1"/>
  <c r="AG951" i="1"/>
  <c r="AH951" i="1" s="1"/>
  <c r="AF919" i="1"/>
  <c r="AG919" i="1"/>
  <c r="AH919" i="1" s="1"/>
  <c r="AF914" i="1"/>
  <c r="AG914" i="1" s="1"/>
  <c r="AH914" i="1" s="1"/>
  <c r="AF893" i="1"/>
  <c r="AG893" i="1"/>
  <c r="AH893" i="1" s="1"/>
  <c r="AF888" i="1"/>
  <c r="AF941" i="1"/>
  <c r="AG941" i="1"/>
  <c r="AH941" i="1"/>
  <c r="AF936" i="1"/>
  <c r="AF930" i="1"/>
  <c r="AG930" i="1" s="1"/>
  <c r="AH930" i="1" s="1"/>
  <c r="AF912" i="1"/>
  <c r="AG912" i="1"/>
  <c r="AH912" i="1" s="1"/>
  <c r="AF903" i="1"/>
  <c r="AF886" i="1"/>
  <c r="AG886" i="1" s="1"/>
  <c r="AH886" i="1" s="1"/>
  <c r="AG793" i="1"/>
  <c r="AH793" i="1" s="1"/>
  <c r="AF578" i="1"/>
  <c r="AG578" i="1" s="1"/>
  <c r="AH578" i="1"/>
  <c r="AF577" i="1"/>
  <c r="AG577" i="1" s="1"/>
  <c r="AH577" i="1" s="1"/>
  <c r="AF589" i="1"/>
  <c r="AG589" i="1"/>
  <c r="AH589" i="1" s="1"/>
  <c r="AC156" i="1"/>
  <c r="AD156" i="1" s="1"/>
  <c r="U156" i="1"/>
  <c r="AB74" i="1"/>
  <c r="U74" i="1"/>
  <c r="T112" i="1"/>
  <c r="AB112" i="1" s="1"/>
  <c r="U112" i="1"/>
  <c r="V112" i="1"/>
  <c r="U70" i="1"/>
  <c r="AB302" i="1"/>
  <c r="U302" i="1"/>
  <c r="T90" i="1"/>
  <c r="U90" i="1" s="1"/>
  <c r="V456" i="1"/>
  <c r="T456" i="1"/>
  <c r="V333" i="1"/>
  <c r="T333" i="1"/>
  <c r="U333" i="1"/>
  <c r="V329" i="1"/>
  <c r="T329" i="1"/>
  <c r="AH26" i="1"/>
  <c r="AF26" i="1"/>
  <c r="AG26" i="1" s="1"/>
  <c r="V340" i="1"/>
  <c r="T340" i="1"/>
  <c r="AB340" i="1" s="1"/>
  <c r="U340" i="1"/>
  <c r="V161" i="1"/>
  <c r="V160" i="1"/>
  <c r="T160" i="1"/>
  <c r="V159" i="1"/>
  <c r="T159" i="1"/>
  <c r="AB159" i="1" s="1"/>
  <c r="V157" i="1"/>
  <c r="T157" i="1"/>
  <c r="V146" i="1"/>
  <c r="T146" i="1"/>
  <c r="AC146" i="1" s="1"/>
  <c r="V127" i="1"/>
  <c r="T127" i="1"/>
  <c r="AC127" i="1" s="1"/>
  <c r="AD127" i="1" s="1"/>
  <c r="V120" i="1"/>
  <c r="T120" i="1"/>
  <c r="U201" i="1"/>
  <c r="V449" i="1"/>
  <c r="T449" i="1"/>
  <c r="U449" i="1"/>
  <c r="V417" i="1"/>
  <c r="T417" i="1"/>
  <c r="AB417" i="1" s="1"/>
  <c r="V379" i="1"/>
  <c r="T379" i="1"/>
  <c r="U379" i="1"/>
  <c r="V375" i="1"/>
  <c r="T375" i="1"/>
  <c r="U375" i="1"/>
  <c r="V374" i="1"/>
  <c r="T374" i="1"/>
  <c r="U374" i="1" s="1"/>
  <c r="AB373" i="1"/>
  <c r="AC319" i="1"/>
  <c r="AD319" i="1" s="1"/>
  <c r="AF319" i="1" s="1"/>
  <c r="U319" i="1"/>
  <c r="AC112" i="1"/>
  <c r="AD112" i="1"/>
  <c r="V86" i="1"/>
  <c r="AG283" i="1"/>
  <c r="AH283" i="1" s="1"/>
  <c r="AB160" i="1"/>
  <c r="T294" i="1"/>
  <c r="V294" i="1"/>
  <c r="AA174" i="1"/>
  <c r="AG317" i="1"/>
  <c r="AH317" i="1"/>
  <c r="T53" i="1"/>
  <c r="T181" i="1"/>
  <c r="AB386" i="1"/>
  <c r="AC386" i="1"/>
  <c r="AD386" i="1" s="1"/>
  <c r="AF386" i="1" s="1"/>
  <c r="AG386" i="1"/>
  <c r="AH386" i="1" s="1"/>
  <c r="AB398" i="1"/>
  <c r="AB410" i="1"/>
  <c r="AC410" i="1"/>
  <c r="AD410" i="1"/>
  <c r="AB80" i="1"/>
  <c r="U301" i="1"/>
  <c r="AC301" i="1"/>
  <c r="AD301" i="1" s="1"/>
  <c r="U293" i="1"/>
  <c r="AC293" i="1"/>
  <c r="AD293" i="1"/>
  <c r="AG279" i="1"/>
  <c r="AH279" i="1"/>
  <c r="T55" i="1"/>
  <c r="U55" i="1" s="1"/>
  <c r="AB428" i="1"/>
  <c r="AC428" i="1"/>
  <c r="AD428" i="1" s="1"/>
  <c r="V422" i="1"/>
  <c r="T422" i="1"/>
  <c r="U422" i="1"/>
  <c r="U366" i="1"/>
  <c r="AB366" i="1"/>
  <c r="AC366" i="1"/>
  <c r="AD366" i="1"/>
  <c r="R299" i="1"/>
  <c r="S299" i="1"/>
  <c r="V295" i="1"/>
  <c r="T295" i="1"/>
  <c r="U295" i="1" s="1"/>
  <c r="V292" i="1"/>
  <c r="T292" i="1"/>
  <c r="AE219" i="1"/>
  <c r="V218" i="1"/>
  <c r="U310" i="1"/>
  <c r="AC310" i="1"/>
  <c r="AD310" i="1" s="1"/>
  <c r="V390" i="1"/>
  <c r="T390" i="1"/>
  <c r="AB384" i="1"/>
  <c r="AC384" i="1"/>
  <c r="AD384" i="1" s="1"/>
  <c r="R372" i="1"/>
  <c r="S372" i="1"/>
  <c r="V313" i="1"/>
  <c r="T313" i="1"/>
  <c r="V291" i="1"/>
  <c r="T291" i="1"/>
  <c r="AC291" i="1" s="1"/>
  <c r="AD291" i="1" s="1"/>
  <c r="AF291" i="1" s="1"/>
  <c r="AE188" i="1"/>
  <c r="V176" i="1"/>
  <c r="T176" i="1"/>
  <c r="AB176" i="1"/>
  <c r="V171" i="1"/>
  <c r="T171" i="1"/>
  <c r="AB171" i="1" s="1"/>
  <c r="AC56" i="1"/>
  <c r="AD56" i="1"/>
  <c r="AF56" i="1" s="1"/>
  <c r="U56" i="1"/>
  <c r="U299" i="1"/>
  <c r="V182" i="1"/>
  <c r="U65" i="1"/>
  <c r="U255" i="1"/>
  <c r="AB300" i="1"/>
  <c r="T300" i="1"/>
  <c r="AB20" i="1"/>
  <c r="U20" i="1"/>
  <c r="V471" i="1"/>
  <c r="T471" i="1"/>
  <c r="U471" i="1"/>
  <c r="T463" i="1"/>
  <c r="U463" i="1"/>
  <c r="V463" i="1"/>
  <c r="AB443" i="1"/>
  <c r="AC443" i="1"/>
  <c r="AD443" i="1" s="1"/>
  <c r="V433" i="1"/>
  <c r="T433" i="1"/>
  <c r="U433" i="1" s="1"/>
  <c r="V427" i="1"/>
  <c r="T427" i="1"/>
  <c r="U427" i="1" s="1"/>
  <c r="AB395" i="1"/>
  <c r="AC395" i="1"/>
  <c r="AD395" i="1"/>
  <c r="V339" i="1"/>
  <c r="T339" i="1"/>
  <c r="R337" i="1"/>
  <c r="S337" i="1" s="1"/>
  <c r="R330" i="1"/>
  <c r="S330" i="1" s="1"/>
  <c r="V325" i="1"/>
  <c r="T325" i="1"/>
  <c r="U325" i="1" s="1"/>
  <c r="V318" i="1"/>
  <c r="T318" i="1"/>
  <c r="U318" i="1" s="1"/>
  <c r="AG318" i="1" s="1"/>
  <c r="AH318" i="1" s="1"/>
  <c r="V207" i="1"/>
  <c r="T202" i="1"/>
  <c r="AE202" i="1"/>
  <c r="R147" i="1"/>
  <c r="S147" i="1"/>
  <c r="R122" i="1"/>
  <c r="S122" i="1"/>
  <c r="R119" i="1"/>
  <c r="S119" i="1" s="1"/>
  <c r="R113" i="1"/>
  <c r="S113" i="1" s="1"/>
  <c r="T110" i="1"/>
  <c r="AB110" i="1" s="1"/>
  <c r="V110" i="1"/>
  <c r="V108" i="1"/>
  <c r="T108" i="1"/>
  <c r="U108" i="1"/>
  <c r="AA103" i="1"/>
  <c r="AB103" i="1"/>
  <c r="AC103" i="1" s="1"/>
  <c r="AD103" i="1" s="1"/>
  <c r="T66" i="1"/>
  <c r="U66" i="1"/>
  <c r="V66" i="1"/>
  <c r="AA66" i="1"/>
  <c r="AB200" i="1"/>
  <c r="AC200" i="1"/>
  <c r="AD200" i="1" s="1"/>
  <c r="AB442" i="1"/>
  <c r="AC442" i="1"/>
  <c r="AD442" i="1" s="1"/>
  <c r="AF442" i="1" s="1"/>
  <c r="AG442" i="1" s="1"/>
  <c r="AH442" i="1" s="1"/>
  <c r="AB301" i="1"/>
  <c r="V489" i="1"/>
  <c r="T489" i="1"/>
  <c r="U489" i="1" s="1"/>
  <c r="R471" i="1"/>
  <c r="S471" i="1" s="1"/>
  <c r="T451" i="1"/>
  <c r="T448" i="1"/>
  <c r="R448" i="1"/>
  <c r="S448" i="1" s="1"/>
  <c r="R445" i="1"/>
  <c r="S445" i="1" s="1"/>
  <c r="R443" i="1"/>
  <c r="S443" i="1" s="1"/>
  <c r="R377" i="1"/>
  <c r="S377" i="1"/>
  <c r="AB317" i="1"/>
  <c r="AB284" i="1"/>
  <c r="AB242" i="1"/>
  <c r="T206" i="1"/>
  <c r="AB206" i="1" s="1"/>
  <c r="U206" i="1"/>
  <c r="R206" i="1"/>
  <c r="S206" i="1" s="1"/>
  <c r="AA36" i="1"/>
  <c r="AB387" i="1"/>
  <c r="AB287" i="1"/>
  <c r="U287" i="1"/>
  <c r="AC121" i="1"/>
  <c r="AD121" i="1" s="1"/>
  <c r="T445" i="1"/>
  <c r="U445" i="1" s="1"/>
  <c r="AB64" i="1"/>
  <c r="AC64" i="1" s="1"/>
  <c r="AD64" i="1" s="1"/>
  <c r="AF308" i="1"/>
  <c r="AB339" i="1"/>
  <c r="T486" i="1"/>
  <c r="R476" i="1"/>
  <c r="S476" i="1"/>
  <c r="T465" i="1"/>
  <c r="AB465" i="1" s="1"/>
  <c r="R465" i="1"/>
  <c r="S465" i="1" s="1"/>
  <c r="R463" i="1"/>
  <c r="S463" i="1" s="1"/>
  <c r="R423" i="1"/>
  <c r="S423" i="1"/>
  <c r="T403" i="1"/>
  <c r="U403" i="1"/>
  <c r="R380" i="1"/>
  <c r="S380" i="1"/>
  <c r="AB364" i="1"/>
  <c r="T360" i="1"/>
  <c r="U360" i="1" s="1"/>
  <c r="AB359" i="1"/>
  <c r="AB357" i="1"/>
  <c r="AB355" i="1"/>
  <c r="AC355" i="1"/>
  <c r="AD355" i="1"/>
  <c r="AF355" i="1" s="1"/>
  <c r="AG355" i="1" s="1"/>
  <c r="AH355" i="1" s="1"/>
  <c r="AB346" i="1"/>
  <c r="AC346" i="1"/>
  <c r="AD346" i="1"/>
  <c r="R314" i="1"/>
  <c r="S314" i="1" s="1"/>
  <c r="R312" i="1"/>
  <c r="S312" i="1" s="1"/>
  <c r="R308" i="1"/>
  <c r="S308" i="1" s="1"/>
  <c r="V290" i="1"/>
  <c r="T290" i="1"/>
  <c r="AA255" i="1"/>
  <c r="AB255" i="1" s="1"/>
  <c r="AA245" i="1"/>
  <c r="AB245" i="1" s="1"/>
  <c r="AC245" i="1" s="1"/>
  <c r="AD245" i="1" s="1"/>
  <c r="AA143" i="1"/>
  <c r="AB143" i="1" s="1"/>
  <c r="AC143" i="1"/>
  <c r="AD143" i="1"/>
  <c r="AA37" i="1"/>
  <c r="R430" i="1"/>
  <c r="S430" i="1"/>
  <c r="T426" i="1"/>
  <c r="T405" i="1"/>
  <c r="AC405" i="1" s="1"/>
  <c r="AD405" i="1" s="1"/>
  <c r="AF405" i="1" s="1"/>
  <c r="R399" i="1"/>
  <c r="S399" i="1"/>
  <c r="R395" i="1"/>
  <c r="S395" i="1" s="1"/>
  <c r="R394" i="1"/>
  <c r="S394" i="1" s="1"/>
  <c r="R393" i="1"/>
  <c r="S393" i="1"/>
  <c r="AB389" i="1"/>
  <c r="T376" i="1"/>
  <c r="R376" i="1"/>
  <c r="S376" i="1" s="1"/>
  <c r="AA372" i="1"/>
  <c r="R348" i="1"/>
  <c r="S348" i="1"/>
  <c r="AA347" i="1"/>
  <c r="T311" i="1"/>
  <c r="AB309" i="1"/>
  <c r="T303" i="1"/>
  <c r="AA221" i="1"/>
  <c r="T128" i="1"/>
  <c r="U128" i="1" s="1"/>
  <c r="R114" i="1"/>
  <c r="S114" i="1"/>
  <c r="R48" i="1"/>
  <c r="S48" i="1"/>
  <c r="T481" i="1"/>
  <c r="U481" i="1" s="1"/>
  <c r="R481" i="1"/>
  <c r="S481" i="1" s="1"/>
  <c r="T478" i="1"/>
  <c r="U478" i="1" s="1"/>
  <c r="R460" i="1"/>
  <c r="S460" i="1"/>
  <c r="R426" i="1"/>
  <c r="S426" i="1" s="1"/>
  <c r="R422" i="1"/>
  <c r="S422" i="1" s="1"/>
  <c r="R420" i="1"/>
  <c r="S420" i="1" s="1"/>
  <c r="R412" i="1"/>
  <c r="S412" i="1"/>
  <c r="T406" i="1"/>
  <c r="R401" i="1"/>
  <c r="S401" i="1" s="1"/>
  <c r="T398" i="1"/>
  <c r="T393" i="1"/>
  <c r="U393" i="1" s="1"/>
  <c r="R385" i="1"/>
  <c r="S385" i="1"/>
  <c r="T358" i="1"/>
  <c r="T349" i="1"/>
  <c r="T347" i="1"/>
  <c r="AC347" i="1" s="1"/>
  <c r="R323" i="1"/>
  <c r="S323" i="1"/>
  <c r="R321" i="1"/>
  <c r="S321" i="1" s="1"/>
  <c r="R317" i="1"/>
  <c r="S317" i="1" s="1"/>
  <c r="R315" i="1"/>
  <c r="S315" i="1" s="1"/>
  <c r="R311" i="1"/>
  <c r="S311" i="1"/>
  <c r="T304" i="1"/>
  <c r="AB293" i="1"/>
  <c r="AA247" i="1"/>
  <c r="AA239" i="1"/>
  <c r="AB239" i="1" s="1"/>
  <c r="AC239" i="1" s="1"/>
  <c r="AD239" i="1" s="1"/>
  <c r="AF239" i="1" s="1"/>
  <c r="R184" i="1"/>
  <c r="S184" i="1" s="1"/>
  <c r="AA183" i="1"/>
  <c r="R183" i="1"/>
  <c r="S183" i="1"/>
  <c r="R166" i="1"/>
  <c r="S166" i="1"/>
  <c r="T137" i="1"/>
  <c r="U137" i="1"/>
  <c r="R111" i="1"/>
  <c r="S111" i="1"/>
  <c r="R109" i="1"/>
  <c r="S109" i="1"/>
  <c r="AA52" i="1"/>
  <c r="R51" i="1"/>
  <c r="S51" i="1" s="1"/>
  <c r="T50" i="1"/>
  <c r="U50" i="1" s="1"/>
  <c r="AA41" i="1"/>
  <c r="AB41" i="1" s="1"/>
  <c r="AC41" i="1" s="1"/>
  <c r="AD41" i="1" s="1"/>
  <c r="R41" i="1"/>
  <c r="S41" i="1"/>
  <c r="R28" i="1"/>
  <c r="S28" i="1"/>
  <c r="R286" i="1"/>
  <c r="S286" i="1" s="1"/>
  <c r="T277" i="1"/>
  <c r="R276" i="1"/>
  <c r="S276" i="1"/>
  <c r="R273" i="1"/>
  <c r="S273" i="1"/>
  <c r="R272" i="1"/>
  <c r="S272" i="1"/>
  <c r="R269" i="1"/>
  <c r="S269" i="1"/>
  <c r="R268" i="1"/>
  <c r="S268" i="1"/>
  <c r="S267" i="1"/>
  <c r="R265" i="1"/>
  <c r="S265" i="1" s="1"/>
  <c r="AA257" i="1"/>
  <c r="R257" i="1"/>
  <c r="S257" i="1"/>
  <c r="AA256" i="1"/>
  <c r="AB256" i="1" s="1"/>
  <c r="AC256" i="1" s="1"/>
  <c r="AD256" i="1" s="1"/>
  <c r="T247" i="1"/>
  <c r="AB247" i="1"/>
  <c r="AA225" i="1"/>
  <c r="AB225" i="1" s="1"/>
  <c r="AC225" i="1" s="1"/>
  <c r="AD225" i="1" s="1"/>
  <c r="AF225" i="1" s="1"/>
  <c r="R225" i="1"/>
  <c r="S225" i="1" s="1"/>
  <c r="AA201" i="1"/>
  <c r="AB201" i="1" s="1"/>
  <c r="AA147" i="1"/>
  <c r="AA33" i="1"/>
  <c r="AA27" i="1"/>
  <c r="S27" i="1"/>
  <c r="T24" i="1"/>
  <c r="R21" i="1"/>
  <c r="S21" i="1"/>
  <c r="U521" i="1"/>
  <c r="AB521" i="1"/>
  <c r="AF331" i="1"/>
  <c r="AC287" i="1"/>
  <c r="AD287" i="1" s="1"/>
  <c r="AF287" i="1" s="1"/>
  <c r="AC506" i="1"/>
  <c r="AD506" i="1" s="1"/>
  <c r="U377" i="1"/>
  <c r="AF499" i="1"/>
  <c r="AG499" i="1" s="1"/>
  <c r="AH499" i="1" s="1"/>
  <c r="AB36" i="1"/>
  <c r="AC36" i="1" s="1"/>
  <c r="AD36" i="1" s="1"/>
  <c r="U188" i="1"/>
  <c r="T531" i="1"/>
  <c r="AB531" i="1" s="1"/>
  <c r="V531" i="1"/>
  <c r="V508" i="1"/>
  <c r="T508" i="1"/>
  <c r="AB508" i="1" s="1"/>
  <c r="V472" i="1"/>
  <c r="T472" i="1"/>
  <c r="U472" i="1"/>
  <c r="AA413" i="1"/>
  <c r="AB413" i="1"/>
  <c r="AC413" i="1"/>
  <c r="AD413" i="1"/>
  <c r="T408" i="1"/>
  <c r="AB408" i="1"/>
  <c r="AE382" i="1"/>
  <c r="AA382" i="1"/>
  <c r="T381" i="1"/>
  <c r="V381" i="1"/>
  <c r="T370" i="1"/>
  <c r="AB370" i="1"/>
  <c r="T356" i="1"/>
  <c r="T343" i="1"/>
  <c r="V343" i="1"/>
  <c r="AA343" i="1"/>
  <c r="V342" i="1"/>
  <c r="T342" i="1"/>
  <c r="AC342" i="1" s="1"/>
  <c r="AD342" i="1" s="1"/>
  <c r="AA342" i="1"/>
  <c r="T341" i="1"/>
  <c r="V336" i="1"/>
  <c r="T336" i="1"/>
  <c r="AB336" i="1" s="1"/>
  <c r="AA336" i="1"/>
  <c r="U198" i="1"/>
  <c r="AC471" i="1"/>
  <c r="AD471" i="1" s="1"/>
  <c r="AF471" i="1"/>
  <c r="AG471" i="1" s="1"/>
  <c r="AH471" i="1" s="1"/>
  <c r="AB27" i="1"/>
  <c r="AC27" i="1" s="1"/>
  <c r="AD27" i="1" s="1"/>
  <c r="U27" i="1"/>
  <c r="AF432" i="1"/>
  <c r="AG432" i="1" s="1"/>
  <c r="AH432" i="1" s="1"/>
  <c r="AF335" i="1"/>
  <c r="AG335" i="1"/>
  <c r="AH335" i="1" s="1"/>
  <c r="AF322" i="1"/>
  <c r="AG322" i="1"/>
  <c r="AH322" i="1" s="1"/>
  <c r="U135" i="1"/>
  <c r="U199" i="1"/>
  <c r="AB199" i="1"/>
  <c r="AC199" i="1" s="1"/>
  <c r="AD199" i="1"/>
  <c r="U215" i="1"/>
  <c r="U217" i="1"/>
  <c r="U219" i="1"/>
  <c r="U225" i="1"/>
  <c r="U231" i="1"/>
  <c r="U233" i="1"/>
  <c r="AB237" i="1"/>
  <c r="AC237" i="1"/>
  <c r="AD237" i="1" s="1"/>
  <c r="AC368" i="1"/>
  <c r="AD368" i="1"/>
  <c r="AB444" i="1"/>
  <c r="U444" i="1"/>
  <c r="AB385" i="1"/>
  <c r="AC385" i="1"/>
  <c r="AD385" i="1"/>
  <c r="AF385" i="1" s="1"/>
  <c r="AB392" i="1"/>
  <c r="AC392" i="1"/>
  <c r="AD392" i="1"/>
  <c r="U392" i="1"/>
  <c r="U30" i="1"/>
  <c r="AB23" i="1"/>
  <c r="AC23" i="1"/>
  <c r="AD23" i="1"/>
  <c r="U207" i="1"/>
  <c r="U305" i="1"/>
  <c r="V526" i="1"/>
  <c r="T526" i="1"/>
  <c r="T516" i="1"/>
  <c r="V516" i="1"/>
  <c r="AA491" i="1"/>
  <c r="AE431" i="1"/>
  <c r="AA431" i="1"/>
  <c r="AB431" i="1" s="1"/>
  <c r="AC431" i="1"/>
  <c r="AD431" i="1" s="1"/>
  <c r="AF431" i="1" s="1"/>
  <c r="AD347" i="1"/>
  <c r="AE29" i="1"/>
  <c r="AA29" i="1"/>
  <c r="AB29" i="1" s="1"/>
  <c r="AC29" i="1"/>
  <c r="AD29" i="1" s="1"/>
  <c r="AF29" i="1" s="1"/>
  <c r="V13" i="1"/>
  <c r="T529" i="1"/>
  <c r="AB529" i="1"/>
  <c r="AB407" i="1"/>
  <c r="T407" i="1"/>
  <c r="AA403" i="1"/>
  <c r="AB403" i="1" s="1"/>
  <c r="V402" i="1"/>
  <c r="T402" i="1"/>
  <c r="AA402" i="1"/>
  <c r="U354" i="1"/>
  <c r="AC354" i="1"/>
  <c r="AD354" i="1" s="1"/>
  <c r="AE354" i="1"/>
  <c r="AA354" i="1"/>
  <c r="AB354" i="1" s="1"/>
  <c r="T353" i="1"/>
  <c r="V353" i="1"/>
  <c r="T352" i="1"/>
  <c r="AE352" i="1"/>
  <c r="AA352" i="1"/>
  <c r="V351" i="1"/>
  <c r="T351" i="1"/>
  <c r="U323" i="1"/>
  <c r="AC323" i="1"/>
  <c r="AD323" i="1"/>
  <c r="AF323" i="1" s="1"/>
  <c r="V191" i="1"/>
  <c r="T191" i="1"/>
  <c r="AC155" i="1"/>
  <c r="AD155" i="1"/>
  <c r="AG289" i="1"/>
  <c r="AH289" i="1"/>
  <c r="U23" i="1"/>
  <c r="AB49" i="1"/>
  <c r="AC49" i="1"/>
  <c r="AD49" i="1" s="1"/>
  <c r="AF49" i="1"/>
  <c r="U78" i="1"/>
  <c r="AB78" i="1"/>
  <c r="AC78" i="1" s="1"/>
  <c r="AD78" i="1" s="1"/>
  <c r="AC179" i="1"/>
  <c r="AD179" i="1" s="1"/>
  <c r="U179" i="1"/>
  <c r="AB319" i="1"/>
  <c r="AF410" i="1"/>
  <c r="AG410" i="1" s="1"/>
  <c r="AH410" i="1" s="1"/>
  <c r="AB378" i="1"/>
  <c r="AC378" i="1"/>
  <c r="AD378" i="1" s="1"/>
  <c r="U378" i="1"/>
  <c r="V511" i="1"/>
  <c r="T511" i="1"/>
  <c r="R490" i="1"/>
  <c r="S490" i="1"/>
  <c r="AC290" i="1"/>
  <c r="AD290" i="1" s="1"/>
  <c r="AF290" i="1" s="1"/>
  <c r="V174" i="1"/>
  <c r="T174" i="1"/>
  <c r="AB122" i="1"/>
  <c r="AC122" i="1"/>
  <c r="AD122" i="1"/>
  <c r="AB182" i="1"/>
  <c r="U285" i="1"/>
  <c r="AG285" i="1"/>
  <c r="AH285" i="1" s="1"/>
  <c r="AC271" i="1"/>
  <c r="AD271" i="1" s="1"/>
  <c r="AC19" i="1"/>
  <c r="AD19" i="1" s="1"/>
  <c r="AC362" i="1"/>
  <c r="AD362" i="1"/>
  <c r="AC116" i="1"/>
  <c r="AD116" i="1"/>
  <c r="AC495" i="1"/>
  <c r="AD495" i="1" s="1"/>
  <c r="AC14" i="1"/>
  <c r="AD14" i="1" s="1"/>
  <c r="AB14" i="1"/>
  <c r="T47" i="1"/>
  <c r="AB62" i="1"/>
  <c r="AC62" i="1" s="1"/>
  <c r="AD62" i="1"/>
  <c r="AF62" i="1" s="1"/>
  <c r="AB98" i="1"/>
  <c r="AC98" i="1" s="1"/>
  <c r="AD98" i="1" s="1"/>
  <c r="T208" i="1"/>
  <c r="AB208" i="1" s="1"/>
  <c r="AC373" i="1"/>
  <c r="AD373" i="1"/>
  <c r="AF373" i="1" s="1"/>
  <c r="AB394" i="1"/>
  <c r="AC394" i="1"/>
  <c r="AD394" i="1"/>
  <c r="AF394" i="1" s="1"/>
  <c r="AC389" i="1"/>
  <c r="AD389" i="1" s="1"/>
  <c r="AF389" i="1" s="1"/>
  <c r="AB421" i="1"/>
  <c r="AC421" i="1"/>
  <c r="AD421" i="1" s="1"/>
  <c r="AB423" i="1"/>
  <c r="AB108" i="1"/>
  <c r="AC108" i="1" s="1"/>
  <c r="AD108" i="1" s="1"/>
  <c r="AC142" i="1"/>
  <c r="AD142" i="1"/>
  <c r="AF142" i="1" s="1"/>
  <c r="AB111" i="1"/>
  <c r="AB323" i="1"/>
  <c r="T519" i="1"/>
  <c r="T507" i="1"/>
  <c r="T141" i="1"/>
  <c r="U141" i="1" s="1"/>
  <c r="AC313" i="1"/>
  <c r="AD313" i="1" s="1"/>
  <c r="R520" i="1"/>
  <c r="S520" i="1"/>
  <c r="R485" i="1"/>
  <c r="S485" i="1" s="1"/>
  <c r="V457" i="1"/>
  <c r="T457" i="1"/>
  <c r="AB457" i="1" s="1"/>
  <c r="U457" i="1"/>
  <c r="R438" i="1"/>
  <c r="S438" i="1"/>
  <c r="R435" i="1"/>
  <c r="S435" i="1"/>
  <c r="AA377" i="1"/>
  <c r="AB377" i="1"/>
  <c r="AC377" i="1"/>
  <c r="AD377" i="1"/>
  <c r="AF377" i="1" s="1"/>
  <c r="AB325" i="1"/>
  <c r="V281" i="1"/>
  <c r="T281" i="1"/>
  <c r="V276" i="1"/>
  <c r="T276" i="1"/>
  <c r="V275" i="1"/>
  <c r="T275" i="1"/>
  <c r="AB275" i="1" s="1"/>
  <c r="V273" i="1"/>
  <c r="T273" i="1"/>
  <c r="T266" i="1"/>
  <c r="AB266" i="1" s="1"/>
  <c r="R266" i="1"/>
  <c r="S266" i="1"/>
  <c r="T468" i="1"/>
  <c r="U468" i="1"/>
  <c r="V468" i="1"/>
  <c r="V286" i="1"/>
  <c r="T286" i="1"/>
  <c r="AB286" i="1"/>
  <c r="AB362" i="1"/>
  <c r="AC509" i="1"/>
  <c r="AD509" i="1"/>
  <c r="AB315" i="1"/>
  <c r="AC363" i="1"/>
  <c r="AD363" i="1" s="1"/>
  <c r="AB437" i="1"/>
  <c r="AC437" i="1"/>
  <c r="AD437" i="1"/>
  <c r="AB477" i="1"/>
  <c r="AC477" i="1"/>
  <c r="AD477" i="1" s="1"/>
  <c r="T173" i="1"/>
  <c r="U173" i="1" s="1"/>
  <c r="T268" i="1"/>
  <c r="U268" i="1" s="1"/>
  <c r="R514" i="1"/>
  <c r="S514" i="1"/>
  <c r="R498" i="1"/>
  <c r="S498" i="1" s="1"/>
  <c r="R497" i="1"/>
  <c r="S497" i="1" s="1"/>
  <c r="T494" i="1"/>
  <c r="V473" i="1"/>
  <c r="T473" i="1"/>
  <c r="U473" i="1"/>
  <c r="AB470" i="1"/>
  <c r="AC470" i="1"/>
  <c r="AD470" i="1"/>
  <c r="AF470" i="1" s="1"/>
  <c r="AA427" i="1"/>
  <c r="R392" i="1"/>
  <c r="S392" i="1" s="1"/>
  <c r="R382" i="1"/>
  <c r="S382" i="1"/>
  <c r="AA360" i="1"/>
  <c r="R354" i="1"/>
  <c r="S354" i="1"/>
  <c r="AA333" i="1"/>
  <c r="V307" i="1"/>
  <c r="T307" i="1"/>
  <c r="AB307" i="1" s="1"/>
  <c r="AB350" i="1"/>
  <c r="AC350" i="1"/>
  <c r="AD350" i="1" s="1"/>
  <c r="AF350" i="1" s="1"/>
  <c r="AB361" i="1"/>
  <c r="AC361" i="1"/>
  <c r="AD361" i="1"/>
  <c r="AG512" i="1"/>
  <c r="AH512" i="1" s="1"/>
  <c r="AB107" i="1"/>
  <c r="R508" i="1"/>
  <c r="S508" i="1"/>
  <c r="AB500" i="1"/>
  <c r="AB499" i="1"/>
  <c r="T476" i="1"/>
  <c r="AA471" i="1"/>
  <c r="AA460" i="1"/>
  <c r="AB460" i="1"/>
  <c r="AC460" i="1"/>
  <c r="AD460" i="1"/>
  <c r="AF460" i="1" s="1"/>
  <c r="AA449" i="1"/>
  <c r="AB449" i="1" s="1"/>
  <c r="AC449" i="1"/>
  <c r="AD449" i="1" s="1"/>
  <c r="T447" i="1"/>
  <c r="R444" i="1"/>
  <c r="S444" i="1"/>
  <c r="AA435" i="1"/>
  <c r="AB435" i="1"/>
  <c r="AC435" i="1"/>
  <c r="AD435" i="1"/>
  <c r="AF435" i="1" s="1"/>
  <c r="AG435" i="1" s="1"/>
  <c r="AH435" i="1" s="1"/>
  <c r="T420" i="1"/>
  <c r="AB420" i="1" s="1"/>
  <c r="AA397" i="1"/>
  <c r="AB397" i="1" s="1"/>
  <c r="AC397" i="1"/>
  <c r="AD397" i="1" s="1"/>
  <c r="AA371" i="1"/>
  <c r="AB371" i="1" s="1"/>
  <c r="AC371" i="1"/>
  <c r="AD371" i="1" s="1"/>
  <c r="AA361" i="1"/>
  <c r="AA341" i="1"/>
  <c r="AB341" i="1"/>
  <c r="AB331" i="1"/>
  <c r="AB299" i="1"/>
  <c r="AF115" i="1"/>
  <c r="AG115" i="1"/>
  <c r="AH115" i="1" s="1"/>
  <c r="AA43" i="1"/>
  <c r="AB43" i="1" s="1"/>
  <c r="AC43" i="1" s="1"/>
  <c r="AD43" i="1" s="1"/>
  <c r="AB268" i="1"/>
  <c r="AB337" i="1"/>
  <c r="R531" i="1"/>
  <c r="S531" i="1"/>
  <c r="R527" i="1"/>
  <c r="S527" i="1"/>
  <c r="R526" i="1"/>
  <c r="S526" i="1"/>
  <c r="R517" i="1"/>
  <c r="S517" i="1"/>
  <c r="AB467" i="1"/>
  <c r="AC467" i="1"/>
  <c r="AD467" i="1" s="1"/>
  <c r="AF467" i="1" s="1"/>
  <c r="AG467" i="1" s="1"/>
  <c r="AH467" i="1" s="1"/>
  <c r="AA459" i="1"/>
  <c r="AB459" i="1" s="1"/>
  <c r="AC459" i="1"/>
  <c r="AD459" i="1"/>
  <c r="AF459" i="1" s="1"/>
  <c r="AA455" i="1"/>
  <c r="AA453" i="1"/>
  <c r="AB453" i="1"/>
  <c r="AA391" i="1"/>
  <c r="AB391" i="1" s="1"/>
  <c r="AC391" i="1"/>
  <c r="AD391" i="1"/>
  <c r="AA353" i="1"/>
  <c r="R340" i="1"/>
  <c r="S340" i="1"/>
  <c r="R291" i="1"/>
  <c r="S291" i="1"/>
  <c r="R239" i="1"/>
  <c r="S239" i="1"/>
  <c r="R209" i="1"/>
  <c r="S209" i="1"/>
  <c r="T493" i="1"/>
  <c r="AB493" i="1"/>
  <c r="AA488" i="1"/>
  <c r="AB488" i="1" s="1"/>
  <c r="R487" i="1"/>
  <c r="S487" i="1" s="1"/>
  <c r="R483" i="1"/>
  <c r="S483" i="1" s="1"/>
  <c r="R474" i="1"/>
  <c r="S474" i="1" s="1"/>
  <c r="R472" i="1"/>
  <c r="S472" i="1" s="1"/>
  <c r="R462" i="1"/>
  <c r="S462" i="1" s="1"/>
  <c r="R456" i="1"/>
  <c r="S456" i="1" s="1"/>
  <c r="AA436" i="1"/>
  <c r="AB436" i="1" s="1"/>
  <c r="AC436" i="1"/>
  <c r="AD436" i="1" s="1"/>
  <c r="R432" i="1"/>
  <c r="S432" i="1"/>
  <c r="R417" i="1"/>
  <c r="S417" i="1"/>
  <c r="T414" i="1"/>
  <c r="R414" i="1"/>
  <c r="S414" i="1" s="1"/>
  <c r="AA411" i="1"/>
  <c r="AB411" i="1" s="1"/>
  <c r="AC411" i="1"/>
  <c r="AD411" i="1" s="1"/>
  <c r="AA407" i="1"/>
  <c r="R386" i="1"/>
  <c r="S386" i="1"/>
  <c r="R381" i="1"/>
  <c r="S381" i="1"/>
  <c r="AA379" i="1"/>
  <c r="R378" i="1"/>
  <c r="S378" i="1" s="1"/>
  <c r="R363" i="1"/>
  <c r="S363" i="1" s="1"/>
  <c r="R361" i="1"/>
  <c r="S361" i="1"/>
  <c r="R358" i="1"/>
  <c r="S358" i="1" s="1"/>
  <c r="AA356" i="1"/>
  <c r="AB356" i="1" s="1"/>
  <c r="R353" i="1"/>
  <c r="S353" i="1" s="1"/>
  <c r="AA349" i="1"/>
  <c r="AB321" i="1"/>
  <c r="AB310" i="1"/>
  <c r="T260" i="1"/>
  <c r="AA32" i="1"/>
  <c r="AF505" i="1"/>
  <c r="R491" i="1"/>
  <c r="S491" i="1" s="1"/>
  <c r="AA480" i="1"/>
  <c r="AA440" i="1"/>
  <c r="AB440" i="1" s="1"/>
  <c r="AC440" i="1"/>
  <c r="AD440" i="1"/>
  <c r="R437" i="1"/>
  <c r="S437" i="1"/>
  <c r="R402" i="1"/>
  <c r="S402" i="1"/>
  <c r="R383" i="1"/>
  <c r="S383" i="1" s="1"/>
  <c r="AA367" i="1"/>
  <c r="AB367" i="1"/>
  <c r="AC367" i="1"/>
  <c r="AD367" i="1"/>
  <c r="T327" i="1"/>
  <c r="R324" i="1"/>
  <c r="S324" i="1" s="1"/>
  <c r="R287" i="1"/>
  <c r="S287" i="1" s="1"/>
  <c r="T278" i="1"/>
  <c r="R275" i="1"/>
  <c r="S275" i="1"/>
  <c r="R172" i="1"/>
  <c r="S172" i="1"/>
  <c r="R241" i="1"/>
  <c r="S241" i="1" s="1"/>
  <c r="R201" i="1"/>
  <c r="S201" i="1"/>
  <c r="T187" i="1"/>
  <c r="R164" i="1"/>
  <c r="S164" i="1" s="1"/>
  <c r="AA145" i="1"/>
  <c r="AB145" i="1" s="1"/>
  <c r="AA125" i="1"/>
  <c r="AB125" i="1" s="1"/>
  <c r="AC125" i="1"/>
  <c r="AD125" i="1" s="1"/>
  <c r="AF125" i="1" s="1"/>
  <c r="AA119" i="1"/>
  <c r="AA118" i="1"/>
  <c r="R61" i="1"/>
  <c r="S61" i="1"/>
  <c r="R193" i="1"/>
  <c r="S193" i="1"/>
  <c r="AB177" i="1"/>
  <c r="AC177" i="1"/>
  <c r="AD177" i="1" s="1"/>
  <c r="AF177" i="1" s="1"/>
  <c r="R174" i="1"/>
  <c r="S174" i="1" s="1"/>
  <c r="R151" i="1"/>
  <c r="S151" i="1"/>
  <c r="AB130" i="1"/>
  <c r="R45" i="1"/>
  <c r="S45" i="1" s="1"/>
  <c r="AB26" i="1"/>
  <c r="AB19" i="1"/>
  <c r="AB17" i="1"/>
  <c r="AA135" i="1"/>
  <c r="AB135" i="1"/>
  <c r="AC135" i="1"/>
  <c r="AD135" i="1"/>
  <c r="T133" i="1"/>
  <c r="R131" i="1"/>
  <c r="S131" i="1" s="1"/>
  <c r="R127" i="1"/>
  <c r="S127" i="1" s="1"/>
  <c r="AA120" i="1"/>
  <c r="R79" i="1"/>
  <c r="S79" i="1"/>
  <c r="AA77" i="1"/>
  <c r="R46" i="1"/>
  <c r="S46" i="1" s="1"/>
  <c r="R23" i="1"/>
  <c r="S23" i="1" s="1"/>
  <c r="R103" i="1"/>
  <c r="S103" i="1" s="1"/>
  <c r="R90" i="1"/>
  <c r="S90" i="1" s="1"/>
  <c r="R81" i="1"/>
  <c r="S81" i="1"/>
  <c r="R68" i="1"/>
  <c r="S68" i="1" s="1"/>
  <c r="AA30" i="1"/>
  <c r="AB30" i="1" s="1"/>
  <c r="AC30" i="1" s="1"/>
  <c r="AD30" i="1" s="1"/>
  <c r="R18" i="1"/>
  <c r="S18" i="1" s="1"/>
  <c r="AF314" i="1"/>
  <c r="AG306" i="1"/>
  <c r="AH306" i="1" s="1"/>
  <c r="AG364" i="1"/>
  <c r="AH364" i="1" s="1"/>
  <c r="AA137" i="1"/>
  <c r="AB137" i="1" s="1"/>
  <c r="AG505" i="1"/>
  <c r="AH505" i="1" s="1"/>
  <c r="AF121" i="1"/>
  <c r="AG309" i="1"/>
  <c r="AH309" i="1" s="1"/>
  <c r="AF532" i="1"/>
  <c r="AG532" i="1" s="1"/>
  <c r="AH532" i="1" s="1"/>
  <c r="AF527" i="1"/>
  <c r="AG527" i="1" s="1"/>
  <c r="AH527" i="1" s="1"/>
  <c r="AF299" i="1"/>
  <c r="AG299" i="1"/>
  <c r="AH299" i="1"/>
  <c r="AF158" i="1"/>
  <c r="AG302" i="1"/>
  <c r="AH302" i="1"/>
  <c r="AF82" i="1"/>
  <c r="AG82" i="1" s="1"/>
  <c r="AH82" i="1" s="1"/>
  <c r="AF419" i="1"/>
  <c r="AF548" i="1"/>
  <c r="AF446" i="1"/>
  <c r="AG446" i="1"/>
  <c r="AH446" i="1" s="1"/>
  <c r="AF288" i="1"/>
  <c r="U35" i="1"/>
  <c r="AB119" i="1"/>
  <c r="AC119" i="1"/>
  <c r="AD119" i="1" s="1"/>
  <c r="AB83" i="1"/>
  <c r="AC83" i="1" s="1"/>
  <c r="AD83" i="1"/>
  <c r="AF83" i="1" s="1"/>
  <c r="AG83" i="1" s="1"/>
  <c r="AH83" i="1" s="1"/>
  <c r="AF547" i="1"/>
  <c r="AG547" i="1"/>
  <c r="AH547" i="1" s="1"/>
  <c r="AC269" i="1"/>
  <c r="AD269" i="1" s="1"/>
  <c r="U334" i="1"/>
  <c r="AB334" i="1"/>
  <c r="U349" i="1"/>
  <c r="AB349" i="1"/>
  <c r="AC349" i="1"/>
  <c r="AD349" i="1" s="1"/>
  <c r="AB351" i="1"/>
  <c r="U345" i="1"/>
  <c r="AB345" i="1"/>
  <c r="AC345" i="1"/>
  <c r="AD345" i="1"/>
  <c r="U274" i="1"/>
  <c r="AB274" i="1"/>
  <c r="AC274" i="1"/>
  <c r="AD274" i="1"/>
  <c r="AC556" i="1"/>
  <c r="AD556" i="1"/>
  <c r="U556" i="1"/>
  <c r="V557" i="1"/>
  <c r="T557" i="1"/>
  <c r="T553" i="1"/>
  <c r="AB553" i="1" s="1"/>
  <c r="U42" i="1"/>
  <c r="AB42" i="1"/>
  <c r="AC42" i="1"/>
  <c r="AD42" i="1" s="1"/>
  <c r="T21" i="1"/>
  <c r="AC21" i="1" s="1"/>
  <c r="AD21" i="1" s="1"/>
  <c r="V21" i="1"/>
  <c r="AG541" i="1"/>
  <c r="AH541" i="1" s="1"/>
  <c r="AB186" i="1"/>
  <c r="AC186" i="1"/>
  <c r="AD186" i="1" s="1"/>
  <c r="U119" i="1"/>
  <c r="U421" i="1"/>
  <c r="U249" i="1"/>
  <c r="AB424" i="1"/>
  <c r="AC424" i="1"/>
  <c r="AD424" i="1"/>
  <c r="AG357" i="1"/>
  <c r="AH357" i="1"/>
  <c r="U59" i="1"/>
  <c r="AC59" i="1"/>
  <c r="AD59" i="1" s="1"/>
  <c r="U63" i="1"/>
  <c r="AD68" i="1"/>
  <c r="AF68" i="1"/>
  <c r="T241" i="1"/>
  <c r="AB369" i="1"/>
  <c r="U369" i="1"/>
  <c r="U399" i="1"/>
  <c r="AC403" i="1"/>
  <c r="AD403" i="1"/>
  <c r="AF403" i="1" s="1"/>
  <c r="U415" i="1"/>
  <c r="AB113" i="1"/>
  <c r="AC113" i="1"/>
  <c r="AD113" i="1"/>
  <c r="U113" i="1"/>
  <c r="AC171" i="1"/>
  <c r="AD171" i="1" s="1"/>
  <c r="AB162" i="1"/>
  <c r="U162" i="1"/>
  <c r="AC162" i="1"/>
  <c r="AD162" i="1" s="1"/>
  <c r="AF162" i="1" s="1"/>
  <c r="U154" i="1"/>
  <c r="AC154" i="1"/>
  <c r="AD154" i="1"/>
  <c r="AF154" i="1" s="1"/>
  <c r="U251" i="1"/>
  <c r="U528" i="1"/>
  <c r="AG528" i="1" s="1"/>
  <c r="AH528" i="1" s="1"/>
  <c r="AC528" i="1"/>
  <c r="AD528" i="1"/>
  <c r="AB536" i="1"/>
  <c r="AC536" i="1"/>
  <c r="AD536" i="1"/>
  <c r="U518" i="1"/>
  <c r="AB518" i="1"/>
  <c r="AC518" i="1"/>
  <c r="AD518" i="1" s="1"/>
  <c r="AF518" i="1" s="1"/>
  <c r="U453" i="1"/>
  <c r="AC453" i="1"/>
  <c r="AD453" i="1"/>
  <c r="T501" i="1"/>
  <c r="U96" i="1"/>
  <c r="AB519" i="1"/>
  <c r="AC519" i="1"/>
  <c r="AD519" i="1" s="1"/>
  <c r="U519" i="1"/>
  <c r="AB261" i="1"/>
  <c r="AC261" i="1"/>
  <c r="AD261" i="1" s="1"/>
  <c r="U261" i="1"/>
  <c r="U330" i="1"/>
  <c r="AB330" i="1"/>
  <c r="AC330" i="1"/>
  <c r="AD330" i="1"/>
  <c r="T464" i="1"/>
  <c r="AB479" i="1"/>
  <c r="AC479" i="1"/>
  <c r="AD479" i="1" s="1"/>
  <c r="AB454" i="1"/>
  <c r="AC454" i="1"/>
  <c r="AD454" i="1" s="1"/>
  <c r="U454" i="1"/>
  <c r="U448" i="1"/>
  <c r="AG448" i="1" s="1"/>
  <c r="AH448" i="1" s="1"/>
  <c r="AB448" i="1"/>
  <c r="AC448" i="1"/>
  <c r="AD448" i="1" s="1"/>
  <c r="AF448" i="1" s="1"/>
  <c r="U510" i="1"/>
  <c r="AC510" i="1"/>
  <c r="AD510" i="1"/>
  <c r="AF510" i="1" s="1"/>
  <c r="AC282" i="1"/>
  <c r="AD282" i="1" s="1"/>
  <c r="AB282" i="1"/>
  <c r="T524" i="1"/>
  <c r="V524" i="1"/>
  <c r="AA451" i="1"/>
  <c r="AB451" i="1" s="1"/>
  <c r="T412" i="1"/>
  <c r="AC412" i="1" s="1"/>
  <c r="AD412" i="1" s="1"/>
  <c r="AA399" i="1"/>
  <c r="AB399" i="1" s="1"/>
  <c r="V365" i="1"/>
  <c r="T365" i="1"/>
  <c r="U266" i="1"/>
  <c r="T259" i="1"/>
  <c r="U259" i="1" s="1"/>
  <c r="T145" i="1"/>
  <c r="U145" i="1"/>
  <c r="AA132" i="1"/>
  <c r="AA128" i="1"/>
  <c r="AB128" i="1" s="1"/>
  <c r="AA124" i="1"/>
  <c r="AE114" i="1"/>
  <c r="AA114" i="1"/>
  <c r="AB114" i="1"/>
  <c r="AC114" i="1"/>
  <c r="AD114" i="1" s="1"/>
  <c r="T79" i="1"/>
  <c r="V31" i="1"/>
  <c r="AF359" i="1"/>
  <c r="AG359" i="1" s="1"/>
  <c r="AH359" i="1" s="1"/>
  <c r="AC369" i="1"/>
  <c r="AD369" i="1" s="1"/>
  <c r="U315" i="1"/>
  <c r="AB120" i="1"/>
  <c r="AC120" i="1"/>
  <c r="AD120" i="1" s="1"/>
  <c r="AF120" i="1" s="1"/>
  <c r="U244" i="1"/>
  <c r="AC387" i="1"/>
  <c r="AD387" i="1" s="1"/>
  <c r="AF387" i="1" s="1"/>
  <c r="U387" i="1"/>
  <c r="U373" i="1"/>
  <c r="AC334" i="1"/>
  <c r="AD334" i="1" s="1"/>
  <c r="U155" i="1"/>
  <c r="AH552" i="1"/>
  <c r="AC423" i="1"/>
  <c r="AD423" i="1" s="1"/>
  <c r="AC399" i="1"/>
  <c r="AD399" i="1" s="1"/>
  <c r="AF533" i="1"/>
  <c r="AG533" i="1" s="1"/>
  <c r="AH533" i="1" s="1"/>
  <c r="AB54" i="1"/>
  <c r="AC54" i="1" s="1"/>
  <c r="AD54" i="1" s="1"/>
  <c r="AF54" i="1" s="1"/>
  <c r="AC337" i="1"/>
  <c r="AD337" i="1" s="1"/>
  <c r="AF495" i="1"/>
  <c r="U171" i="1"/>
  <c r="AB38" i="1"/>
  <c r="AC38" i="1" s="1"/>
  <c r="AD38" i="1" s="1"/>
  <c r="AB18" i="1"/>
  <c r="U18" i="1"/>
  <c r="AC18" i="1"/>
  <c r="AD18" i="1"/>
  <c r="V133" i="1"/>
  <c r="AB243" i="1"/>
  <c r="U245" i="1"/>
  <c r="AA401" i="1"/>
  <c r="AB401" i="1" s="1"/>
  <c r="AC401" i="1"/>
  <c r="AD401" i="1" s="1"/>
  <c r="AF401" i="1" s="1"/>
  <c r="U440" i="1"/>
  <c r="AC444" i="1"/>
  <c r="AD444" i="1"/>
  <c r="U397" i="1"/>
  <c r="AB427" i="1"/>
  <c r="AC427" i="1"/>
  <c r="AD427" i="1" s="1"/>
  <c r="AB429" i="1"/>
  <c r="AC429" i="1"/>
  <c r="AD429" i="1" s="1"/>
  <c r="AB375" i="1"/>
  <c r="AC375" i="1"/>
  <c r="AD375" i="1"/>
  <c r="AF375" i="1" s="1"/>
  <c r="U308" i="1"/>
  <c r="AG308" i="1" s="1"/>
  <c r="AH308" i="1" s="1"/>
  <c r="AB308" i="1"/>
  <c r="V247" i="1"/>
  <c r="AC280" i="1"/>
  <c r="AD280" i="1" s="1"/>
  <c r="AF280" i="1" s="1"/>
  <c r="U469" i="1"/>
  <c r="AB469" i="1"/>
  <c r="AC469" i="1"/>
  <c r="AD469" i="1" s="1"/>
  <c r="AB556" i="1"/>
  <c r="U559" i="1"/>
  <c r="AB559" i="1"/>
  <c r="AC559" i="1"/>
  <c r="AD559" i="1"/>
  <c r="AC175" i="1"/>
  <c r="AD175" i="1"/>
  <c r="AF175" i="1" s="1"/>
  <c r="U175" i="1"/>
  <c r="U548" i="1"/>
  <c r="AB548" i="1"/>
  <c r="T562" i="1"/>
  <c r="V562" i="1"/>
  <c r="AB560" i="1"/>
  <c r="T525" i="1"/>
  <c r="AC525" i="1" s="1"/>
  <c r="AD525" i="1" s="1"/>
  <c r="V525" i="1"/>
  <c r="T522" i="1"/>
  <c r="AB522" i="1" s="1"/>
  <c r="U493" i="1"/>
  <c r="AC493" i="1"/>
  <c r="AD493" i="1"/>
  <c r="T487" i="1"/>
  <c r="AB487" i="1"/>
  <c r="V485" i="1"/>
  <c r="T485" i="1"/>
  <c r="AA482" i="1"/>
  <c r="AB482" i="1"/>
  <c r="AC482" i="1"/>
  <c r="AD482" i="1"/>
  <c r="AA478" i="1"/>
  <c r="AB478" i="1"/>
  <c r="AC478" i="1"/>
  <c r="AD478" i="1" s="1"/>
  <c r="T475" i="1"/>
  <c r="V475" i="1"/>
  <c r="AA439" i="1"/>
  <c r="AB439" i="1"/>
  <c r="AC439" i="1"/>
  <c r="AD439" i="1"/>
  <c r="T438" i="1"/>
  <c r="AC438" i="1" s="1"/>
  <c r="AD438" i="1" s="1"/>
  <c r="AF438" i="1" s="1"/>
  <c r="V434" i="1"/>
  <c r="T434" i="1"/>
  <c r="AA434" i="1"/>
  <c r="AA430" i="1"/>
  <c r="AB430" i="1" s="1"/>
  <c r="AC430" i="1"/>
  <c r="AD430" i="1"/>
  <c r="AA415" i="1"/>
  <c r="AB415" i="1" s="1"/>
  <c r="AC415" i="1"/>
  <c r="AD415" i="1" s="1"/>
  <c r="AF415" i="1" s="1"/>
  <c r="AG415" i="1" s="1"/>
  <c r="AH415" i="1" s="1"/>
  <c r="V372" i="1"/>
  <c r="T372" i="1"/>
  <c r="T348" i="1"/>
  <c r="V348" i="1"/>
  <c r="U43" i="1"/>
  <c r="U77" i="1"/>
  <c r="AB77" i="1"/>
  <c r="AC77" i="1" s="1"/>
  <c r="AD77" i="1" s="1"/>
  <c r="AB97" i="1"/>
  <c r="AB312" i="1"/>
  <c r="AC312" i="1"/>
  <c r="AD312" i="1" s="1"/>
  <c r="AF312" i="1" s="1"/>
  <c r="U312" i="1"/>
  <c r="U288" i="1"/>
  <c r="AB288" i="1"/>
  <c r="V404" i="1"/>
  <c r="T404" i="1"/>
  <c r="AA404" i="1"/>
  <c r="T396" i="1"/>
  <c r="AB396" i="1" s="1"/>
  <c r="T382" i="1"/>
  <c r="V246" i="1"/>
  <c r="T246" i="1"/>
  <c r="T163" i="1"/>
  <c r="AA136" i="1"/>
  <c r="AA133" i="1"/>
  <c r="V129" i="1"/>
  <c r="T129" i="1"/>
  <c r="AA129" i="1"/>
  <c r="AC123" i="1"/>
  <c r="AD123" i="1"/>
  <c r="AF123" i="1" s="1"/>
  <c r="AG123" i="1" s="1"/>
  <c r="AH123" i="1" s="1"/>
  <c r="U120" i="1"/>
  <c r="AB212" i="1"/>
  <c r="U83" i="1"/>
  <c r="U123" i="1"/>
  <c r="U385" i="1"/>
  <c r="U437" i="1"/>
  <c r="AB328" i="1"/>
  <c r="AC328" i="1"/>
  <c r="AD328" i="1" s="1"/>
  <c r="AG555" i="1"/>
  <c r="AH555" i="1" s="1"/>
  <c r="AG284" i="1"/>
  <c r="AH284" i="1" s="1"/>
  <c r="AG164" i="1"/>
  <c r="AH164" i="1" s="1"/>
  <c r="AB461" i="1"/>
  <c r="AC461" i="1"/>
  <c r="AD461" i="1"/>
  <c r="AC426" i="1"/>
  <c r="AD426" i="1" s="1"/>
  <c r="U282" i="1"/>
  <c r="AB528" i="1"/>
  <c r="AB44" i="1"/>
  <c r="AC44" i="1"/>
  <c r="AD44" i="1"/>
  <c r="T131" i="1"/>
  <c r="AB131" i="1" s="1"/>
  <c r="V183" i="1"/>
  <c r="AB445" i="1"/>
  <c r="AC445" i="1"/>
  <c r="AD445" i="1" s="1"/>
  <c r="U411" i="1"/>
  <c r="AB425" i="1"/>
  <c r="AC425" i="1"/>
  <c r="AD425" i="1" s="1"/>
  <c r="AG500" i="1"/>
  <c r="AH500" i="1" s="1"/>
  <c r="U103" i="1"/>
  <c r="U158" i="1"/>
  <c r="AG158" i="1"/>
  <c r="AH158" i="1" s="1"/>
  <c r="T248" i="1"/>
  <c r="U248" i="1" s="1"/>
  <c r="AC111" i="1"/>
  <c r="AD111" i="1"/>
  <c r="AF111" i="1" s="1"/>
  <c r="U93" i="1"/>
  <c r="U280" i="1"/>
  <c r="T520" i="1"/>
  <c r="AB520" i="1"/>
  <c r="U109" i="1"/>
  <c r="AB109" i="1"/>
  <c r="AC109" i="1" s="1"/>
  <c r="AD109" i="1"/>
  <c r="U350" i="1"/>
  <c r="AG350" i="1"/>
  <c r="AH350" i="1" s="1"/>
  <c r="U326" i="1"/>
  <c r="AB326" i="1"/>
  <c r="AC326" i="1"/>
  <c r="AD326" i="1"/>
  <c r="AC539" i="1"/>
  <c r="AD539" i="1"/>
  <c r="AF539" i="1" s="1"/>
  <c r="AB263" i="1"/>
  <c r="AF561" i="1"/>
  <c r="AC169" i="1"/>
  <c r="AD169" i="1"/>
  <c r="AF169" i="1" s="1"/>
  <c r="AB169" i="1"/>
  <c r="U452" i="1"/>
  <c r="U533" i="1"/>
  <c r="AB533" i="1"/>
  <c r="U544" i="1"/>
  <c r="AG544" i="1"/>
  <c r="AH544" i="1" s="1"/>
  <c r="AB544" i="1"/>
  <c r="U320" i="1"/>
  <c r="AB320" i="1"/>
  <c r="AC320" i="1"/>
  <c r="AD320" i="1"/>
  <c r="AB104" i="1"/>
  <c r="U104" i="1"/>
  <c r="U530" i="1"/>
  <c r="AB530" i="1"/>
  <c r="AC530" i="1"/>
  <c r="AD530" i="1"/>
  <c r="U558" i="1"/>
  <c r="AB558" i="1"/>
  <c r="AC558" i="1"/>
  <c r="AD558" i="1"/>
  <c r="R558" i="1"/>
  <c r="S558" i="1"/>
  <c r="U551" i="1"/>
  <c r="AB551" i="1"/>
  <c r="AC551" i="1"/>
  <c r="AD551" i="1"/>
  <c r="AF551" i="1" s="1"/>
  <c r="V546" i="1"/>
  <c r="T546" i="1"/>
  <c r="T545" i="1"/>
  <c r="AB545" i="1"/>
  <c r="AB510" i="1"/>
  <c r="T502" i="1"/>
  <c r="V498" i="1"/>
  <c r="T498" i="1"/>
  <c r="V492" i="1"/>
  <c r="T492" i="1"/>
  <c r="AA492" i="1"/>
  <c r="AB492" i="1" s="1"/>
  <c r="T491" i="1"/>
  <c r="V388" i="1"/>
  <c r="T388" i="1"/>
  <c r="T380" i="1"/>
  <c r="AB380" i="1" s="1"/>
  <c r="AB156" i="1"/>
  <c r="AC451" i="1"/>
  <c r="AD451" i="1" s="1"/>
  <c r="U451" i="1"/>
  <c r="AC107" i="1"/>
  <c r="AD107" i="1"/>
  <c r="AF107" i="1" s="1"/>
  <c r="AB541" i="1"/>
  <c r="U150" i="1"/>
  <c r="U338" i="1"/>
  <c r="AB338" i="1"/>
  <c r="AC338" i="1"/>
  <c r="AD338" i="1" s="1"/>
  <c r="U515" i="1"/>
  <c r="AB515" i="1"/>
  <c r="AC515" i="1"/>
  <c r="AD515" i="1"/>
  <c r="AB563" i="1"/>
  <c r="R563" i="1"/>
  <c r="S563" i="1" s="1"/>
  <c r="R561" i="1"/>
  <c r="S561" i="1" s="1"/>
  <c r="AB557" i="1"/>
  <c r="V549" i="1"/>
  <c r="T549" i="1"/>
  <c r="T537" i="1"/>
  <c r="V537" i="1"/>
  <c r="V523" i="1"/>
  <c r="T523" i="1"/>
  <c r="T488" i="1"/>
  <c r="V484" i="1"/>
  <c r="T484" i="1"/>
  <c r="AA484" i="1"/>
  <c r="AA483" i="1"/>
  <c r="AB483" i="1" s="1"/>
  <c r="AC483" i="1"/>
  <c r="AD483" i="1" s="1"/>
  <c r="AF483" i="1" s="1"/>
  <c r="AA474" i="1"/>
  <c r="AB474" i="1" s="1"/>
  <c r="AC474" i="1"/>
  <c r="AD474" i="1" s="1"/>
  <c r="V466" i="1"/>
  <c r="T466" i="1"/>
  <c r="AA458" i="1"/>
  <c r="AB458" i="1" s="1"/>
  <c r="AC458" i="1"/>
  <c r="AD458" i="1" s="1"/>
  <c r="AA457" i="1"/>
  <c r="AC457" i="1"/>
  <c r="AD457" i="1" s="1"/>
  <c r="AA452" i="1"/>
  <c r="AB452" i="1" s="1"/>
  <c r="AC452" i="1"/>
  <c r="AD452" i="1" s="1"/>
  <c r="R442" i="1"/>
  <c r="S442" i="1" s="1"/>
  <c r="R428" i="1"/>
  <c r="S428" i="1"/>
  <c r="T324" i="1"/>
  <c r="AC60" i="1"/>
  <c r="AD60" i="1" s="1"/>
  <c r="AF60" i="1" s="1"/>
  <c r="AB450" i="1"/>
  <c r="AC450" i="1"/>
  <c r="AD450" i="1"/>
  <c r="U339" i="1"/>
  <c r="AC339" i="1"/>
  <c r="AD339" i="1" s="1"/>
  <c r="V540" i="1"/>
  <c r="T540" i="1"/>
  <c r="T496" i="1"/>
  <c r="U496" i="1" s="1"/>
  <c r="AA494" i="1"/>
  <c r="AB494" i="1"/>
  <c r="AA489" i="1"/>
  <c r="V480" i="1"/>
  <c r="T480" i="1"/>
  <c r="U480" i="1" s="1"/>
  <c r="AB480" i="1"/>
  <c r="AA463" i="1"/>
  <c r="V316" i="1"/>
  <c r="T316" i="1"/>
  <c r="V298" i="1"/>
  <c r="T298" i="1"/>
  <c r="T272" i="1"/>
  <c r="AC305" i="1"/>
  <c r="AD305" i="1" s="1"/>
  <c r="AC157" i="1"/>
  <c r="AD157" i="1" s="1"/>
  <c r="R492" i="1"/>
  <c r="S492" i="1"/>
  <c r="T513" i="1"/>
  <c r="V497" i="1"/>
  <c r="T497" i="1"/>
  <c r="T490" i="1"/>
  <c r="AB490" i="1" s="1"/>
  <c r="R421" i="1"/>
  <c r="S421" i="1"/>
  <c r="T270" i="1"/>
  <c r="V270" i="1"/>
  <c r="R344" i="1"/>
  <c r="S344" i="1"/>
  <c r="R322" i="1"/>
  <c r="S322" i="1"/>
  <c r="R251" i="1"/>
  <c r="S251" i="1"/>
  <c r="T264" i="1"/>
  <c r="AB264" i="1"/>
  <c r="AC150" i="1"/>
  <c r="AD150" i="1"/>
  <c r="R163" i="1"/>
  <c r="S163" i="1"/>
  <c r="AA146" i="1"/>
  <c r="AD146" i="1"/>
  <c r="AF146" i="1" s="1"/>
  <c r="AC141" i="1"/>
  <c r="AD141" i="1" s="1"/>
  <c r="R153" i="1"/>
  <c r="S153" i="1" s="1"/>
  <c r="V147" i="1"/>
  <c r="T147" i="1"/>
  <c r="AB147" i="1" s="1"/>
  <c r="R144" i="1"/>
  <c r="S144" i="1" s="1"/>
  <c r="R101" i="1"/>
  <c r="S101" i="1" s="1"/>
  <c r="AA57" i="1"/>
  <c r="AB57" i="1" s="1"/>
  <c r="AC57" i="1"/>
  <c r="AD57" i="1"/>
  <c r="AC304" i="1"/>
  <c r="AD304" i="1" s="1"/>
  <c r="AC311" i="1"/>
  <c r="AD311" i="1" s="1"/>
  <c r="U311" i="1"/>
  <c r="AB313" i="1"/>
  <c r="U313" i="1"/>
  <c r="U161" i="1"/>
  <c r="U247" i="1"/>
  <c r="AB311" i="1"/>
  <c r="U157" i="1"/>
  <c r="AB382" i="1"/>
  <c r="AC472" i="1"/>
  <c r="AD472" i="1" s="1"/>
  <c r="AF472" i="1" s="1"/>
  <c r="AC137" i="1"/>
  <c r="AD137" i="1" s="1"/>
  <c r="AB379" i="1"/>
  <c r="AC379" i="1"/>
  <c r="AD379" i="1"/>
  <c r="AF379" i="1"/>
  <c r="AG379" i="1" s="1"/>
  <c r="AH379" i="1" s="1"/>
  <c r="AB318" i="1"/>
  <c r="AB422" i="1"/>
  <c r="AC422" i="1"/>
  <c r="AD422" i="1"/>
  <c r="U390" i="1"/>
  <c r="AB347" i="1"/>
  <c r="U347" i="1"/>
  <c r="U486" i="1"/>
  <c r="AC486" i="1"/>
  <c r="AD486" i="1" s="1"/>
  <c r="AF486" i="1"/>
  <c r="AC110" i="1"/>
  <c r="AD110" i="1" s="1"/>
  <c r="U110" i="1"/>
  <c r="U218" i="1"/>
  <c r="AB218" i="1"/>
  <c r="AC218" i="1"/>
  <c r="AD218" i="1" s="1"/>
  <c r="AF293" i="1"/>
  <c r="AG293" i="1" s="1"/>
  <c r="AH293" i="1" s="1"/>
  <c r="U181" i="1"/>
  <c r="AC181" i="1"/>
  <c r="AD181" i="1"/>
  <c r="AF181" i="1" s="1"/>
  <c r="AG181" i="1"/>
  <c r="AB181" i="1"/>
  <c r="AB486" i="1"/>
  <c r="U426" i="1"/>
  <c r="AB426" i="1"/>
  <c r="AC206" i="1"/>
  <c r="AD206" i="1"/>
  <c r="U176" i="1"/>
  <c r="AC176" i="1"/>
  <c r="AD176" i="1" s="1"/>
  <c r="U294" i="1"/>
  <c r="AB294" i="1"/>
  <c r="AC294" i="1"/>
  <c r="AD294" i="1" s="1"/>
  <c r="AF294" i="1" s="1"/>
  <c r="U456" i="1"/>
  <c r="AB456" i="1"/>
  <c r="AC456" i="1"/>
  <c r="AD456" i="1" s="1"/>
  <c r="AC465" i="1"/>
  <c r="AD465" i="1"/>
  <c r="AC318" i="1"/>
  <c r="AD318" i="1"/>
  <c r="AB472" i="1"/>
  <c r="AB433" i="1"/>
  <c r="AC433" i="1"/>
  <c r="AD433" i="1" s="1"/>
  <c r="AG319" i="1"/>
  <c r="AH319" i="1" s="1"/>
  <c r="U376" i="1"/>
  <c r="AB376" i="1"/>
  <c r="AC376" i="1"/>
  <c r="AD376" i="1"/>
  <c r="AF376" i="1" s="1"/>
  <c r="AC300" i="1"/>
  <c r="AD300" i="1" s="1"/>
  <c r="U300" i="1"/>
  <c r="U160" i="1"/>
  <c r="AC160" i="1"/>
  <c r="AD160" i="1" s="1"/>
  <c r="AB489" i="1"/>
  <c r="AC489" i="1"/>
  <c r="AD489" i="1"/>
  <c r="U465" i="1"/>
  <c r="AG373" i="1"/>
  <c r="AH373" i="1" s="1"/>
  <c r="AB295" i="1"/>
  <c r="AB463" i="1"/>
  <c r="AC463" i="1"/>
  <c r="AD463" i="1" s="1"/>
  <c r="AF463" i="1" s="1"/>
  <c r="AC128" i="1"/>
  <c r="AD128" i="1" s="1"/>
  <c r="AB473" i="1"/>
  <c r="AC473" i="1"/>
  <c r="AD473" i="1" s="1"/>
  <c r="AB471" i="1"/>
  <c r="AB468" i="1"/>
  <c r="AC468" i="1"/>
  <c r="AD468" i="1" s="1"/>
  <c r="AF468" i="1" s="1"/>
  <c r="AG468" i="1"/>
  <c r="AH468" i="1" s="1"/>
  <c r="AG377" i="1"/>
  <c r="AH377" i="1" s="1"/>
  <c r="AC340" i="1"/>
  <c r="AD340" i="1" s="1"/>
  <c r="AC360" i="1"/>
  <c r="AD360" i="1"/>
  <c r="AF360" i="1" s="1"/>
  <c r="AG360" i="1" s="1"/>
  <c r="AH360" i="1" s="1"/>
  <c r="AB66" i="1"/>
  <c r="AC66" i="1"/>
  <c r="AD66" i="1" s="1"/>
  <c r="AF66" i="1" s="1"/>
  <c r="U53" i="1"/>
  <c r="AB406" i="1"/>
  <c r="AF367" i="1"/>
  <c r="AG367" i="1"/>
  <c r="AH367" i="1" s="1"/>
  <c r="AF135" i="1"/>
  <c r="AG135" i="1" s="1"/>
  <c r="AH135" i="1" s="1"/>
  <c r="AC281" i="1"/>
  <c r="AD281" i="1"/>
  <c r="AF281" i="1" s="1"/>
  <c r="U281" i="1"/>
  <c r="AB281" i="1"/>
  <c r="AB47" i="1"/>
  <c r="U352" i="1"/>
  <c r="U402" i="1"/>
  <c r="AC402" i="1"/>
  <c r="AD402" i="1"/>
  <c r="AB402" i="1"/>
  <c r="U187" i="1"/>
  <c r="AC243" i="1"/>
  <c r="AD243" i="1"/>
  <c r="AB278" i="1"/>
  <c r="AF371" i="1"/>
  <c r="AG371" i="1"/>
  <c r="AH371" i="1" s="1"/>
  <c r="AC268" i="1"/>
  <c r="AD268" i="1" s="1"/>
  <c r="AC352" i="1"/>
  <c r="AD352" i="1" s="1"/>
  <c r="U407" i="1"/>
  <c r="AC407" i="1"/>
  <c r="AD407" i="1"/>
  <c r="U516" i="1"/>
  <c r="AB516" i="1"/>
  <c r="AC516" i="1"/>
  <c r="AD516" i="1"/>
  <c r="AF516" i="1" s="1"/>
  <c r="U341" i="1"/>
  <c r="AC341" i="1"/>
  <c r="AD341" i="1" s="1"/>
  <c r="AC356" i="1"/>
  <c r="AD356" i="1" s="1"/>
  <c r="U356" i="1"/>
  <c r="U286" i="1"/>
  <c r="AC286" i="1"/>
  <c r="AD286" i="1"/>
  <c r="U526" i="1"/>
  <c r="AC381" i="1"/>
  <c r="AD381" i="1" s="1"/>
  <c r="AB381" i="1"/>
  <c r="U381" i="1"/>
  <c r="AC408" i="1"/>
  <c r="AD408" i="1"/>
  <c r="U408" i="1"/>
  <c r="AC476" i="1"/>
  <c r="AD476" i="1" s="1"/>
  <c r="AB273" i="1"/>
  <c r="U273" i="1"/>
  <c r="AC273" i="1"/>
  <c r="AD273" i="1" s="1"/>
  <c r="U276" i="1"/>
  <c r="AG323" i="1"/>
  <c r="AH323" i="1" s="1"/>
  <c r="AF413" i="1"/>
  <c r="AG413" i="1"/>
  <c r="AH413" i="1" s="1"/>
  <c r="AC531" i="1"/>
  <c r="AD531" i="1" s="1"/>
  <c r="U531" i="1"/>
  <c r="AF509" i="1"/>
  <c r="AG509" i="1"/>
  <c r="AH509" i="1"/>
  <c r="U511" i="1"/>
  <c r="AC511" i="1"/>
  <c r="AD511" i="1" s="1"/>
  <c r="AB511" i="1"/>
  <c r="AC336" i="1"/>
  <c r="AD336" i="1" s="1"/>
  <c r="U336" i="1"/>
  <c r="AG385" i="1"/>
  <c r="AH385" i="1"/>
  <c r="AG288" i="1"/>
  <c r="AH288" i="1" s="1"/>
  <c r="AB327" i="1"/>
  <c r="U327" i="1"/>
  <c r="AC327" i="1"/>
  <c r="AD327" i="1"/>
  <c r="AG327" i="1" s="1"/>
  <c r="AH327" i="1" s="1"/>
  <c r="U260" i="1"/>
  <c r="AB260" i="1"/>
  <c r="AC260" i="1"/>
  <c r="AD260" i="1" s="1"/>
  <c r="AF260" i="1" s="1"/>
  <c r="AG260" i="1" s="1"/>
  <c r="U414" i="1"/>
  <c r="AB414" i="1"/>
  <c r="AC414" i="1"/>
  <c r="AD414" i="1" s="1"/>
  <c r="U507" i="1"/>
  <c r="U353" i="1"/>
  <c r="AB353" i="1"/>
  <c r="AC353" i="1"/>
  <c r="AD353" i="1" s="1"/>
  <c r="U370" i="1"/>
  <c r="AC370" i="1"/>
  <c r="AD370" i="1" s="1"/>
  <c r="AF370" i="1" s="1"/>
  <c r="AF425" i="1"/>
  <c r="AG425" i="1"/>
  <c r="AH425" i="1" s="1"/>
  <c r="AF57" i="1"/>
  <c r="AF454" i="1"/>
  <c r="AG454" i="1"/>
  <c r="AH454" i="1" s="1"/>
  <c r="AG463" i="1"/>
  <c r="AH463" i="1" s="1"/>
  <c r="AG403" i="1"/>
  <c r="AH403" i="1" s="1"/>
  <c r="AG68" i="1"/>
  <c r="AH68" i="1" s="1"/>
  <c r="AF429" i="1"/>
  <c r="AC513" i="1"/>
  <c r="AD513" i="1"/>
  <c r="AF513" i="1" s="1"/>
  <c r="U513" i="1"/>
  <c r="AC496" i="1"/>
  <c r="AD496" i="1" s="1"/>
  <c r="AF496" i="1" s="1"/>
  <c r="AF318" i="1"/>
  <c r="AF430" i="1"/>
  <c r="AG430" i="1"/>
  <c r="AH430" i="1" s="1"/>
  <c r="U562" i="1"/>
  <c r="AC562" i="1"/>
  <c r="AD562" i="1"/>
  <c r="AF328" i="1"/>
  <c r="AF330" i="1"/>
  <c r="AG330" i="1"/>
  <c r="AH330" i="1" s="1"/>
  <c r="AF536" i="1"/>
  <c r="AG536" i="1"/>
  <c r="AH536" i="1" s="1"/>
  <c r="AG401" i="1"/>
  <c r="AH401" i="1" s="1"/>
  <c r="U490" i="1"/>
  <c r="AC490" i="1"/>
  <c r="AD490" i="1" s="1"/>
  <c r="AF490" i="1" s="1"/>
  <c r="U272" i="1"/>
  <c r="U540" i="1"/>
  <c r="AF465" i="1"/>
  <c r="U484" i="1"/>
  <c r="AC484" i="1"/>
  <c r="AD484" i="1" s="1"/>
  <c r="AB484" i="1"/>
  <c r="U388" i="1"/>
  <c r="AB388" i="1"/>
  <c r="AC388" i="1"/>
  <c r="AD388" i="1"/>
  <c r="U372" i="1"/>
  <c r="AB372" i="1"/>
  <c r="AC372" i="1"/>
  <c r="AD372" i="1"/>
  <c r="AF372" i="1" s="1"/>
  <c r="AG280" i="1"/>
  <c r="AH280" i="1"/>
  <c r="AF444" i="1"/>
  <c r="AG444" i="1" s="1"/>
  <c r="AH444" i="1"/>
  <c r="AC145" i="1"/>
  <c r="AD145" i="1"/>
  <c r="AF145" i="1" s="1"/>
  <c r="AC264" i="1"/>
  <c r="AD264" i="1" s="1"/>
  <c r="U264" i="1"/>
  <c r="U497" i="1"/>
  <c r="AC497" i="1"/>
  <c r="AD497" i="1" s="1"/>
  <c r="AB497" i="1"/>
  <c r="AC480" i="1"/>
  <c r="AD480" i="1"/>
  <c r="U324" i="1"/>
  <c r="AF474" i="1"/>
  <c r="AG474" i="1"/>
  <c r="AH474" i="1" s="1"/>
  <c r="AC492" i="1"/>
  <c r="AD492" i="1" s="1"/>
  <c r="U492" i="1"/>
  <c r="AG551" i="1"/>
  <c r="AH551" i="1"/>
  <c r="AF558" i="1"/>
  <c r="AG558" i="1" s="1"/>
  <c r="AH558" i="1" s="1"/>
  <c r="AF326" i="1"/>
  <c r="AG326" i="1" s="1"/>
  <c r="AH326" i="1" s="1"/>
  <c r="AC131" i="1"/>
  <c r="AD131" i="1"/>
  <c r="AF131" i="1" s="1"/>
  <c r="U131" i="1"/>
  <c r="AC163" i="1"/>
  <c r="AD163" i="1"/>
  <c r="AF163" i="1"/>
  <c r="AC404" i="1"/>
  <c r="AD404" i="1" s="1"/>
  <c r="AF404" i="1" s="1"/>
  <c r="AG312" i="1"/>
  <c r="AH312" i="1" s="1"/>
  <c r="U434" i="1"/>
  <c r="AF559" i="1"/>
  <c r="AG559" i="1" s="1"/>
  <c r="AH559" i="1" s="1"/>
  <c r="AF528" i="1"/>
  <c r="AB21" i="1"/>
  <c r="U21" i="1"/>
  <c r="U557" i="1"/>
  <c r="AC557" i="1"/>
  <c r="AD557" i="1"/>
  <c r="AF274" i="1"/>
  <c r="AG274" i="1" s="1"/>
  <c r="AH274" i="1"/>
  <c r="AB466" i="1"/>
  <c r="AC466" i="1"/>
  <c r="AD466" i="1"/>
  <c r="U466" i="1"/>
  <c r="U537" i="1"/>
  <c r="AB537" i="1"/>
  <c r="AC537" i="1"/>
  <c r="AD537" i="1" s="1"/>
  <c r="U498" i="1"/>
  <c r="AB498" i="1"/>
  <c r="AC498" i="1"/>
  <c r="AD498" i="1" s="1"/>
  <c r="U546" i="1"/>
  <c r="AB546" i="1"/>
  <c r="AC546" i="1"/>
  <c r="AD546" i="1"/>
  <c r="AF546" i="1" s="1"/>
  <c r="AF320" i="1"/>
  <c r="AG320" i="1"/>
  <c r="AH320" i="1"/>
  <c r="U520" i="1"/>
  <c r="AC520" i="1"/>
  <c r="AD520" i="1"/>
  <c r="U348" i="1"/>
  <c r="AB348" i="1"/>
  <c r="AC348" i="1"/>
  <c r="AD348" i="1"/>
  <c r="U438" i="1"/>
  <c r="AF493" i="1"/>
  <c r="AG493" i="1"/>
  <c r="AH493" i="1"/>
  <c r="AF476" i="1"/>
  <c r="U524" i="1"/>
  <c r="AF453" i="1"/>
  <c r="AG453" i="1"/>
  <c r="AH453" i="1" s="1"/>
  <c r="U298" i="1"/>
  <c r="AB298" i="1"/>
  <c r="AC298" i="1"/>
  <c r="AD298" i="1"/>
  <c r="AF298" i="1" s="1"/>
  <c r="AB523" i="1"/>
  <c r="U523" i="1"/>
  <c r="AC523" i="1"/>
  <c r="AD523" i="1" s="1"/>
  <c r="AF523" i="1" s="1"/>
  <c r="AC549" i="1"/>
  <c r="AD549" i="1" s="1"/>
  <c r="AB549" i="1"/>
  <c r="U549" i="1"/>
  <c r="AF451" i="1"/>
  <c r="AG451" i="1"/>
  <c r="AH451" i="1"/>
  <c r="AB513" i="1"/>
  <c r="AB562" i="1"/>
  <c r="AG169" i="1"/>
  <c r="AH169" i="1" s="1"/>
  <c r="AF411" i="1"/>
  <c r="AG411" i="1"/>
  <c r="AH411" i="1" s="1"/>
  <c r="U382" i="1"/>
  <c r="AC382" i="1"/>
  <c r="AD382" i="1"/>
  <c r="AF382" i="1" s="1"/>
  <c r="AF437" i="1"/>
  <c r="AG437" i="1" s="1"/>
  <c r="AH437" i="1"/>
  <c r="U475" i="1"/>
  <c r="AC475" i="1"/>
  <c r="AD475" i="1" s="1"/>
  <c r="AF475" i="1" s="1"/>
  <c r="AB475" i="1"/>
  <c r="AF334" i="1"/>
  <c r="AF424" i="1"/>
  <c r="AF345" i="1"/>
  <c r="AG345" i="1"/>
  <c r="AH345" i="1"/>
  <c r="U147" i="1"/>
  <c r="AC147" i="1"/>
  <c r="AD147" i="1" s="1"/>
  <c r="AC270" i="1"/>
  <c r="AD270" i="1" s="1"/>
  <c r="U270" i="1"/>
  <c r="AB270" i="1"/>
  <c r="AF305" i="1"/>
  <c r="U316" i="1"/>
  <c r="AC316" i="1"/>
  <c r="AD316" i="1"/>
  <c r="AF316" i="1" s="1"/>
  <c r="AB316" i="1"/>
  <c r="AB496" i="1"/>
  <c r="AG483" i="1"/>
  <c r="AH483" i="1"/>
  <c r="U488" i="1"/>
  <c r="AG488" i="1" s="1"/>
  <c r="AH488" i="1" s="1"/>
  <c r="AC488" i="1"/>
  <c r="AD488" i="1" s="1"/>
  <c r="AF515" i="1"/>
  <c r="AG515" i="1" s="1"/>
  <c r="AH515" i="1" s="1"/>
  <c r="AC380" i="1"/>
  <c r="AD380" i="1"/>
  <c r="AB491" i="1"/>
  <c r="U545" i="1"/>
  <c r="AC545" i="1"/>
  <c r="AD545" i="1"/>
  <c r="U246" i="1"/>
  <c r="AC396" i="1"/>
  <c r="AD396" i="1" s="1"/>
  <c r="AF482" i="1"/>
  <c r="AG482" i="1" s="1"/>
  <c r="AH482" i="1"/>
  <c r="U487" i="1"/>
  <c r="AC487" i="1"/>
  <c r="AD487" i="1" s="1"/>
  <c r="AG459" i="1"/>
  <c r="AH459" i="1" s="1"/>
  <c r="AF18" i="1"/>
  <c r="U31" i="1"/>
  <c r="AF114" i="1"/>
  <c r="U365" i="1"/>
  <c r="AB365" i="1"/>
  <c r="AC365" i="1"/>
  <c r="AD365" i="1"/>
  <c r="U412" i="1"/>
  <c r="AB464" i="1"/>
  <c r="AC464" i="1"/>
  <c r="AD464" i="1"/>
  <c r="U464" i="1"/>
  <c r="AF519" i="1"/>
  <c r="AC501" i="1"/>
  <c r="AD501" i="1"/>
  <c r="AB501" i="1"/>
  <c r="U501" i="1"/>
  <c r="AG518" i="1"/>
  <c r="AH518" i="1" s="1"/>
  <c r="AF171" i="1"/>
  <c r="U241" i="1"/>
  <c r="AB241" i="1"/>
  <c r="AC241" i="1"/>
  <c r="AD241" i="1" s="1"/>
  <c r="AF349" i="1"/>
  <c r="AG349" i="1"/>
  <c r="AH349" i="1"/>
  <c r="AF422" i="1"/>
  <c r="AG294" i="1"/>
  <c r="AH294" i="1"/>
  <c r="AH181" i="1"/>
  <c r="AF456" i="1"/>
  <c r="AG456" i="1"/>
  <c r="AH456" i="1" s="1"/>
  <c r="AF340" i="1"/>
  <c r="AG340" i="1"/>
  <c r="AH340" i="1"/>
  <c r="AF408" i="1"/>
  <c r="AG408" i="1"/>
  <c r="AH408" i="1" s="1"/>
  <c r="AF407" i="1"/>
  <c r="AG407" i="1" s="1"/>
  <c r="AH407" i="1" s="1"/>
  <c r="AF273" i="1"/>
  <c r="AG273" i="1" s="1"/>
  <c r="AH273" i="1" s="1"/>
  <c r="AF356" i="1"/>
  <c r="AG356" i="1"/>
  <c r="AH356" i="1"/>
  <c r="AG370" i="1"/>
  <c r="AH370" i="1"/>
  <c r="AF327" i="1"/>
  <c r="AF286" i="1"/>
  <c r="AG286" i="1"/>
  <c r="AH286" i="1"/>
  <c r="AF402" i="1"/>
  <c r="AG402" i="1"/>
  <c r="AH402" i="1" s="1"/>
  <c r="AF492" i="1"/>
  <c r="AF525" i="1"/>
  <c r="AG496" i="1"/>
  <c r="AH496" i="1"/>
  <c r="AF497" i="1"/>
  <c r="AG497" i="1"/>
  <c r="AH497" i="1" s="1"/>
  <c r="AF388" i="1"/>
  <c r="AG388" i="1"/>
  <c r="AH388" i="1" s="1"/>
  <c r="AF562" i="1"/>
  <c r="AG562" i="1" s="1"/>
  <c r="AH562" i="1" s="1"/>
  <c r="AF549" i="1"/>
  <c r="AG549" i="1"/>
  <c r="AH549" i="1" s="1"/>
  <c r="AF464" i="1"/>
  <c r="AF488" i="1"/>
  <c r="AF520" i="1"/>
  <c r="AG520" i="1"/>
  <c r="AH520" i="1" s="1"/>
  <c r="AG557" i="1"/>
  <c r="AH557" i="1" s="1"/>
  <c r="AF557" i="1"/>
  <c r="AG523" i="1"/>
  <c r="AH523" i="1"/>
  <c r="AF537" i="1"/>
  <c r="AG537" i="1" s="1"/>
  <c r="AH537" i="1" s="1"/>
  <c r="AF21" i="1"/>
  <c r="AF484" i="1"/>
  <c r="AG484" i="1" s="1"/>
  <c r="AH484" i="1" s="1"/>
  <c r="AF141" i="1"/>
  <c r="AF218" i="1"/>
  <c r="AF59" i="1"/>
  <c r="AG59" i="1" s="1"/>
  <c r="AH59" i="1" s="1"/>
  <c r="AH260" i="1"/>
  <c r="AC208" i="1"/>
  <c r="AD208" i="1" s="1"/>
  <c r="AF23" i="1"/>
  <c r="AG56" i="1"/>
  <c r="AH56" i="1" s="1"/>
  <c r="AF67" i="1"/>
  <c r="AG67" i="1" s="1"/>
  <c r="AH67" i="1" s="1"/>
  <c r="AF241" i="1"/>
  <c r="AG241" i="1"/>
  <c r="AH241" i="1" s="1"/>
  <c r="AF160" i="1"/>
  <c r="AG160" i="1"/>
  <c r="AH160" i="1" s="1"/>
  <c r="AF30" i="1"/>
  <c r="AG30" i="1"/>
  <c r="AH30" i="1" s="1"/>
  <c r="AG239" i="1"/>
  <c r="AH239" i="1"/>
  <c r="AD31" i="1"/>
  <c r="AF31" i="1" s="1"/>
  <c r="AF206" i="1"/>
  <c r="AG206" i="1" s="1"/>
  <c r="AH206" i="1" s="1"/>
  <c r="AF243" i="1"/>
  <c r="AG243" i="1" s="1"/>
  <c r="AH243" i="1" s="1"/>
  <c r="AG57" i="1"/>
  <c r="AH57" i="1" s="1"/>
  <c r="AF269" i="1"/>
  <c r="AG269" i="1"/>
  <c r="AH269" i="1"/>
  <c r="AF63" i="1"/>
  <c r="AG63" i="1"/>
  <c r="AH63" i="1"/>
  <c r="AF237" i="1"/>
  <c r="AG237" i="1" s="1"/>
  <c r="AH237" i="1" s="1"/>
  <c r="AG66" i="1"/>
  <c r="AH66" i="1"/>
  <c r="AF44" i="1"/>
  <c r="AG18" i="1"/>
  <c r="AH18" i="1" s="1"/>
  <c r="AF102" i="1"/>
  <c r="AG102" i="1" s="1"/>
  <c r="AH102" i="1" s="1"/>
  <c r="U196" i="1"/>
  <c r="AF119" i="1"/>
  <c r="AG119" i="1" s="1"/>
  <c r="AH119" i="1" s="1"/>
  <c r="U202" i="1"/>
  <c r="AB202" i="1"/>
  <c r="AC202" i="1"/>
  <c r="AD202" i="1"/>
  <c r="AF202" i="1" s="1"/>
  <c r="U37" i="1"/>
  <c r="U124" i="1"/>
  <c r="AC124" i="1"/>
  <c r="AD124" i="1" s="1"/>
  <c r="AC153" i="1"/>
  <c r="AD153" i="1"/>
  <c r="U153" i="1"/>
  <c r="AB153" i="1"/>
  <c r="AA203" i="1"/>
  <c r="V167" i="1"/>
  <c r="T167" i="1"/>
  <c r="AB167" i="1" s="1"/>
  <c r="AE31" i="1"/>
  <c r="AA31" i="1"/>
  <c r="AC159" i="1"/>
  <c r="AD159" i="1" s="1"/>
  <c r="AB37" i="1"/>
  <c r="AC37" i="1"/>
  <c r="AD37" i="1" s="1"/>
  <c r="AF37" i="1" s="1"/>
  <c r="AG142" i="1"/>
  <c r="AH142" i="1"/>
  <c r="AF122" i="1"/>
  <c r="AG122" i="1" s="1"/>
  <c r="AH122" i="1" s="1"/>
  <c r="U174" i="1"/>
  <c r="AF179" i="1"/>
  <c r="AG179" i="1"/>
  <c r="AH179" i="1"/>
  <c r="AF199" i="1"/>
  <c r="AG199" i="1"/>
  <c r="AH199" i="1"/>
  <c r="U257" i="1"/>
  <c r="AB257" i="1"/>
  <c r="AC257" i="1" s="1"/>
  <c r="AD257" i="1" s="1"/>
  <c r="AA229" i="1"/>
  <c r="AB229" i="1" s="1"/>
  <c r="AC229" i="1" s="1"/>
  <c r="AD229" i="1" s="1"/>
  <c r="V210" i="1"/>
  <c r="T210" i="1"/>
  <c r="V168" i="1"/>
  <c r="T168" i="1"/>
  <c r="AA35" i="1"/>
  <c r="AB35" i="1"/>
  <c r="AC35" i="1" s="1"/>
  <c r="AD35" i="1" s="1"/>
  <c r="V33" i="1"/>
  <c r="T33" i="1"/>
  <c r="V32" i="1"/>
  <c r="T32" i="1"/>
  <c r="T13" i="1"/>
  <c r="AG54" i="1"/>
  <c r="AH54" i="1"/>
  <c r="AG107" i="1"/>
  <c r="AH107" i="1"/>
  <c r="AG29" i="1"/>
  <c r="AH29" i="1" s="1"/>
  <c r="T136" i="1"/>
  <c r="AB136" i="1" s="1"/>
  <c r="U79" i="1"/>
  <c r="AB79" i="1"/>
  <c r="AC79" i="1"/>
  <c r="AD79" i="1"/>
  <c r="AF94" i="1"/>
  <c r="AG94" i="1"/>
  <c r="AH94" i="1"/>
  <c r="AG121" i="1"/>
  <c r="AH121" i="1"/>
  <c r="AF19" i="1"/>
  <c r="AG19" i="1"/>
  <c r="AH19" i="1"/>
  <c r="AF27" i="1"/>
  <c r="AG27" i="1" s="1"/>
  <c r="AH27" i="1" s="1"/>
  <c r="AF143" i="1"/>
  <c r="AG143" i="1"/>
  <c r="AH143" i="1"/>
  <c r="AF112" i="1"/>
  <c r="AG112" i="1" s="1"/>
  <c r="AH112" i="1" s="1"/>
  <c r="AF25" i="1"/>
  <c r="AG25" i="1"/>
  <c r="AH25" i="1" s="1"/>
  <c r="U192" i="1"/>
  <c r="U223" i="1"/>
  <c r="AC97" i="1"/>
  <c r="AD97" i="1"/>
  <c r="U97" i="1"/>
  <c r="U117" i="1"/>
  <c r="AC117" i="1"/>
  <c r="AD117" i="1"/>
  <c r="AF117" i="1" s="1"/>
  <c r="AG117" i="1" s="1"/>
  <c r="AH117" i="1" s="1"/>
  <c r="T166" i="1"/>
  <c r="U88" i="1"/>
  <c r="AB88" i="1"/>
  <c r="AC88" i="1"/>
  <c r="AD88" i="1"/>
  <c r="AB269" i="1"/>
  <c r="U269" i="1"/>
  <c r="U263" i="1"/>
  <c r="AC263" i="1"/>
  <c r="AD263" i="1"/>
  <c r="AF263" i="1" s="1"/>
  <c r="U105" i="1"/>
  <c r="AB105" i="1"/>
  <c r="AC105" i="1"/>
  <c r="AD105" i="1" s="1"/>
  <c r="AA238" i="1"/>
  <c r="AB238" i="1"/>
  <c r="AC238" i="1" s="1"/>
  <c r="AD238" i="1" s="1"/>
  <c r="AF238" i="1" s="1"/>
  <c r="AC104" i="1"/>
  <c r="AD104" i="1"/>
  <c r="V214" i="1"/>
  <c r="T214" i="1"/>
  <c r="AA214" i="1"/>
  <c r="AA205" i="1"/>
  <c r="AB205" i="1" s="1"/>
  <c r="AC205" i="1" s="1"/>
  <c r="AD205" i="1" s="1"/>
  <c r="R191" i="1"/>
  <c r="S191" i="1"/>
  <c r="AA184" i="1"/>
  <c r="AB184" i="1"/>
  <c r="AC184" i="1"/>
  <c r="AD184" i="1" s="1"/>
  <c r="U183" i="1"/>
  <c r="AB183" i="1"/>
  <c r="AC183" i="1" s="1"/>
  <c r="AD183" i="1" s="1"/>
  <c r="AF182" i="1"/>
  <c r="AB173" i="1"/>
  <c r="AC173" i="1"/>
  <c r="AD173" i="1"/>
  <c r="AF116" i="1"/>
  <c r="AG116" i="1"/>
  <c r="AH116" i="1"/>
  <c r="U146" i="1"/>
  <c r="AG146" i="1" s="1"/>
  <c r="AH146" i="1" s="1"/>
  <c r="AB146" i="1"/>
  <c r="U34" i="1"/>
  <c r="AB34" i="1"/>
  <c r="AC34" i="1"/>
  <c r="AD34" i="1"/>
  <c r="U48" i="1"/>
  <c r="AB48" i="1"/>
  <c r="AC48" i="1" s="1"/>
  <c r="AD48" i="1" s="1"/>
  <c r="AB132" i="1"/>
  <c r="U132" i="1"/>
  <c r="U71" i="1"/>
  <c r="U73" i="1"/>
  <c r="AB73" i="1"/>
  <c r="AC73" i="1"/>
  <c r="AD73" i="1"/>
  <c r="U205" i="1"/>
  <c r="U250" i="1"/>
  <c r="T252" i="1"/>
  <c r="AB252" i="1"/>
  <c r="AB193" i="1"/>
  <c r="AC193" i="1"/>
  <c r="AD193" i="1" s="1"/>
  <c r="AF150" i="1"/>
  <c r="AG150" i="1" s="1"/>
  <c r="AH150" i="1" s="1"/>
  <c r="AF140" i="1"/>
  <c r="AG140" i="1" s="1"/>
  <c r="AH140" i="1" s="1"/>
  <c r="U133" i="1"/>
  <c r="AC133" i="1"/>
  <c r="AD133" i="1"/>
  <c r="AF133" i="1" s="1"/>
  <c r="AG125" i="1"/>
  <c r="AH125" i="1"/>
  <c r="AB258" i="1"/>
  <c r="AC258" i="1" s="1"/>
  <c r="AD258" i="1" s="1"/>
  <c r="U194" i="1"/>
  <c r="V254" i="1"/>
  <c r="T254" i="1"/>
  <c r="AA253" i="1"/>
  <c r="AB253" i="1"/>
  <c r="AC253" i="1" s="1"/>
  <c r="AD253" i="1" s="1"/>
  <c r="AA236" i="1"/>
  <c r="AB236" i="1"/>
  <c r="AC236" i="1" s="1"/>
  <c r="AD236" i="1" s="1"/>
  <c r="T165" i="1"/>
  <c r="AB165" i="1" s="1"/>
  <c r="T152" i="1"/>
  <c r="V152" i="1"/>
  <c r="AC151" i="1"/>
  <c r="AD151" i="1" s="1"/>
  <c r="U151" i="1"/>
  <c r="AB151" i="1"/>
  <c r="T148" i="1"/>
  <c r="U148" i="1" s="1"/>
  <c r="T139" i="1"/>
  <c r="V139" i="1"/>
  <c r="V100" i="1"/>
  <c r="T100" i="1"/>
  <c r="AA100" i="1"/>
  <c r="T99" i="1"/>
  <c r="AB99" i="1"/>
  <c r="AC99" i="1" s="1"/>
  <c r="AD99" i="1" s="1"/>
  <c r="AB31" i="1"/>
  <c r="AC31" i="1" s="1"/>
  <c r="AB133" i="1"/>
  <c r="AC132" i="1"/>
  <c r="AD132" i="1"/>
  <c r="AB259" i="1"/>
  <c r="AC259" i="1" s="1"/>
  <c r="AD259" i="1" s="1"/>
  <c r="AF113" i="1"/>
  <c r="AG113" i="1" s="1"/>
  <c r="AH113" i="1" s="1"/>
  <c r="AG20" i="1"/>
  <c r="AH20" i="1"/>
  <c r="AG177" i="1"/>
  <c r="AH177" i="1" s="1"/>
  <c r="T203" i="1"/>
  <c r="AF14" i="1"/>
  <c r="AG14" i="1" s="1"/>
  <c r="AH14" i="1" s="1"/>
  <c r="AF156" i="1"/>
  <c r="AG156" i="1" s="1"/>
  <c r="AH156" i="1" s="1"/>
  <c r="U39" i="1"/>
  <c r="U60" i="1"/>
  <c r="AG60" i="1"/>
  <c r="AH60" i="1" s="1"/>
  <c r="AC17" i="1"/>
  <c r="AD17" i="1"/>
  <c r="AG17" i="1" s="1"/>
  <c r="AH17" i="1" s="1"/>
  <c r="U17" i="1"/>
  <c r="U28" i="1"/>
  <c r="AB28" i="1"/>
  <c r="AC28" i="1"/>
  <c r="AD28" i="1"/>
  <c r="U58" i="1"/>
  <c r="U130" i="1"/>
  <c r="AC130" i="1"/>
  <c r="AD130" i="1" s="1"/>
  <c r="AB250" i="1"/>
  <c r="AC250" i="1"/>
  <c r="AD250" i="1"/>
  <c r="U212" i="1"/>
  <c r="AC212" i="1"/>
  <c r="AD212" i="1" s="1"/>
  <c r="AB215" i="1"/>
  <c r="AC215" i="1" s="1"/>
  <c r="AD215" i="1" s="1"/>
  <c r="AF215" i="1" s="1"/>
  <c r="T230" i="1"/>
  <c r="U230" i="1" s="1"/>
  <c r="U81" i="1"/>
  <c r="U138" i="1"/>
  <c r="AB138" i="1"/>
  <c r="AC138" i="1"/>
  <c r="AD138" i="1"/>
  <c r="AF138" i="1" s="1"/>
  <c r="AG138" i="1" s="1"/>
  <c r="AH138" i="1" s="1"/>
  <c r="U22" i="1"/>
  <c r="AB22" i="1"/>
  <c r="AC22" i="1"/>
  <c r="AD22" i="1" s="1"/>
  <c r="U80" i="1"/>
  <c r="AC80" i="1"/>
  <c r="AD80" i="1" s="1"/>
  <c r="AF80" i="1" s="1"/>
  <c r="V265" i="1"/>
  <c r="T265" i="1"/>
  <c r="U265" i="1" s="1"/>
  <c r="V262" i="1"/>
  <c r="T262" i="1"/>
  <c r="AB262" i="1" s="1"/>
  <c r="AA251" i="1"/>
  <c r="AB251" i="1" s="1"/>
  <c r="AC251" i="1" s="1"/>
  <c r="AD251" i="1" s="1"/>
  <c r="AF251" i="1" s="1"/>
  <c r="AE246" i="1"/>
  <c r="AA246" i="1"/>
  <c r="AB246" i="1"/>
  <c r="AC246" i="1" s="1"/>
  <c r="AD246" i="1" s="1"/>
  <c r="AA244" i="1"/>
  <c r="AB244" i="1"/>
  <c r="AC244" i="1" s="1"/>
  <c r="AD244" i="1" s="1"/>
  <c r="V222" i="1"/>
  <c r="T222" i="1"/>
  <c r="AB222" i="1" s="1"/>
  <c r="AA222" i="1"/>
  <c r="T221" i="1"/>
  <c r="AB221" i="1" s="1"/>
  <c r="AC221" i="1" s="1"/>
  <c r="AD221" i="1" s="1"/>
  <c r="AA192" i="1"/>
  <c r="AB192" i="1" s="1"/>
  <c r="AC192" i="1" s="1"/>
  <c r="AD192" i="1" s="1"/>
  <c r="AG192" i="1" s="1"/>
  <c r="AH192" i="1" s="1"/>
  <c r="AE189" i="1"/>
  <c r="AA189" i="1"/>
  <c r="AB189" i="1" s="1"/>
  <c r="AC189" i="1" s="1"/>
  <c r="AD189" i="1" s="1"/>
  <c r="AC45" i="1"/>
  <c r="AD45" i="1"/>
  <c r="AF45" i="1" s="1"/>
  <c r="U16" i="1"/>
  <c r="AG16" i="1"/>
  <c r="AH16" i="1"/>
  <c r="AB16" i="1"/>
  <c r="AB72" i="1"/>
  <c r="AC72" i="1"/>
  <c r="AD72" i="1" s="1"/>
  <c r="U242" i="1"/>
  <c r="AC242" i="1"/>
  <c r="AD242" i="1"/>
  <c r="AB93" i="1"/>
  <c r="AC93" i="1" s="1"/>
  <c r="AD93" i="1" s="1"/>
  <c r="AF93" i="1" s="1"/>
  <c r="AC255" i="1"/>
  <c r="AD255" i="1"/>
  <c r="R249" i="1"/>
  <c r="S249" i="1" s="1"/>
  <c r="AA240" i="1"/>
  <c r="AB240" i="1"/>
  <c r="AC240" i="1"/>
  <c r="AD240" i="1" s="1"/>
  <c r="AA231" i="1"/>
  <c r="AB231" i="1" s="1"/>
  <c r="AC231" i="1" s="1"/>
  <c r="AD231" i="1" s="1"/>
  <c r="AB213" i="1"/>
  <c r="AC213" i="1"/>
  <c r="AD213" i="1"/>
  <c r="U213" i="1"/>
  <c r="AA213" i="1"/>
  <c r="AA207" i="1"/>
  <c r="AB207" i="1" s="1"/>
  <c r="AC207" i="1" s="1"/>
  <c r="AD207" i="1" s="1"/>
  <c r="AA198" i="1"/>
  <c r="AB198" i="1"/>
  <c r="AC198" i="1"/>
  <c r="AD198" i="1" s="1"/>
  <c r="T197" i="1"/>
  <c r="V172" i="1"/>
  <c r="T172" i="1"/>
  <c r="U172" i="1" s="1"/>
  <c r="AD178" i="1"/>
  <c r="AC201" i="1"/>
  <c r="AD201" i="1" s="1"/>
  <c r="U92" i="1"/>
  <c r="U143" i="1"/>
  <c r="T224" i="1"/>
  <c r="AB224" i="1" s="1"/>
  <c r="AC224" i="1" s="1"/>
  <c r="AD224" i="1" s="1"/>
  <c r="V224" i="1"/>
  <c r="T209" i="1"/>
  <c r="AB209" i="1"/>
  <c r="AA178" i="1"/>
  <c r="AB178" i="1" s="1"/>
  <c r="AC178" i="1" s="1"/>
  <c r="AA230" i="1"/>
  <c r="AA210" i="1"/>
  <c r="AB115" i="1"/>
  <c r="AA58" i="1"/>
  <c r="AB58" i="1" s="1"/>
  <c r="AC58" i="1" s="1"/>
  <c r="AD58" i="1" s="1"/>
  <c r="T267" i="1"/>
  <c r="AC267" i="1" s="1"/>
  <c r="AD267" i="1" s="1"/>
  <c r="AA248" i="1"/>
  <c r="AB248" i="1"/>
  <c r="AC248" i="1"/>
  <c r="AD248" i="1" s="1"/>
  <c r="AA69" i="1"/>
  <c r="AB69" i="1"/>
  <c r="AC69" i="1" s="1"/>
  <c r="AD69" i="1" s="1"/>
  <c r="R175" i="1"/>
  <c r="S175" i="1"/>
  <c r="T170" i="1"/>
  <c r="R152" i="1"/>
  <c r="S152" i="1" s="1"/>
  <c r="AB140" i="1"/>
  <c r="T126" i="1"/>
  <c r="V126" i="1"/>
  <c r="AB95" i="1"/>
  <c r="AC95" i="1"/>
  <c r="AD95" i="1"/>
  <c r="AF95" i="1" s="1"/>
  <c r="AA39" i="1"/>
  <c r="AB39" i="1" s="1"/>
  <c r="AC39" i="1" s="1"/>
  <c r="AD39" i="1" s="1"/>
  <c r="T144" i="1"/>
  <c r="AC144" i="1" s="1"/>
  <c r="AD144" i="1" s="1"/>
  <c r="T134" i="1"/>
  <c r="U134" i="1" s="1"/>
  <c r="AB116" i="1"/>
  <c r="AA101" i="1"/>
  <c r="AB101" i="1" s="1"/>
  <c r="AC101" i="1" s="1"/>
  <c r="AD101" i="1" s="1"/>
  <c r="T89" i="1"/>
  <c r="R142" i="1"/>
  <c r="S142" i="1"/>
  <c r="AB117" i="1"/>
  <c r="AA71" i="1"/>
  <c r="AB71" i="1"/>
  <c r="AC71" i="1"/>
  <c r="AD71" i="1" s="1"/>
  <c r="T118" i="1"/>
  <c r="AA90" i="1"/>
  <c r="AA84" i="1"/>
  <c r="AB84" i="1"/>
  <c r="AC84" i="1" s="1"/>
  <c r="AD84" i="1" s="1"/>
  <c r="AA75" i="1"/>
  <c r="AB75" i="1"/>
  <c r="AC75" i="1" s="1"/>
  <c r="AD75" i="1" s="1"/>
  <c r="R75" i="1"/>
  <c r="S75" i="1"/>
  <c r="R58" i="1"/>
  <c r="S58" i="1" s="1"/>
  <c r="R31" i="1"/>
  <c r="S31" i="1"/>
  <c r="T52" i="1"/>
  <c r="AB52" i="1"/>
  <c r="R29" i="1"/>
  <c r="S29" i="1"/>
  <c r="AF245" i="1"/>
  <c r="AG37" i="1"/>
  <c r="AH37" i="1"/>
  <c r="AF192" i="1"/>
  <c r="AF250" i="1"/>
  <c r="AF189" i="1"/>
  <c r="AG189" i="1"/>
  <c r="AH189" i="1" s="1"/>
  <c r="AB134" i="1"/>
  <c r="U267" i="1"/>
  <c r="AF253" i="1"/>
  <c r="AG238" i="1"/>
  <c r="AH238" i="1" s="1"/>
  <c r="AF97" i="1"/>
  <c r="AG97" i="1"/>
  <c r="AH97" i="1"/>
  <c r="AF79" i="1"/>
  <c r="AG79" i="1"/>
  <c r="AH79" i="1" s="1"/>
  <c r="U168" i="1"/>
  <c r="AB168" i="1"/>
  <c r="AC168" i="1"/>
  <c r="AD168" i="1"/>
  <c r="AF255" i="1"/>
  <c r="U221" i="1"/>
  <c r="AG80" i="1"/>
  <c r="AH80" i="1" s="1"/>
  <c r="U254" i="1"/>
  <c r="AG173" i="1"/>
  <c r="AH173" i="1"/>
  <c r="AF173" i="1"/>
  <c r="AB214" i="1"/>
  <c r="AC214" i="1"/>
  <c r="AD214" i="1"/>
  <c r="AG214" i="1" s="1"/>
  <c r="AH214" i="1" s="1"/>
  <c r="U214" i="1"/>
  <c r="U32" i="1"/>
  <c r="AB32" i="1"/>
  <c r="AC32" i="1"/>
  <c r="AD32" i="1" s="1"/>
  <c r="AG202" i="1"/>
  <c r="AH202" i="1" s="1"/>
  <c r="AB172" i="1"/>
  <c r="AC172" i="1"/>
  <c r="AD172" i="1"/>
  <c r="AF198" i="1"/>
  <c r="AG93" i="1"/>
  <c r="AH93" i="1"/>
  <c r="AC148" i="1"/>
  <c r="AD148" i="1" s="1"/>
  <c r="AF148" i="1" s="1"/>
  <c r="U136" i="1"/>
  <c r="AC136" i="1"/>
  <c r="AD136" i="1"/>
  <c r="AC167" i="1"/>
  <c r="AD167" i="1"/>
  <c r="U167" i="1"/>
  <c r="AB118" i="1"/>
  <c r="U118" i="1"/>
  <c r="AC118" i="1"/>
  <c r="AD118" i="1"/>
  <c r="AF17" i="1"/>
  <c r="U139" i="1"/>
  <c r="AB139" i="1"/>
  <c r="AC139" i="1"/>
  <c r="AD139" i="1"/>
  <c r="AF88" i="1"/>
  <c r="AG88" i="1" s="1"/>
  <c r="AH88" i="1" s="1"/>
  <c r="U13" i="1"/>
  <c r="AC13" i="1"/>
  <c r="AD13" i="1" s="1"/>
  <c r="U52" i="1"/>
  <c r="AC52" i="1"/>
  <c r="AD52" i="1"/>
  <c r="AF52" i="1" s="1"/>
  <c r="U89" i="1"/>
  <c r="AB89" i="1"/>
  <c r="AC89" i="1" s="1"/>
  <c r="AD89" i="1" s="1"/>
  <c r="AB126" i="1"/>
  <c r="AC126" i="1"/>
  <c r="AD126" i="1"/>
  <c r="AG126" i="1" s="1"/>
  <c r="AH126" i="1" s="1"/>
  <c r="U126" i="1"/>
  <c r="U224" i="1"/>
  <c r="U197" i="1"/>
  <c r="U165" i="1"/>
  <c r="AC165" i="1"/>
  <c r="AD165" i="1" s="1"/>
  <c r="U252" i="1"/>
  <c r="AC252" i="1"/>
  <c r="AD252" i="1"/>
  <c r="AG95" i="1"/>
  <c r="AH95" i="1" s="1"/>
  <c r="U209" i="1"/>
  <c r="AC209" i="1"/>
  <c r="AD209" i="1"/>
  <c r="AF22" i="1"/>
  <c r="AG22" i="1"/>
  <c r="AH22" i="1" s="1"/>
  <c r="U203" i="1"/>
  <c r="AB203" i="1"/>
  <c r="AC203" i="1" s="1"/>
  <c r="AD203" i="1" s="1"/>
  <c r="U99" i="1"/>
  <c r="AC152" i="1"/>
  <c r="AD152" i="1"/>
  <c r="U152" i="1"/>
  <c r="AB152" i="1"/>
  <c r="AF193" i="1"/>
  <c r="AG193" i="1"/>
  <c r="AH193" i="1" s="1"/>
  <c r="AB13" i="1"/>
  <c r="AF153" i="1"/>
  <c r="AG148" i="1"/>
  <c r="AH148" i="1" s="1"/>
  <c r="AF214" i="1"/>
  <c r="AF209" i="1"/>
  <c r="AG209" i="1"/>
  <c r="AH209" i="1" s="1"/>
  <c r="AF126" i="1"/>
  <c r="AF167" i="1"/>
  <c r="AG167" i="1" s="1"/>
  <c r="AH167" i="1" s="1"/>
  <c r="AF151" i="1" l="1"/>
  <c r="AG151" i="1" s="1"/>
  <c r="AH151" i="1" s="1"/>
  <c r="AF203" i="1"/>
  <c r="AG203" i="1" s="1"/>
  <c r="AH203" i="1" s="1"/>
  <c r="AF240" i="1"/>
  <c r="AG240" i="1" s="1"/>
  <c r="AH240" i="1" s="1"/>
  <c r="AF101" i="1"/>
  <c r="AG101" i="1" s="1"/>
  <c r="AH101" i="1" s="1"/>
  <c r="AF246" i="1"/>
  <c r="AG246" i="1"/>
  <c r="AH246" i="1" s="1"/>
  <c r="AF236" i="1"/>
  <c r="AG236" i="1" s="1"/>
  <c r="AH236" i="1" s="1"/>
  <c r="AF71" i="1"/>
  <c r="AG71" i="1" s="1"/>
  <c r="AH71" i="1" s="1"/>
  <c r="AF84" i="1"/>
  <c r="AG84" i="1"/>
  <c r="AH84" i="1" s="1"/>
  <c r="AF224" i="1"/>
  <c r="AG224" i="1"/>
  <c r="AH224" i="1" s="1"/>
  <c r="AF207" i="1"/>
  <c r="AG207" i="1" s="1"/>
  <c r="AH207" i="1" s="1"/>
  <c r="AF257" i="1"/>
  <c r="AG257" i="1" s="1"/>
  <c r="AH257" i="1" s="1"/>
  <c r="AF412" i="1"/>
  <c r="AG412" i="1"/>
  <c r="AH412" i="1" s="1"/>
  <c r="AF436" i="1"/>
  <c r="AG436" i="1"/>
  <c r="AH436" i="1" s="1"/>
  <c r="AG245" i="1"/>
  <c r="AH245" i="1" s="1"/>
  <c r="AF925" i="1"/>
  <c r="AG925" i="1" s="1"/>
  <c r="AH925" i="1" s="1"/>
  <c r="AF380" i="1"/>
  <c r="AF270" i="1"/>
  <c r="AG270" i="1" s="1"/>
  <c r="AH270" i="1" s="1"/>
  <c r="AG163" i="1"/>
  <c r="AH163" i="1" s="1"/>
  <c r="AF336" i="1"/>
  <c r="AG336" i="1"/>
  <c r="AH336" i="1" s="1"/>
  <c r="AF176" i="1"/>
  <c r="AG176" i="1"/>
  <c r="AH176" i="1" s="1"/>
  <c r="AF137" i="1"/>
  <c r="AG137" i="1" s="1"/>
  <c r="AH137" i="1" s="1"/>
  <c r="AG426" i="1"/>
  <c r="AH426" i="1" s="1"/>
  <c r="AF426" i="1"/>
  <c r="AF469" i="1"/>
  <c r="AG469" i="1"/>
  <c r="AH469" i="1" s="1"/>
  <c r="AG171" i="1"/>
  <c r="AH171" i="1" s="1"/>
  <c r="AF43" i="1"/>
  <c r="AG43" i="1" s="1"/>
  <c r="AH43" i="1" s="1"/>
  <c r="AF313" i="1"/>
  <c r="AG313" i="1"/>
  <c r="AH313" i="1" s="1"/>
  <c r="AF200" i="1"/>
  <c r="AG200" i="1" s="1"/>
  <c r="AH200" i="1" s="1"/>
  <c r="AF310" i="1"/>
  <c r="AG310" i="1" s="1"/>
  <c r="AH310" i="1" s="1"/>
  <c r="AF147" i="1"/>
  <c r="AG147" i="1"/>
  <c r="AH147" i="1" s="1"/>
  <c r="AG186" i="1"/>
  <c r="AH186" i="1" s="1"/>
  <c r="AF36" i="1"/>
  <c r="AG36" i="1" s="1"/>
  <c r="AH36" i="1" s="1"/>
  <c r="AF301" i="1"/>
  <c r="AG301" i="1" s="1"/>
  <c r="AH301" i="1" s="1"/>
  <c r="AF831" i="1"/>
  <c r="AG831" i="1"/>
  <c r="AH831" i="1" s="1"/>
  <c r="AF397" i="1"/>
  <c r="AG397" i="1"/>
  <c r="AH397" i="1" s="1"/>
  <c r="AF421" i="1"/>
  <c r="AG421" i="1" s="1"/>
  <c r="AH421" i="1" s="1"/>
  <c r="AF127" i="1"/>
  <c r="AG127" i="1"/>
  <c r="AH127" i="1" s="1"/>
  <c r="AF837" i="1"/>
  <c r="AG837" i="1"/>
  <c r="AH837" i="1" s="1"/>
  <c r="AF267" i="1"/>
  <c r="AG267" i="1" s="1"/>
  <c r="AH267" i="1" s="1"/>
  <c r="U100" i="1"/>
  <c r="AF58" i="1"/>
  <c r="AG58" i="1" s="1"/>
  <c r="AH58" i="1" s="1"/>
  <c r="AF32" i="1"/>
  <c r="AG32" i="1" s="1"/>
  <c r="AH32" i="1" s="1"/>
  <c r="AF69" i="1"/>
  <c r="AG69" i="1" s="1"/>
  <c r="AH69" i="1" s="1"/>
  <c r="AF396" i="1"/>
  <c r="AG396" i="1" s="1"/>
  <c r="AH396" i="1" s="1"/>
  <c r="AF457" i="1"/>
  <c r="AG457" i="1"/>
  <c r="AH457" i="1" s="1"/>
  <c r="AF423" i="1"/>
  <c r="AG423" i="1"/>
  <c r="AH423" i="1" s="1"/>
  <c r="U262" i="1"/>
  <c r="AG13" i="1"/>
  <c r="AH13" i="1" s="1"/>
  <c r="AF13" i="1"/>
  <c r="AG215" i="1"/>
  <c r="AH215" i="1" s="1"/>
  <c r="AG255" i="1"/>
  <c r="AH255" i="1" s="1"/>
  <c r="AG225" i="1"/>
  <c r="AH225" i="1" s="1"/>
  <c r="AF186" i="1"/>
  <c r="AF498" i="1"/>
  <c r="AG498" i="1" s="1"/>
  <c r="AH498" i="1" s="1"/>
  <c r="AG433" i="1"/>
  <c r="AH433" i="1" s="1"/>
  <c r="AF433" i="1"/>
  <c r="AG44" i="1"/>
  <c r="AH44" i="1" s="1"/>
  <c r="AF38" i="1"/>
  <c r="AG38" i="1" s="1"/>
  <c r="AH38" i="1" s="1"/>
  <c r="AG424" i="1"/>
  <c r="AH424" i="1" s="1"/>
  <c r="AF363" i="1"/>
  <c r="AG363" i="1" s="1"/>
  <c r="AH363" i="1" s="1"/>
  <c r="AF98" i="1"/>
  <c r="AG98" i="1" s="1"/>
  <c r="AH98" i="1" s="1"/>
  <c r="AF41" i="1"/>
  <c r="AG41" i="1"/>
  <c r="AH41" i="1" s="1"/>
  <c r="AF165" i="1"/>
  <c r="AG165" i="1"/>
  <c r="AH165" i="1" s="1"/>
  <c r="AF118" i="1"/>
  <c r="AG118" i="1" s="1"/>
  <c r="AH118" i="1" s="1"/>
  <c r="AB170" i="1"/>
  <c r="AC170" i="1"/>
  <c r="AD170" i="1" s="1"/>
  <c r="AF124" i="1"/>
  <c r="AG124" i="1" s="1"/>
  <c r="AH124" i="1" s="1"/>
  <c r="AG28" i="1"/>
  <c r="AH28" i="1" s="1"/>
  <c r="AF28" i="1"/>
  <c r="AG311" i="1"/>
  <c r="AH311" i="1" s="1"/>
  <c r="AF311" i="1"/>
  <c r="AG31" i="1"/>
  <c r="AH31" i="1" s="1"/>
  <c r="AG75" i="1"/>
  <c r="AH75" i="1" s="1"/>
  <c r="AF75" i="1"/>
  <c r="AF248" i="1"/>
  <c r="AG248" i="1"/>
  <c r="AH248" i="1" s="1"/>
  <c r="AG198" i="1"/>
  <c r="AH198" i="1" s="1"/>
  <c r="AG250" i="1"/>
  <c r="AH250" i="1" s="1"/>
  <c r="AF99" i="1"/>
  <c r="AG99" i="1" s="1"/>
  <c r="AH99" i="1" s="1"/>
  <c r="AG258" i="1"/>
  <c r="AH258" i="1" s="1"/>
  <c r="AF258" i="1"/>
  <c r="AF48" i="1"/>
  <c r="AG48" i="1" s="1"/>
  <c r="AH48" i="1" s="1"/>
  <c r="AB33" i="1"/>
  <c r="AC33" i="1"/>
  <c r="AD33" i="1" s="1"/>
  <c r="U33" i="1"/>
  <c r="U210" i="1"/>
  <c r="AB210" i="1"/>
  <c r="AC210" i="1" s="1"/>
  <c r="AD210" i="1" s="1"/>
  <c r="AF110" i="1"/>
  <c r="AG110" i="1" s="1"/>
  <c r="AH110" i="1" s="1"/>
  <c r="AF342" i="1"/>
  <c r="AG342" i="1" s="1"/>
  <c r="AH342" i="1" s="1"/>
  <c r="AF264" i="1"/>
  <c r="AG264" i="1" s="1"/>
  <c r="AH264" i="1" s="1"/>
  <c r="AF77" i="1"/>
  <c r="AG77" i="1"/>
  <c r="AH77" i="1" s="1"/>
  <c r="AF427" i="1"/>
  <c r="AG427" i="1" s="1"/>
  <c r="AH427" i="1" s="1"/>
  <c r="AF282" i="1"/>
  <c r="AG282" i="1" s="1"/>
  <c r="AH282" i="1" s="1"/>
  <c r="AF449" i="1"/>
  <c r="AG449" i="1" s="1"/>
  <c r="AH449" i="1" s="1"/>
  <c r="AF78" i="1"/>
  <c r="AG78" i="1"/>
  <c r="AH78" i="1" s="1"/>
  <c r="AG155" i="1"/>
  <c r="AH155" i="1" s="1"/>
  <c r="AF354" i="1"/>
  <c r="AG354" i="1" s="1"/>
  <c r="AH354" i="1" s="1"/>
  <c r="AF384" i="1"/>
  <c r="AG384" i="1" s="1"/>
  <c r="AH384" i="1" s="1"/>
  <c r="AF201" i="1"/>
  <c r="AG201" i="1" s="1"/>
  <c r="AH201" i="1" s="1"/>
  <c r="AC222" i="1"/>
  <c r="AD222" i="1" s="1"/>
  <c r="AF130" i="1"/>
  <c r="AG130" i="1" s="1"/>
  <c r="AH130" i="1" s="1"/>
  <c r="AG132" i="1"/>
  <c r="AH132" i="1" s="1"/>
  <c r="AF132" i="1"/>
  <c r="AF184" i="1"/>
  <c r="AG184" i="1" s="1"/>
  <c r="AH184" i="1" s="1"/>
  <c r="U166" i="1"/>
  <c r="AC166" i="1"/>
  <c r="AD166" i="1" s="1"/>
  <c r="AB166" i="1"/>
  <c r="AF72" i="1"/>
  <c r="AG72" i="1"/>
  <c r="AH72" i="1" s="1"/>
  <c r="AF478" i="1"/>
  <c r="AG478" i="1" s="1"/>
  <c r="AH478" i="1" s="1"/>
  <c r="AF89" i="1"/>
  <c r="AG89" i="1" s="1"/>
  <c r="AH89" i="1" s="1"/>
  <c r="AG251" i="1"/>
  <c r="AH251" i="1" s="1"/>
  <c r="AB100" i="1"/>
  <c r="AC100" i="1" s="1"/>
  <c r="AD100" i="1" s="1"/>
  <c r="U170" i="1"/>
  <c r="AF231" i="1"/>
  <c r="AG231" i="1" s="1"/>
  <c r="AH231" i="1" s="1"/>
  <c r="AF221" i="1"/>
  <c r="AG221" i="1"/>
  <c r="AH221" i="1" s="1"/>
  <c r="AF73" i="1"/>
  <c r="AG73" i="1" s="1"/>
  <c r="AH73" i="1" s="1"/>
  <c r="AF205" i="1"/>
  <c r="AG205" i="1" s="1"/>
  <c r="AH205" i="1" s="1"/>
  <c r="AF105" i="1"/>
  <c r="AG105" i="1" s="1"/>
  <c r="AH105" i="1" s="1"/>
  <c r="AF159" i="1"/>
  <c r="AG159" i="1" s="1"/>
  <c r="AH159" i="1" s="1"/>
  <c r="AG153" i="1"/>
  <c r="AH153" i="1" s="1"/>
  <c r="AG218" i="1"/>
  <c r="AH218" i="1" s="1"/>
  <c r="AF157" i="1"/>
  <c r="AG157" i="1"/>
  <c r="AH157" i="1" s="1"/>
  <c r="AF256" i="1"/>
  <c r="AG256" i="1" s="1"/>
  <c r="AH256" i="1" s="1"/>
  <c r="AF443" i="1"/>
  <c r="AG443" i="1" s="1"/>
  <c r="AH443" i="1" s="1"/>
  <c r="AF881" i="1"/>
  <c r="AG881" i="1" s="1"/>
  <c r="AH881" i="1" s="1"/>
  <c r="AF39" i="1"/>
  <c r="AG39" i="1"/>
  <c r="AH39" i="1" s="1"/>
  <c r="AF242" i="1"/>
  <c r="AG242" i="1" s="1"/>
  <c r="AH242" i="1" s="1"/>
  <c r="AG139" i="1"/>
  <c r="AH139" i="1" s="1"/>
  <c r="AF139" i="1"/>
  <c r="AF178" i="1"/>
  <c r="AG178" i="1"/>
  <c r="AH178" i="1" s="1"/>
  <c r="AF244" i="1"/>
  <c r="AG244" i="1" s="1"/>
  <c r="AH244" i="1" s="1"/>
  <c r="AF104" i="1"/>
  <c r="AG104" i="1"/>
  <c r="AH104" i="1" s="1"/>
  <c r="AC262" i="1"/>
  <c r="AD262" i="1" s="1"/>
  <c r="AF172" i="1"/>
  <c r="AG172" i="1" s="1"/>
  <c r="AH172" i="1" s="1"/>
  <c r="AG213" i="1"/>
  <c r="AH213" i="1" s="1"/>
  <c r="AF213" i="1"/>
  <c r="AF208" i="1"/>
  <c r="AG208" i="1" s="1"/>
  <c r="AH208" i="1" s="1"/>
  <c r="AF414" i="1"/>
  <c r="AG414" i="1" s="1"/>
  <c r="AH414" i="1" s="1"/>
  <c r="U222" i="1"/>
  <c r="AF252" i="1"/>
  <c r="AG252" i="1"/>
  <c r="AH252" i="1" s="1"/>
  <c r="AF212" i="1"/>
  <c r="AG212" i="1" s="1"/>
  <c r="AH212" i="1" s="1"/>
  <c r="AG144" i="1"/>
  <c r="AH144" i="1" s="1"/>
  <c r="AF144" i="1"/>
  <c r="AG253" i="1"/>
  <c r="AH253" i="1" s="1"/>
  <c r="AG34" i="1"/>
  <c r="AH34" i="1" s="1"/>
  <c r="AG183" i="1"/>
  <c r="AH183" i="1" s="1"/>
  <c r="AF183" i="1"/>
  <c r="AF35" i="1"/>
  <c r="AG35" i="1" s="1"/>
  <c r="AH35" i="1" s="1"/>
  <c r="AF229" i="1"/>
  <c r="AG229" i="1"/>
  <c r="AH229" i="1" s="1"/>
  <c r="AG475" i="1"/>
  <c r="AH475" i="1" s="1"/>
  <c r="AF487" i="1"/>
  <c r="AG487" i="1" s="1"/>
  <c r="AH487" i="1" s="1"/>
  <c r="AF353" i="1"/>
  <c r="AG353" i="1" s="1"/>
  <c r="AH353" i="1" s="1"/>
  <c r="AF381" i="1"/>
  <c r="AG381" i="1" s="1"/>
  <c r="AH381" i="1" s="1"/>
  <c r="AG352" i="1"/>
  <c r="AH352" i="1" s="1"/>
  <c r="AF352" i="1"/>
  <c r="AG339" i="1"/>
  <c r="AH339" i="1" s="1"/>
  <c r="AG338" i="1"/>
  <c r="AH338" i="1" s="1"/>
  <c r="AF338" i="1"/>
  <c r="AF337" i="1"/>
  <c r="AG337" i="1" s="1"/>
  <c r="AH337" i="1" s="1"/>
  <c r="AF479" i="1"/>
  <c r="AG479" i="1"/>
  <c r="AH479" i="1" s="1"/>
  <c r="AF261" i="1"/>
  <c r="AG261" i="1" s="1"/>
  <c r="AH261" i="1" s="1"/>
  <c r="AF42" i="1"/>
  <c r="AG42" i="1" s="1"/>
  <c r="AH42" i="1" s="1"/>
  <c r="AG477" i="1"/>
  <c r="AH477" i="1" s="1"/>
  <c r="AF477" i="1"/>
  <c r="AF64" i="1"/>
  <c r="AG64" i="1" s="1"/>
  <c r="AH64" i="1" s="1"/>
  <c r="AF103" i="1"/>
  <c r="AG103" i="1"/>
  <c r="AH103" i="1" s="1"/>
  <c r="AF917" i="1"/>
  <c r="AG917" i="1" s="1"/>
  <c r="AH917" i="1" s="1"/>
  <c r="AC265" i="1"/>
  <c r="AD265" i="1" s="1"/>
  <c r="AG513" i="1"/>
  <c r="AH513" i="1" s="1"/>
  <c r="AF466" i="1"/>
  <c r="AG466" i="1" s="1"/>
  <c r="AH466" i="1" s="1"/>
  <c r="AG539" i="1"/>
  <c r="AH539" i="1" s="1"/>
  <c r="AG375" i="1"/>
  <c r="AH375" i="1" s="1"/>
  <c r="AC502" i="1"/>
  <c r="AD502" i="1" s="1"/>
  <c r="AB502" i="1"/>
  <c r="AF439" i="1"/>
  <c r="AG439" i="1"/>
  <c r="AH439" i="1" s="1"/>
  <c r="U447" i="1"/>
  <c r="AB447" i="1"/>
  <c r="AF168" i="1"/>
  <c r="AG168" i="1" s="1"/>
  <c r="AH168" i="1" s="1"/>
  <c r="AF136" i="1"/>
  <c r="AG136" i="1" s="1"/>
  <c r="AH136" i="1" s="1"/>
  <c r="AG45" i="1"/>
  <c r="AH45" i="1" s="1"/>
  <c r="U144" i="1"/>
  <c r="AG263" i="1"/>
  <c r="AH263" i="1" s="1"/>
  <c r="AB267" i="1"/>
  <c r="AC134" i="1"/>
  <c r="AD134" i="1" s="1"/>
  <c r="AF108" i="1"/>
  <c r="AG108" i="1" s="1"/>
  <c r="AH108" i="1" s="1"/>
  <c r="AG162" i="1"/>
  <c r="AH162" i="1" s="1"/>
  <c r="AF155" i="1"/>
  <c r="AG145" i="1"/>
  <c r="AH145" i="1" s="1"/>
  <c r="AG490" i="1"/>
  <c r="AH490" i="1" s="1"/>
  <c r="AG382" i="1"/>
  <c r="AH382" i="1" s="1"/>
  <c r="AF545" i="1"/>
  <c r="AG545" i="1" s="1"/>
  <c r="AH545" i="1" s="1"/>
  <c r="AG281" i="1"/>
  <c r="AH281" i="1" s="1"/>
  <c r="AF341" i="1"/>
  <c r="AG341" i="1" s="1"/>
  <c r="AH341" i="1" s="1"/>
  <c r="AF531" i="1"/>
  <c r="AG531" i="1" s="1"/>
  <c r="AH531" i="1" s="1"/>
  <c r="AG472" i="1"/>
  <c r="AH472" i="1" s="1"/>
  <c r="U396" i="1"/>
  <c r="AF339" i="1"/>
  <c r="AB525" i="1"/>
  <c r="AF461" i="1"/>
  <c r="AG461" i="1" s="1"/>
  <c r="AH461" i="1" s="1"/>
  <c r="U508" i="1"/>
  <c r="AB342" i="1"/>
  <c r="AF268" i="1"/>
  <c r="AG268" i="1" s="1"/>
  <c r="AH268" i="1" s="1"/>
  <c r="U417" i="1"/>
  <c r="AC325" i="1"/>
  <c r="AD325" i="1" s="1"/>
  <c r="AB272" i="1"/>
  <c r="AC272" i="1"/>
  <c r="AD272" i="1" s="1"/>
  <c r="AB540" i="1"/>
  <c r="AC540" i="1"/>
  <c r="AD540" i="1" s="1"/>
  <c r="AC307" i="1"/>
  <c r="AD307" i="1" s="1"/>
  <c r="AB163" i="1"/>
  <c r="U163" i="1"/>
  <c r="AB434" i="1"/>
  <c r="AC434" i="1"/>
  <c r="AD434" i="1" s="1"/>
  <c r="AC524" i="1"/>
  <c r="AD524" i="1" s="1"/>
  <c r="AB524" i="1"/>
  <c r="AF556" i="1"/>
  <c r="AG556" i="1" s="1"/>
  <c r="AH556" i="1" s="1"/>
  <c r="AG460" i="1"/>
  <c r="AH460" i="1" s="1"/>
  <c r="U208" i="1"/>
  <c r="AF271" i="1"/>
  <c r="AG271" i="1" s="1"/>
  <c r="AH271" i="1" s="1"/>
  <c r="AB174" i="1"/>
  <c r="AC174" i="1" s="1"/>
  <c r="AD174" i="1" s="1"/>
  <c r="U343" i="1"/>
  <c r="AB343" i="1"/>
  <c r="AC343" i="1"/>
  <c r="AD343" i="1" s="1"/>
  <c r="AG287" i="1"/>
  <c r="AH287" i="1" s="1"/>
  <c r="U277" i="1"/>
  <c r="AB277" i="1"/>
  <c r="AC277" i="1"/>
  <c r="AD277" i="1" s="1"/>
  <c r="AF863" i="1"/>
  <c r="AG863" i="1" s="1"/>
  <c r="AH863" i="1" s="1"/>
  <c r="AG935" i="1"/>
  <c r="AH935" i="1" s="1"/>
  <c r="AF587" i="1"/>
  <c r="AG587" i="1" s="1"/>
  <c r="AH587" i="1" s="1"/>
  <c r="AF843" i="1"/>
  <c r="AG843" i="1"/>
  <c r="AH843" i="1" s="1"/>
  <c r="AF945" i="1"/>
  <c r="AG945" i="1"/>
  <c r="AH945" i="1" s="1"/>
  <c r="AG899" i="1"/>
  <c r="AH899" i="1" s="1"/>
  <c r="AF899" i="1"/>
  <c r="AF657" i="1"/>
  <c r="AG657" i="1" s="1"/>
  <c r="AH657" i="1" s="1"/>
  <c r="AF852" i="1"/>
  <c r="AG852" i="1"/>
  <c r="AH852" i="1" s="1"/>
  <c r="AG830" i="1"/>
  <c r="AH830" i="1" s="1"/>
  <c r="AF675" i="1"/>
  <c r="AF304" i="1"/>
  <c r="AG304" i="1" s="1"/>
  <c r="AH304" i="1" s="1"/>
  <c r="AG328" i="1"/>
  <c r="AH328" i="1" s="1"/>
  <c r="AG334" i="1"/>
  <c r="AH334" i="1" s="1"/>
  <c r="AG470" i="1"/>
  <c r="AH470" i="1" s="1"/>
  <c r="AG389" i="1"/>
  <c r="AH389" i="1" s="1"/>
  <c r="U351" i="1"/>
  <c r="AC351" i="1"/>
  <c r="AD351" i="1" s="1"/>
  <c r="AF347" i="1"/>
  <c r="AG347" i="1" s="1"/>
  <c r="AH347" i="1" s="1"/>
  <c r="AB526" i="1"/>
  <c r="AC526" i="1"/>
  <c r="AD526" i="1" s="1"/>
  <c r="AB24" i="1"/>
  <c r="AC24" i="1"/>
  <c r="AD24" i="1" s="1"/>
  <c r="U24" i="1"/>
  <c r="AC358" i="1"/>
  <c r="AD358" i="1" s="1"/>
  <c r="U358" i="1"/>
  <c r="U159" i="1"/>
  <c r="AF958" i="1"/>
  <c r="AG958" i="1"/>
  <c r="AH958" i="1" s="1"/>
  <c r="AF601" i="1"/>
  <c r="AG601" i="1"/>
  <c r="AH601" i="1" s="1"/>
  <c r="AF800" i="1"/>
  <c r="AG800" i="1" s="1"/>
  <c r="AH800" i="1" s="1"/>
  <c r="AF568" i="1"/>
  <c r="AG568" i="1" s="1"/>
  <c r="AH568" i="1" s="1"/>
  <c r="AG721" i="1"/>
  <c r="AH721" i="1" s="1"/>
  <c r="AF128" i="1"/>
  <c r="AG128" i="1" s="1"/>
  <c r="AH128" i="1" s="1"/>
  <c r="AG300" i="1"/>
  <c r="AH300" i="1" s="1"/>
  <c r="AB324" i="1"/>
  <c r="AC324" i="1"/>
  <c r="AD324" i="1" s="1"/>
  <c r="AB438" i="1"/>
  <c r="U485" i="1"/>
  <c r="AB485" i="1"/>
  <c r="AC303" i="1"/>
  <c r="AD303" i="1" s="1"/>
  <c r="AB303" i="1"/>
  <c r="U405" i="1"/>
  <c r="AF395" i="1"/>
  <c r="AG395" i="1" s="1"/>
  <c r="AH395" i="1" s="1"/>
  <c r="AB374" i="1"/>
  <c r="AC374" i="1"/>
  <c r="AD374" i="1" s="1"/>
  <c r="U127" i="1"/>
  <c r="AF946" i="1"/>
  <c r="AG946" i="1"/>
  <c r="AH946" i="1" s="1"/>
  <c r="AF649" i="1"/>
  <c r="AG649" i="1" s="1"/>
  <c r="AH649" i="1" s="1"/>
  <c r="AF873" i="1"/>
  <c r="AG873" i="1" s="1"/>
  <c r="AH873" i="1" s="1"/>
  <c r="AG585" i="1"/>
  <c r="AH585" i="1" s="1"/>
  <c r="AF585" i="1"/>
  <c r="AF885" i="1"/>
  <c r="AG885" i="1" s="1"/>
  <c r="AH885" i="1" s="1"/>
  <c r="AF817" i="1"/>
  <c r="AG817" i="1" s="1"/>
  <c r="AH817" i="1" s="1"/>
  <c r="AF641" i="1"/>
  <c r="AG641" i="1" s="1"/>
  <c r="AH641" i="1" s="1"/>
  <c r="AG550" i="1"/>
  <c r="AH550" i="1" s="1"/>
  <c r="AF713" i="1"/>
  <c r="AG713" i="1"/>
  <c r="AH713" i="1" s="1"/>
  <c r="AG141" i="1"/>
  <c r="AH141" i="1" s="1"/>
  <c r="AG175" i="1"/>
  <c r="AH175" i="1" s="1"/>
  <c r="AG120" i="1"/>
  <c r="AH120" i="1" s="1"/>
  <c r="U420" i="1"/>
  <c r="AC420" i="1"/>
  <c r="AD420" i="1" s="1"/>
  <c r="AG394" i="1"/>
  <c r="AH394" i="1" s="1"/>
  <c r="AG431" i="1"/>
  <c r="AH431" i="1" s="1"/>
  <c r="AF392" i="1"/>
  <c r="AG392" i="1" s="1"/>
  <c r="AH392" i="1" s="1"/>
  <c r="AF368" i="1"/>
  <c r="AG368" i="1" s="1"/>
  <c r="AH368" i="1" s="1"/>
  <c r="AF346" i="1"/>
  <c r="AG346" i="1"/>
  <c r="AH346" i="1" s="1"/>
  <c r="AB405" i="1"/>
  <c r="AF428" i="1"/>
  <c r="AG428" i="1" s="1"/>
  <c r="AH428" i="1" s="1"/>
  <c r="AF895" i="1"/>
  <c r="AG895" i="1" s="1"/>
  <c r="AH895" i="1" s="1"/>
  <c r="AF944" i="1"/>
  <c r="AG944" i="1"/>
  <c r="AH944" i="1" s="1"/>
  <c r="AG70" i="1"/>
  <c r="AH70" i="1" s="1"/>
  <c r="AF861" i="1"/>
  <c r="AG861" i="1" s="1"/>
  <c r="AH861" i="1" s="1"/>
  <c r="AG847" i="1"/>
  <c r="AH847" i="1" s="1"/>
  <c r="AF847" i="1"/>
  <c r="AF791" i="1"/>
  <c r="AG791" i="1" s="1"/>
  <c r="AH791" i="1" s="1"/>
  <c r="AF953" i="1"/>
  <c r="AG953" i="1"/>
  <c r="AH953" i="1" s="1"/>
  <c r="AG903" i="1"/>
  <c r="AH903" i="1" s="1"/>
  <c r="AB393" i="1"/>
  <c r="AC393" i="1"/>
  <c r="AD393" i="1" s="1"/>
  <c r="AB292" i="1"/>
  <c r="U292" i="1"/>
  <c r="AC292" i="1"/>
  <c r="AD292" i="1" s="1"/>
  <c r="AF366" i="1"/>
  <c r="AG366" i="1" s="1"/>
  <c r="AH366" i="1" s="1"/>
  <c r="AC329" i="1"/>
  <c r="AD329" i="1" s="1"/>
  <c r="U329" i="1"/>
  <c r="AF918" i="1"/>
  <c r="AG918" i="1"/>
  <c r="AH918" i="1" s="1"/>
  <c r="AF880" i="1"/>
  <c r="AG880" i="1"/>
  <c r="AH880" i="1" s="1"/>
  <c r="AG653" i="1"/>
  <c r="AH653" i="1" s="1"/>
  <c r="AF633" i="1"/>
  <c r="AG633" i="1" s="1"/>
  <c r="AH633" i="1" s="1"/>
  <c r="AG853" i="1"/>
  <c r="AH853" i="1" s="1"/>
  <c r="AF802" i="1"/>
  <c r="AG802" i="1"/>
  <c r="AH802" i="1" s="1"/>
  <c r="AG826" i="1"/>
  <c r="AH826" i="1" s="1"/>
  <c r="AF621" i="1"/>
  <c r="AG621" i="1"/>
  <c r="AH621" i="1" s="1"/>
  <c r="AB230" i="1"/>
  <c r="AG438" i="1"/>
  <c r="AH438" i="1" s="1"/>
  <c r="AG372" i="1"/>
  <c r="AH372" i="1" s="1"/>
  <c r="AG516" i="1"/>
  <c r="AH516" i="1" s="1"/>
  <c r="U380" i="1"/>
  <c r="AG380" i="1" s="1"/>
  <c r="AH380" i="1" s="1"/>
  <c r="AF530" i="1"/>
  <c r="AG530" i="1"/>
  <c r="AH530" i="1" s="1"/>
  <c r="AC129" i="1"/>
  <c r="AD129" i="1" s="1"/>
  <c r="AB129" i="1"/>
  <c r="U129" i="1"/>
  <c r="AG362" i="1"/>
  <c r="AH362" i="1" s="1"/>
  <c r="AG133" i="1"/>
  <c r="AH133" i="1" s="1"/>
  <c r="AB144" i="1"/>
  <c r="AB148" i="1"/>
  <c r="AG131" i="1"/>
  <c r="AH131" i="1" s="1"/>
  <c r="AF348" i="1"/>
  <c r="AG348" i="1" s="1"/>
  <c r="AH348" i="1" s="1"/>
  <c r="AF511" i="1"/>
  <c r="AG511" i="1" s="1"/>
  <c r="AH511" i="1" s="1"/>
  <c r="AF458" i="1"/>
  <c r="AG458" i="1" s="1"/>
  <c r="AH458" i="1" s="1"/>
  <c r="AF362" i="1"/>
  <c r="U275" i="1"/>
  <c r="AC447" i="1"/>
  <c r="AD447" i="1" s="1"/>
  <c r="AG486" i="1"/>
  <c r="AH486" i="1" s="1"/>
  <c r="AG429" i="1"/>
  <c r="AH429" i="1" s="1"/>
  <c r="AG114" i="1"/>
  <c r="AH114" i="1" s="1"/>
  <c r="AB412" i="1"/>
  <c r="AG405" i="1"/>
  <c r="AH405" i="1" s="1"/>
  <c r="AF440" i="1"/>
  <c r="AG440" i="1"/>
  <c r="AH440" i="1" s="1"/>
  <c r="AB507" i="1"/>
  <c r="AC507" i="1"/>
  <c r="AD507" i="1" s="1"/>
  <c r="AC481" i="1"/>
  <c r="AD481" i="1" s="1"/>
  <c r="AB352" i="1"/>
  <c r="AG23" i="1"/>
  <c r="AH23" i="1" s="1"/>
  <c r="U398" i="1"/>
  <c r="AC398" i="1"/>
  <c r="AD398" i="1" s="1"/>
  <c r="U290" i="1"/>
  <c r="AG290" i="1" s="1"/>
  <c r="AH290" i="1" s="1"/>
  <c r="AB290" i="1"/>
  <c r="AB390" i="1"/>
  <c r="AC390" i="1"/>
  <c r="AD390" i="1" s="1"/>
  <c r="AG887" i="1"/>
  <c r="AH887" i="1" s="1"/>
  <c r="AG934" i="1"/>
  <c r="AH934" i="1" s="1"/>
  <c r="AF892" i="1"/>
  <c r="AG892" i="1" s="1"/>
  <c r="AH892" i="1" s="1"/>
  <c r="AF908" i="1"/>
  <c r="AG908" i="1" s="1"/>
  <c r="AH908" i="1" s="1"/>
  <c r="AG590" i="1"/>
  <c r="AH590" i="1" s="1"/>
  <c r="AF879" i="1"/>
  <c r="AG879" i="1"/>
  <c r="AH879" i="1" s="1"/>
  <c r="AF845" i="1"/>
  <c r="AG845" i="1" s="1"/>
  <c r="AH845" i="1" s="1"/>
  <c r="AF839" i="1"/>
  <c r="AG839" i="1"/>
  <c r="AH839" i="1" s="1"/>
  <c r="AF827" i="1"/>
  <c r="AG827" i="1" s="1"/>
  <c r="AH827" i="1" s="1"/>
  <c r="AF609" i="1"/>
  <c r="AG609" i="1"/>
  <c r="AH609" i="1" s="1"/>
  <c r="AF840" i="1"/>
  <c r="AG840" i="1" s="1"/>
  <c r="AH840" i="1" s="1"/>
  <c r="AF34" i="1"/>
  <c r="AF109" i="1"/>
  <c r="AG109" i="1" s="1"/>
  <c r="AH109" i="1" s="1"/>
  <c r="AG546" i="1"/>
  <c r="AH546" i="1" s="1"/>
  <c r="AF489" i="1"/>
  <c r="AG489" i="1"/>
  <c r="AH489" i="1" s="1"/>
  <c r="AG519" i="1"/>
  <c r="AH519" i="1" s="1"/>
  <c r="AG49" i="1"/>
  <c r="AH49" i="1" s="1"/>
  <c r="U191" i="1"/>
  <c r="U529" i="1"/>
  <c r="AC529" i="1"/>
  <c r="AD529" i="1" s="1"/>
  <c r="AB265" i="1"/>
  <c r="AF152" i="1"/>
  <c r="AG152" i="1" s="1"/>
  <c r="AH152" i="1" s="1"/>
  <c r="AB90" i="1"/>
  <c r="AC90" i="1" s="1"/>
  <c r="AD90" i="1" s="1"/>
  <c r="AG111" i="1"/>
  <c r="AH111" i="1" s="1"/>
  <c r="AG316" i="1"/>
  <c r="AH316" i="1" s="1"/>
  <c r="AF365" i="1"/>
  <c r="AG365" i="1" s="1"/>
  <c r="AH365" i="1" s="1"/>
  <c r="AG298" i="1"/>
  <c r="AH298" i="1" s="1"/>
  <c r="AG376" i="1"/>
  <c r="AH376" i="1" s="1"/>
  <c r="AC522" i="1"/>
  <c r="AD522" i="1" s="1"/>
  <c r="U502" i="1"/>
  <c r="U553" i="1"/>
  <c r="AG387" i="1"/>
  <c r="AH387" i="1" s="1"/>
  <c r="U525" i="1"/>
  <c r="AG525" i="1" s="1"/>
  <c r="AH525" i="1" s="1"/>
  <c r="U342" i="1"/>
  <c r="AB329" i="1"/>
  <c r="AG465" i="1"/>
  <c r="AH465" i="1" s="1"/>
  <c r="AB358" i="1"/>
  <c r="AB291" i="1"/>
  <c r="AG422" i="1"/>
  <c r="AH422" i="1" s="1"/>
  <c r="U307" i="1"/>
  <c r="AF452" i="1"/>
  <c r="AG452" i="1" s="1"/>
  <c r="AH452" i="1" s="1"/>
  <c r="AC491" i="1"/>
  <c r="AD491" i="1" s="1"/>
  <c r="U491" i="1"/>
  <c r="AF445" i="1"/>
  <c r="AG445" i="1"/>
  <c r="AH445" i="1" s="1"/>
  <c r="AC417" i="1"/>
  <c r="AD417" i="1" s="1"/>
  <c r="U404" i="1"/>
  <c r="AG404" i="1" s="1"/>
  <c r="AH404" i="1" s="1"/>
  <c r="AB404" i="1"/>
  <c r="AG154" i="1"/>
  <c r="AH154" i="1" s="1"/>
  <c r="U278" i="1"/>
  <c r="AC278" i="1"/>
  <c r="AD278" i="1" s="1"/>
  <c r="AF391" i="1"/>
  <c r="AG391" i="1"/>
  <c r="AH391" i="1" s="1"/>
  <c r="U476" i="1"/>
  <c r="AG476" i="1" s="1"/>
  <c r="AH476" i="1" s="1"/>
  <c r="AB476" i="1"/>
  <c r="AG361" i="1"/>
  <c r="AH361" i="1" s="1"/>
  <c r="AF361" i="1"/>
  <c r="AB276" i="1"/>
  <c r="AC276" i="1"/>
  <c r="AD276" i="1" s="1"/>
  <c r="U47" i="1"/>
  <c r="AC47" i="1"/>
  <c r="AD47" i="1" s="1"/>
  <c r="AB481" i="1"/>
  <c r="AF506" i="1"/>
  <c r="AG506" i="1"/>
  <c r="AH506" i="1" s="1"/>
  <c r="U304" i="1"/>
  <c r="AB304" i="1"/>
  <c r="AB360" i="1"/>
  <c r="AB55" i="1"/>
  <c r="AC55" i="1"/>
  <c r="AD55" i="1" s="1"/>
  <c r="AG818" i="1"/>
  <c r="AH818" i="1" s="1"/>
  <c r="AG909" i="1"/>
  <c r="AH909" i="1" s="1"/>
  <c r="AG954" i="1"/>
  <c r="AH954" i="1" s="1"/>
  <c r="AF942" i="1"/>
  <c r="AG942" i="1"/>
  <c r="AH942" i="1" s="1"/>
  <c r="AG923" i="1"/>
  <c r="AH923" i="1" s="1"/>
  <c r="AF869" i="1"/>
  <c r="AG869" i="1"/>
  <c r="AH869" i="1" s="1"/>
  <c r="AG851" i="1"/>
  <c r="AH851" i="1" s="1"/>
  <c r="AF807" i="1"/>
  <c r="AG807" i="1"/>
  <c r="AH807" i="1" s="1"/>
  <c r="AF957" i="1"/>
  <c r="AG957" i="1" s="1"/>
  <c r="AH957" i="1" s="1"/>
  <c r="AF943" i="1"/>
  <c r="AG943" i="1"/>
  <c r="AH943" i="1" s="1"/>
  <c r="AG705" i="1"/>
  <c r="AH705" i="1" s="1"/>
  <c r="AF876" i="1"/>
  <c r="AG876" i="1" s="1"/>
  <c r="AH876" i="1" s="1"/>
  <c r="AG846" i="1"/>
  <c r="AH846" i="1" s="1"/>
  <c r="AF832" i="1"/>
  <c r="AG832" i="1"/>
  <c r="AH832" i="1" s="1"/>
  <c r="AG824" i="1"/>
  <c r="AH824" i="1" s="1"/>
  <c r="AG548" i="1"/>
  <c r="AH548" i="1" s="1"/>
  <c r="AG464" i="1"/>
  <c r="AH464" i="1" s="1"/>
  <c r="AF480" i="1"/>
  <c r="AG480" i="1" s="1"/>
  <c r="AH480" i="1" s="1"/>
  <c r="AG492" i="1"/>
  <c r="AH492" i="1" s="1"/>
  <c r="AG450" i="1"/>
  <c r="AH450" i="1" s="1"/>
  <c r="AF450" i="1"/>
  <c r="AF399" i="1"/>
  <c r="AG399" i="1"/>
  <c r="AH399" i="1" s="1"/>
  <c r="AG52" i="1"/>
  <c r="AH52" i="1" s="1"/>
  <c r="AC230" i="1"/>
  <c r="AD230" i="1" s="1"/>
  <c r="AF501" i="1"/>
  <c r="AG501" i="1" s="1"/>
  <c r="AH501" i="1" s="1"/>
  <c r="AF300" i="1"/>
  <c r="AG510" i="1"/>
  <c r="AH510" i="1" s="1"/>
  <c r="U522" i="1"/>
  <c r="AC553" i="1"/>
  <c r="AD553" i="1" s="1"/>
  <c r="AC485" i="1"/>
  <c r="AD485" i="1" s="1"/>
  <c r="AC508" i="1"/>
  <c r="AD508" i="1" s="1"/>
  <c r="AC275" i="1"/>
  <c r="AD275" i="1" s="1"/>
  <c r="AG62" i="1"/>
  <c r="AH62" i="1" s="1"/>
  <c r="AF473" i="1"/>
  <c r="AG473" i="1"/>
  <c r="AH473" i="1" s="1"/>
  <c r="U291" i="1"/>
  <c r="AG291" i="1" s="1"/>
  <c r="AH291" i="1" s="1"/>
  <c r="U303" i="1"/>
  <c r="AG305" i="1"/>
  <c r="AH305" i="1" s="1"/>
  <c r="AF369" i="1"/>
  <c r="AG369" i="1"/>
  <c r="AH369" i="1" s="1"/>
  <c r="AG21" i="1"/>
  <c r="AH21" i="1" s="1"/>
  <c r="AC494" i="1"/>
  <c r="AD494" i="1" s="1"/>
  <c r="U494" i="1"/>
  <c r="AF378" i="1"/>
  <c r="AG378" i="1"/>
  <c r="AH378" i="1" s="1"/>
  <c r="U406" i="1"/>
  <c r="AC406" i="1"/>
  <c r="AD406" i="1" s="1"/>
  <c r="AC295" i="1"/>
  <c r="AD295" i="1" s="1"/>
  <c r="AB333" i="1"/>
  <c r="AC333" i="1"/>
  <c r="AD333" i="1" s="1"/>
  <c r="AF842" i="1"/>
  <c r="AF853" i="1"/>
  <c r="AF806" i="1"/>
  <c r="AG806" i="1" s="1"/>
  <c r="AH806" i="1" s="1"/>
  <c r="AG314" i="1"/>
  <c r="AH314" i="1" s="1"/>
  <c r="AG591" i="1"/>
  <c r="AH591" i="1" s="1"/>
  <c r="AF808" i="1"/>
  <c r="AG808" i="1" s="1"/>
  <c r="AH808" i="1" s="1"/>
  <c r="AF607" i="1"/>
  <c r="AG607" i="1"/>
  <c r="AH607" i="1" s="1"/>
  <c r="AG985" i="1"/>
  <c r="AH985" i="1" s="1"/>
  <c r="AF985" i="1"/>
  <c r="AB418" i="1"/>
  <c r="AC418" i="1"/>
  <c r="AD418" i="1" s="1"/>
  <c r="U418" i="1"/>
  <c r="AG602" i="1"/>
  <c r="AH602" i="1" s="1"/>
  <c r="AF707" i="1"/>
  <c r="AG707" i="1"/>
  <c r="AH707" i="1" s="1"/>
  <c r="AF727" i="1"/>
  <c r="AG727" i="1"/>
  <c r="AH727" i="1" s="1"/>
  <c r="AC906" i="1"/>
  <c r="AD906" i="1" s="1"/>
  <c r="U906" i="1"/>
  <c r="AC916" i="1"/>
  <c r="AD916" i="1" s="1"/>
  <c r="U916" i="1"/>
  <c r="AC838" i="1"/>
  <c r="AD838" i="1" s="1"/>
  <c r="AB838" i="1"/>
  <c r="AB91" i="1"/>
  <c r="AC91" i="1" s="1"/>
  <c r="AD91" i="1" s="1"/>
  <c r="AG579" i="1"/>
  <c r="AH579" i="1" s="1"/>
  <c r="AF950" i="1"/>
  <c r="AG950" i="1" s="1"/>
  <c r="AH950" i="1" s="1"/>
  <c r="AG927" i="1"/>
  <c r="AH927" i="1" s="1"/>
  <c r="AF911" i="1"/>
  <c r="AG911" i="1"/>
  <c r="AH911" i="1" s="1"/>
  <c r="AG804" i="1"/>
  <c r="AH804" i="1" s="1"/>
  <c r="AG667" i="1"/>
  <c r="AH667" i="1" s="1"/>
  <c r="U573" i="1"/>
  <c r="AG573" i="1" s="1"/>
  <c r="AH573" i="1" s="1"/>
  <c r="AG888" i="1"/>
  <c r="AH888" i="1" s="1"/>
  <c r="AC938" i="1"/>
  <c r="AD938" i="1" s="1"/>
  <c r="AG570" i="1"/>
  <c r="AH570" i="1" s="1"/>
  <c r="AG862" i="1"/>
  <c r="AH862" i="1" s="1"/>
  <c r="AF787" i="1"/>
  <c r="AG787" i="1"/>
  <c r="AH787" i="1" s="1"/>
  <c r="AG666" i="1"/>
  <c r="AH666" i="1" s="1"/>
  <c r="U814" i="1"/>
  <c r="AG814" i="1" s="1"/>
  <c r="AH814" i="1" s="1"/>
  <c r="AB814" i="1"/>
  <c r="AF315" i="1"/>
  <c r="AG315" i="1" s="1"/>
  <c r="AH315" i="1" s="1"/>
  <c r="AB363" i="1"/>
  <c r="U363" i="1"/>
  <c r="AB583" i="1"/>
  <c r="U583" i="1"/>
  <c r="AC583" i="1"/>
  <c r="AD583" i="1" s="1"/>
  <c r="AC809" i="1"/>
  <c r="AD809" i="1" s="1"/>
  <c r="AB809" i="1"/>
  <c r="AC790" i="1"/>
  <c r="AD790" i="1" s="1"/>
  <c r="U790" i="1"/>
  <c r="AB790" i="1"/>
  <c r="AB874" i="1"/>
  <c r="AC874" i="1"/>
  <c r="AD874" i="1" s="1"/>
  <c r="AB898" i="1"/>
  <c r="U898" i="1"/>
  <c r="AF708" i="1"/>
  <c r="AG708" i="1"/>
  <c r="AH708" i="1" s="1"/>
  <c r="AG344" i="1"/>
  <c r="AH344" i="1" s="1"/>
  <c r="AG321" i="1"/>
  <c r="AH321" i="1" s="1"/>
  <c r="AG618" i="1"/>
  <c r="AH618" i="1" s="1"/>
  <c r="AF682" i="1"/>
  <c r="AG682" i="1" s="1"/>
  <c r="AH682" i="1" s="1"/>
  <c r="U932" i="1"/>
  <c r="AB932" i="1"/>
  <c r="AF656" i="1"/>
  <c r="AG656" i="1"/>
  <c r="AH656" i="1" s="1"/>
  <c r="AF655" i="1"/>
  <c r="AG655" i="1" s="1"/>
  <c r="AH655" i="1" s="1"/>
  <c r="AF106" i="1"/>
  <c r="AG106" i="1"/>
  <c r="AH106" i="1" s="1"/>
  <c r="U190" i="1"/>
  <c r="AC190" i="1"/>
  <c r="AD190" i="1" s="1"/>
  <c r="AF538" i="1"/>
  <c r="AG538" i="1"/>
  <c r="AH538" i="1" s="1"/>
  <c r="AG622" i="1"/>
  <c r="AH622" i="1" s="1"/>
  <c r="AF679" i="1"/>
  <c r="AG679" i="1" s="1"/>
  <c r="AH679" i="1" s="1"/>
  <c r="AC928" i="1"/>
  <c r="AD928" i="1" s="1"/>
  <c r="AB928" i="1"/>
  <c r="AF712" i="1"/>
  <c r="AG712" i="1" s="1"/>
  <c r="AH712" i="1" s="1"/>
  <c r="AB850" i="1"/>
  <c r="U850" i="1"/>
  <c r="AB871" i="1"/>
  <c r="AC871" i="1"/>
  <c r="AD871" i="1" s="1"/>
  <c r="U875" i="1"/>
  <c r="AB875" i="1"/>
  <c r="AF599" i="1"/>
  <c r="AG599" i="1"/>
  <c r="AH599" i="1" s="1"/>
  <c r="AF776" i="1"/>
  <c r="AG776" i="1"/>
  <c r="AH776" i="1" s="1"/>
  <c r="AC266" i="1"/>
  <c r="AD266" i="1" s="1"/>
  <c r="AG872" i="1"/>
  <c r="AH872" i="1" s="1"/>
  <c r="AF695" i="1"/>
  <c r="AG695" i="1" s="1"/>
  <c r="AH695" i="1" s="1"/>
  <c r="AG658" i="1"/>
  <c r="AH658" i="1" s="1"/>
  <c r="AC898" i="1"/>
  <c r="AD898" i="1" s="1"/>
  <c r="AF841" i="1"/>
  <c r="AG841" i="1"/>
  <c r="AH841" i="1" s="1"/>
  <c r="AG829" i="1"/>
  <c r="AH829" i="1" s="1"/>
  <c r="AG823" i="1"/>
  <c r="AH823" i="1" s="1"/>
  <c r="AC932" i="1"/>
  <c r="AD932" i="1" s="1"/>
  <c r="U809" i="1"/>
  <c r="AG822" i="1"/>
  <c r="AH822" i="1" s="1"/>
  <c r="AG878" i="1"/>
  <c r="AH878" i="1" s="1"/>
  <c r="AG581" i="1"/>
  <c r="AH581" i="1" s="1"/>
  <c r="AG534" i="1"/>
  <c r="AH534" i="1" s="1"/>
  <c r="AG640" i="1"/>
  <c r="AH640" i="1" s="1"/>
  <c r="AC74" i="1"/>
  <c r="AD74" i="1" s="1"/>
  <c r="AC625" i="1"/>
  <c r="AD625" i="1" s="1"/>
  <c r="AB625" i="1"/>
  <c r="AF689" i="1"/>
  <c r="AG689" i="1" s="1"/>
  <c r="AH689" i="1" s="1"/>
  <c r="AB585" i="1"/>
  <c r="AC792" i="1"/>
  <c r="AD792" i="1" s="1"/>
  <c r="U792" i="1"/>
  <c r="AG994" i="1"/>
  <c r="AH994" i="1" s="1"/>
  <c r="AF321" i="1"/>
  <c r="AC50" i="1"/>
  <c r="AD50" i="1" s="1"/>
  <c r="AG999" i="1"/>
  <c r="AH999" i="1" s="1"/>
  <c r="AC875" i="1"/>
  <c r="AD875" i="1" s="1"/>
  <c r="U867" i="1"/>
  <c r="AF622" i="1"/>
  <c r="AG680" i="1"/>
  <c r="AH680" i="1" s="1"/>
  <c r="AG703" i="1"/>
  <c r="AH703" i="1" s="1"/>
  <c r="AF864" i="1"/>
  <c r="AG864" i="1"/>
  <c r="AH864" i="1" s="1"/>
  <c r="AC850" i="1"/>
  <c r="AD850" i="1" s="1"/>
  <c r="AF844" i="1"/>
  <c r="AG844" i="1"/>
  <c r="AH844" i="1" s="1"/>
  <c r="AG560" i="1"/>
  <c r="AH560" i="1" s="1"/>
  <c r="AF648" i="1"/>
  <c r="AG648" i="1"/>
  <c r="AH648" i="1" s="1"/>
  <c r="AG571" i="1"/>
  <c r="AH571" i="1" s="1"/>
  <c r="AG677" i="1"/>
  <c r="AH677" i="1" s="1"/>
  <c r="AF677" i="1"/>
  <c r="AF986" i="1"/>
  <c r="AG986" i="1"/>
  <c r="AH986" i="1" s="1"/>
  <c r="AB812" i="1"/>
  <c r="U812" i="1"/>
  <c r="AB855" i="1"/>
  <c r="AC855" i="1"/>
  <c r="AD855" i="1" s="1"/>
  <c r="AF624" i="1"/>
  <c r="AG624" i="1" s="1"/>
  <c r="AH624" i="1" s="1"/>
  <c r="AG521" i="1"/>
  <c r="AH521" i="1" s="1"/>
  <c r="AC247" i="1"/>
  <c r="AD247" i="1" s="1"/>
  <c r="AF564" i="1"/>
  <c r="AG564" i="1" s="1"/>
  <c r="AH564" i="1" s="1"/>
  <c r="AG902" i="1"/>
  <c r="AH902" i="1" s="1"/>
  <c r="AF929" i="1"/>
  <c r="AG929" i="1" s="1"/>
  <c r="AH929" i="1" s="1"/>
  <c r="AG915" i="1"/>
  <c r="AH915" i="1" s="1"/>
  <c r="AG789" i="1"/>
  <c r="AH789" i="1" s="1"/>
  <c r="AC867" i="1"/>
  <c r="AD867" i="1" s="1"/>
  <c r="AF859" i="1"/>
  <c r="AG859" i="1"/>
  <c r="AH859" i="1" s="1"/>
  <c r="AG812" i="1"/>
  <c r="AH812" i="1" s="1"/>
  <c r="AF724" i="1"/>
  <c r="AG724" i="1" s="1"/>
  <c r="AH724" i="1" s="1"/>
  <c r="U938" i="1"/>
  <c r="AF801" i="1"/>
  <c r="AG801" i="1" s="1"/>
  <c r="AH801" i="1" s="1"/>
  <c r="AG331" i="1"/>
  <c r="AH331" i="1" s="1"/>
  <c r="AG998" i="1"/>
  <c r="AH998" i="1" s="1"/>
  <c r="AF962" i="1"/>
  <c r="AG962" i="1"/>
  <c r="AH962" i="1" s="1"/>
  <c r="AG642" i="1"/>
  <c r="AH642" i="1" s="1"/>
  <c r="AB50" i="1"/>
  <c r="AG61" i="1"/>
  <c r="AH61" i="1" s="1"/>
  <c r="AF61" i="1"/>
  <c r="AF690" i="1"/>
  <c r="AG690" i="1"/>
  <c r="AH690" i="1" s="1"/>
  <c r="AB916" i="1"/>
  <c r="U842" i="1"/>
  <c r="AG842" i="1" s="1"/>
  <c r="AH842" i="1" s="1"/>
  <c r="AB842" i="1"/>
  <c r="AB794" i="1"/>
  <c r="AC794" i="1"/>
  <c r="AD794" i="1" s="1"/>
  <c r="U794" i="1"/>
  <c r="AF991" i="1"/>
  <c r="AB542" i="1"/>
  <c r="AC542" i="1"/>
  <c r="AD542" i="1" s="1"/>
  <c r="AF730" i="1"/>
  <c r="AG730" i="1" s="1"/>
  <c r="AH730" i="1" s="1"/>
  <c r="U726" i="1"/>
  <c r="AC726" i="1"/>
  <c r="AD726" i="1" s="1"/>
  <c r="AB726" i="1"/>
  <c r="V982" i="1"/>
  <c r="T982" i="1"/>
  <c r="AB982" i="1"/>
  <c r="AF604" i="1"/>
  <c r="AG604" i="1" s="1"/>
  <c r="AH604" i="1" s="1"/>
  <c r="AB40" i="1"/>
  <c r="U228" i="1"/>
  <c r="AG731" i="1"/>
  <c r="AH731" i="1" s="1"/>
  <c r="AC40" i="1"/>
  <c r="AD40" i="1" s="1"/>
  <c r="AG762" i="1"/>
  <c r="AH762" i="1" s="1"/>
  <c r="AB629" i="1"/>
  <c r="U629" i="1"/>
  <c r="AC629" i="1"/>
  <c r="AD629" i="1" s="1"/>
  <c r="AF751" i="1"/>
  <c r="AG751" i="1" s="1"/>
  <c r="AH751" i="1" s="1"/>
  <c r="AF977" i="1"/>
  <c r="AG977" i="1"/>
  <c r="AH977" i="1" s="1"/>
  <c r="U647" i="1"/>
  <c r="AB647" i="1"/>
  <c r="AC647" i="1"/>
  <c r="AD647" i="1" s="1"/>
  <c r="AF643" i="1"/>
  <c r="AG643" i="1" s="1"/>
  <c r="AH643" i="1" s="1"/>
  <c r="AC46" i="1"/>
  <c r="AD46" i="1" s="1"/>
  <c r="AB217" i="1"/>
  <c r="AC217" i="1" s="1"/>
  <c r="AD217" i="1" s="1"/>
  <c r="AC645" i="1"/>
  <c r="AD645" i="1" s="1"/>
  <c r="AB860" i="1"/>
  <c r="U860" i="1"/>
  <c r="AG860" i="1" s="1"/>
  <c r="AH860" i="1" s="1"/>
  <c r="AB905" i="1"/>
  <c r="U643" i="1"/>
  <c r="AB675" i="1"/>
  <c r="U675" i="1"/>
  <c r="AG675" i="1" s="1"/>
  <c r="AH675" i="1" s="1"/>
  <c r="AC698" i="1"/>
  <c r="AD698" i="1" s="1"/>
  <c r="AB698" i="1"/>
  <c r="U698" i="1"/>
  <c r="AF566" i="1"/>
  <c r="AG566" i="1"/>
  <c r="AH566" i="1" s="1"/>
  <c r="AF740" i="1"/>
  <c r="AG740" i="1"/>
  <c r="AH740" i="1" s="1"/>
  <c r="AF752" i="1"/>
  <c r="AG752" i="1"/>
  <c r="AH752" i="1" s="1"/>
  <c r="U773" i="1"/>
  <c r="AB773" i="1"/>
  <c r="AC773" i="1"/>
  <c r="AD773" i="1" s="1"/>
  <c r="AB81" i="1"/>
  <c r="AC81" i="1" s="1"/>
  <c r="AD81" i="1" s="1"/>
  <c r="AF632" i="1"/>
  <c r="AG632" i="1"/>
  <c r="AH632" i="1" s="1"/>
  <c r="U495" i="1"/>
  <c r="AG495" i="1" s="1"/>
  <c r="AH495" i="1" s="1"/>
  <c r="AB495" i="1"/>
  <c r="U610" i="1"/>
  <c r="AC610" i="1"/>
  <c r="AD610" i="1" s="1"/>
  <c r="AB610" i="1"/>
  <c r="AF777" i="1"/>
  <c r="AG777" i="1" s="1"/>
  <c r="AH777" i="1" s="1"/>
  <c r="AF771" i="1"/>
  <c r="AG771" i="1"/>
  <c r="AH771" i="1" s="1"/>
  <c r="U441" i="1"/>
  <c r="AG441" i="1" s="1"/>
  <c r="AH441" i="1" s="1"/>
  <c r="AB76" i="1"/>
  <c r="AC76" i="1" s="1"/>
  <c r="AD76" i="1" s="1"/>
  <c r="AG729" i="1"/>
  <c r="AH729" i="1" s="1"/>
  <c r="AB828" i="1"/>
  <c r="U828" i="1"/>
  <c r="AG828" i="1" s="1"/>
  <c r="AH828" i="1" s="1"/>
  <c r="AB149" i="1"/>
  <c r="AC149" i="1"/>
  <c r="AD149" i="1" s="1"/>
  <c r="U542" i="1"/>
  <c r="U682" i="1"/>
  <c r="AB682" i="1"/>
  <c r="AF732" i="1"/>
  <c r="AG732" i="1"/>
  <c r="AH732" i="1" s="1"/>
  <c r="AB752" i="1"/>
  <c r="U752" i="1"/>
  <c r="AG774" i="1"/>
  <c r="AH774" i="1" s="1"/>
  <c r="AF774" i="1"/>
  <c r="U961" i="1"/>
  <c r="AC961" i="1"/>
  <c r="AD961" i="1" s="1"/>
  <c r="T940" i="1"/>
  <c r="V940" i="1"/>
  <c r="AB900" i="1"/>
  <c r="AC970" i="1"/>
  <c r="AD970" i="1" s="1"/>
  <c r="U970" i="1"/>
  <c r="T993" i="1"/>
  <c r="V993" i="1"/>
  <c r="AB917" i="1"/>
  <c r="AG614" i="1"/>
  <c r="AH614" i="1" s="1"/>
  <c r="U46" i="1"/>
  <c r="AB630" i="1"/>
  <c r="U630" i="1"/>
  <c r="AG630" i="1" s="1"/>
  <c r="AH630" i="1" s="1"/>
  <c r="U612" i="1"/>
  <c r="AC612" i="1"/>
  <c r="AD612" i="1" s="1"/>
  <c r="AC974" i="1"/>
  <c r="AD974" i="1" s="1"/>
  <c r="U974" i="1"/>
  <c r="T968" i="1"/>
  <c r="V968" i="1"/>
  <c r="T965" i="1"/>
  <c r="AB920" i="1"/>
  <c r="AB227" i="1"/>
  <c r="AC227" i="1" s="1"/>
  <c r="AD227" i="1" s="1"/>
  <c r="AB936" i="1"/>
  <c r="T910" i="1"/>
  <c r="V917" i="1"/>
  <c r="T882" i="1"/>
  <c r="AB733" i="1"/>
  <c r="U733" i="1"/>
  <c r="AC733" i="1"/>
  <c r="AD733" i="1" s="1"/>
  <c r="AF615" i="1"/>
  <c r="AG615" i="1" s="1"/>
  <c r="AH615" i="1" s="1"/>
  <c r="AB765" i="1"/>
  <c r="AC765" i="1"/>
  <c r="AD765" i="1" s="1"/>
  <c r="AB727" i="1"/>
  <c r="U727" i="1"/>
  <c r="AC992" i="1"/>
  <c r="AD992" i="1" s="1"/>
  <c r="U992" i="1"/>
  <c r="AF543" i="1"/>
  <c r="AG543" i="1"/>
  <c r="AH543" i="1" s="1"/>
  <c r="AC235" i="1"/>
  <c r="AD235" i="1" s="1"/>
  <c r="AB957" i="1"/>
  <c r="U635" i="1"/>
  <c r="AC635" i="1"/>
  <c r="AD635" i="1" s="1"/>
  <c r="U703" i="1"/>
  <c r="AB703" i="1"/>
  <c r="U600" i="1"/>
  <c r="AC600" i="1"/>
  <c r="AD600" i="1" s="1"/>
  <c r="AB753" i="1"/>
  <c r="AC753" i="1"/>
  <c r="AD753" i="1" s="1"/>
  <c r="U653" i="1"/>
  <c r="AB653" i="1"/>
  <c r="AC669" i="1"/>
  <c r="AD669" i="1" s="1"/>
  <c r="AB669" i="1"/>
  <c r="AB980" i="1"/>
  <c r="U980" i="1"/>
  <c r="AG980" i="1" s="1"/>
  <c r="AH980" i="1" s="1"/>
  <c r="V991" i="1"/>
  <c r="V977" i="1"/>
  <c r="AB972" i="1"/>
  <c r="U972" i="1"/>
  <c r="AG972" i="1" s="1"/>
  <c r="AH972" i="1" s="1"/>
  <c r="V971" i="1"/>
  <c r="T971" i="1"/>
  <c r="AC963" i="1"/>
  <c r="AD963" i="1" s="1"/>
  <c r="U963" i="1"/>
  <c r="R962" i="1"/>
  <c r="S962" i="1" s="1"/>
  <c r="AB933" i="1"/>
  <c r="AB195" i="1"/>
  <c r="AC195" i="1" s="1"/>
  <c r="AD195" i="1" s="1"/>
  <c r="AB970" i="1"/>
  <c r="AB902" i="1"/>
  <c r="AB878" i="1"/>
  <c r="T883" i="1"/>
  <c r="AB604" i="1"/>
  <c r="U604" i="1"/>
  <c r="AF619" i="1"/>
  <c r="AG619" i="1" s="1"/>
  <c r="AH619" i="1" s="1"/>
  <c r="AB991" i="1"/>
  <c r="U991" i="1"/>
  <c r="AG991" i="1" s="1"/>
  <c r="AH991" i="1" s="1"/>
  <c r="R957" i="1"/>
  <c r="S957" i="1" s="1"/>
  <c r="T926" i="1"/>
  <c r="V926" i="1"/>
  <c r="R926" i="1"/>
  <c r="S926" i="1" s="1"/>
  <c r="AC779" i="1"/>
  <c r="AD779" i="1" s="1"/>
  <c r="U779" i="1"/>
  <c r="AB840" i="1"/>
  <c r="AF783" i="1"/>
  <c r="AG783" i="1" s="1"/>
  <c r="AH783" i="1" s="1"/>
  <c r="AC725" i="1"/>
  <c r="AD725" i="1" s="1"/>
  <c r="AB725" i="1"/>
  <c r="U785" i="1"/>
  <c r="AG785" i="1" s="1"/>
  <c r="AH785" i="1" s="1"/>
  <c r="AB785" i="1"/>
  <c r="AC749" i="1"/>
  <c r="AD749" i="1" s="1"/>
  <c r="AB749" i="1"/>
  <c r="AC644" i="1"/>
  <c r="AD644" i="1" s="1"/>
  <c r="U644" i="1"/>
  <c r="AB644" i="1"/>
  <c r="AC995" i="1"/>
  <c r="AD995" i="1" s="1"/>
  <c r="U995" i="1"/>
  <c r="T966" i="1"/>
  <c r="R956" i="1"/>
  <c r="S956" i="1" s="1"/>
  <c r="T948" i="1"/>
  <c r="V948" i="1"/>
  <c r="R931" i="1"/>
  <c r="S931" i="1" s="1"/>
  <c r="R928" i="1"/>
  <c r="S928" i="1" s="1"/>
  <c r="R910" i="1"/>
  <c r="S910" i="1" s="1"/>
  <c r="R890" i="1"/>
  <c r="S890" i="1" s="1"/>
  <c r="AC745" i="1"/>
  <c r="AD745" i="1" s="1"/>
  <c r="U745" i="1"/>
  <c r="AB745" i="1"/>
  <c r="AB993" i="1"/>
  <c r="AC981" i="1"/>
  <c r="AD981" i="1" s="1"/>
  <c r="U981" i="1"/>
  <c r="AB981" i="1"/>
  <c r="T939" i="1"/>
  <c r="V939" i="1"/>
  <c r="AC613" i="1"/>
  <c r="AD613" i="1" s="1"/>
  <c r="U613" i="1"/>
  <c r="V978" i="1"/>
  <c r="T978" i="1"/>
  <c r="AB964" i="1"/>
  <c r="AB958" i="1"/>
  <c r="T952" i="1"/>
  <c r="V952" i="1"/>
  <c r="T865" i="1"/>
  <c r="V865" i="1"/>
  <c r="AB829" i="1"/>
  <c r="AG761" i="1"/>
  <c r="AH761" i="1" s="1"/>
  <c r="AC750" i="1"/>
  <c r="AD750" i="1" s="1"/>
  <c r="U750" i="1"/>
  <c r="AF631" i="1"/>
  <c r="AG631" i="1"/>
  <c r="AH631" i="1" s="1"/>
  <c r="T996" i="1"/>
  <c r="AB996" i="1" s="1"/>
  <c r="AB992" i="1"/>
  <c r="U975" i="1"/>
  <c r="AG975" i="1" s="1"/>
  <c r="AH975" i="1" s="1"/>
  <c r="R975" i="1"/>
  <c r="S975" i="1" s="1"/>
  <c r="R970" i="1"/>
  <c r="S970" i="1" s="1"/>
  <c r="R954" i="1"/>
  <c r="S954" i="1" s="1"/>
  <c r="V847" i="1"/>
  <c r="T858" i="1"/>
  <c r="AB96" i="1"/>
  <c r="AC96" i="1" s="1"/>
  <c r="AD96" i="1" s="1"/>
  <c r="T988" i="1"/>
  <c r="T979" i="1"/>
  <c r="R787" i="1"/>
  <c r="S787" i="1" s="1"/>
  <c r="R781" i="1"/>
  <c r="S781" i="1" s="1"/>
  <c r="R801" i="1"/>
  <c r="S801" i="1" s="1"/>
  <c r="R707" i="1"/>
  <c r="S707" i="1" s="1"/>
  <c r="V692" i="1"/>
  <c r="T692" i="1"/>
  <c r="T684" i="1"/>
  <c r="R791" i="1"/>
  <c r="S791" i="1" s="1"/>
  <c r="R786" i="1"/>
  <c r="S786" i="1" s="1"/>
  <c r="R772" i="1"/>
  <c r="S772" i="1" s="1"/>
  <c r="T685" i="1"/>
  <c r="V685" i="1"/>
  <c r="AF660" i="1"/>
  <c r="AG660" i="1" s="1"/>
  <c r="AH660" i="1" s="1"/>
  <c r="AC65" i="1"/>
  <c r="AD65" i="1" s="1"/>
  <c r="AC554" i="1"/>
  <c r="AD554" i="1" s="1"/>
  <c r="R761" i="1"/>
  <c r="S761" i="1" s="1"/>
  <c r="R718" i="1"/>
  <c r="S718" i="1" s="1"/>
  <c r="R714" i="1"/>
  <c r="S714" i="1" s="1"/>
  <c r="R711" i="1"/>
  <c r="S711" i="1" s="1"/>
  <c r="R694" i="1"/>
  <c r="S694" i="1" s="1"/>
  <c r="R689" i="1"/>
  <c r="S689" i="1" s="1"/>
  <c r="R682" i="1"/>
  <c r="S682" i="1" s="1"/>
  <c r="T567" i="1"/>
  <c r="V567" i="1"/>
  <c r="AC563" i="1"/>
  <c r="AD563" i="1" s="1"/>
  <c r="U563" i="1"/>
  <c r="R577" i="1"/>
  <c r="S577" i="1" s="1"/>
  <c r="R655" i="1"/>
  <c r="S655" i="1" s="1"/>
  <c r="T605" i="1"/>
  <c r="R715" i="1"/>
  <c r="S715" i="1" s="1"/>
  <c r="AB651" i="1"/>
  <c r="V514" i="1"/>
  <c r="T514" i="1"/>
  <c r="R742" i="1"/>
  <c r="S742" i="1" s="1"/>
  <c r="V709" i="1"/>
  <c r="R698" i="1"/>
  <c r="S698" i="1" s="1"/>
  <c r="R686" i="1"/>
  <c r="S686" i="1" s="1"/>
  <c r="R586" i="1"/>
  <c r="S586" i="1" s="1"/>
  <c r="R572" i="1"/>
  <c r="S572" i="1" s="1"/>
  <c r="R578" i="1"/>
  <c r="S578" i="1" s="1"/>
  <c r="R544" i="1"/>
  <c r="S544" i="1" s="1"/>
  <c r="AB527" i="1"/>
  <c r="T517" i="1"/>
  <c r="T504" i="1"/>
  <c r="V504" i="1"/>
  <c r="R549" i="1"/>
  <c r="S549" i="1" s="1"/>
  <c r="T503" i="1"/>
  <c r="R687" i="1"/>
  <c r="S687" i="1" s="1"/>
  <c r="R693" i="1"/>
  <c r="S693" i="1" s="1"/>
  <c r="R607" i="1"/>
  <c r="S607" i="1" s="1"/>
  <c r="T598" i="1"/>
  <c r="R595" i="1"/>
  <c r="S595" i="1" s="1"/>
  <c r="U561" i="1"/>
  <c r="AG561" i="1" s="1"/>
  <c r="AH561" i="1" s="1"/>
  <c r="AB561" i="1"/>
  <c r="AB555" i="1"/>
  <c r="R548" i="1"/>
  <c r="S548" i="1" s="1"/>
  <c r="AB532" i="1"/>
  <c r="R398" i="1"/>
  <c r="S398" i="1" s="1"/>
  <c r="T383" i="1"/>
  <c r="V462" i="1"/>
  <c r="T462" i="1"/>
  <c r="R424" i="1"/>
  <c r="S424" i="1" s="1"/>
  <c r="R467" i="1"/>
  <c r="S467" i="1" s="1"/>
  <c r="T455" i="1"/>
  <c r="AB400" i="1"/>
  <c r="AC400" i="1"/>
  <c r="AD400" i="1" s="1"/>
  <c r="V483" i="1"/>
  <c r="R429" i="1"/>
  <c r="S429" i="1" s="1"/>
  <c r="T409" i="1"/>
  <c r="AB289" i="1"/>
  <c r="R345" i="1"/>
  <c r="S345" i="1" s="1"/>
  <c r="T332" i="1"/>
  <c r="AB446" i="1"/>
  <c r="R459" i="1"/>
  <c r="S459" i="1" s="1"/>
  <c r="R446" i="1"/>
  <c r="S446" i="1" s="1"/>
  <c r="T416" i="1"/>
  <c r="R407" i="1"/>
  <c r="S407" i="1" s="1"/>
  <c r="AE259" i="1"/>
  <c r="AF259" i="1" s="1"/>
  <c r="AG259" i="1" s="1"/>
  <c r="AH259" i="1" s="1"/>
  <c r="AA223" i="1"/>
  <c r="AB223" i="1" s="1"/>
  <c r="AC223" i="1" s="1"/>
  <c r="AD223" i="1" s="1"/>
  <c r="AB306" i="1"/>
  <c r="AA233" i="1"/>
  <c r="R259" i="1"/>
  <c r="S259" i="1" s="1"/>
  <c r="AA232" i="1"/>
  <c r="AA216" i="1"/>
  <c r="AB216" i="1" s="1"/>
  <c r="AC216" i="1" s="1"/>
  <c r="AD216" i="1" s="1"/>
  <c r="AA254" i="1"/>
  <c r="AB254" i="1" s="1"/>
  <c r="AC254" i="1" s="1"/>
  <c r="AD254" i="1" s="1"/>
  <c r="T296" i="1"/>
  <c r="AA249" i="1"/>
  <c r="AB249" i="1" s="1"/>
  <c r="AC249" i="1" s="1"/>
  <c r="AD249" i="1" s="1"/>
  <c r="AB235" i="1"/>
  <c r="AB234" i="1"/>
  <c r="AC234" i="1" s="1"/>
  <c r="AD234" i="1" s="1"/>
  <c r="AA234" i="1"/>
  <c r="AA227" i="1"/>
  <c r="T297" i="1"/>
  <c r="AC233" i="1"/>
  <c r="AD233" i="1" s="1"/>
  <c r="R207" i="1"/>
  <c r="S207" i="1" s="1"/>
  <c r="AA196" i="1"/>
  <c r="AB196" i="1" s="1"/>
  <c r="AC196" i="1" s="1"/>
  <c r="AD196" i="1" s="1"/>
  <c r="AB124" i="1"/>
  <c r="AB142" i="1"/>
  <c r="AB226" i="1"/>
  <c r="AC226" i="1" s="1"/>
  <c r="AD226" i="1" s="1"/>
  <c r="AB157" i="1"/>
  <c r="AB233" i="1"/>
  <c r="AA219" i="1"/>
  <c r="AB219" i="1" s="1"/>
  <c r="AC219" i="1" s="1"/>
  <c r="AD219" i="1" s="1"/>
  <c r="R189" i="1"/>
  <c r="S189" i="1" s="1"/>
  <c r="T185" i="1"/>
  <c r="AB141" i="1"/>
  <c r="V284" i="1"/>
  <c r="T220" i="1"/>
  <c r="AB204" i="1"/>
  <c r="AC204" i="1" s="1"/>
  <c r="AD204" i="1" s="1"/>
  <c r="AA197" i="1"/>
  <c r="AB197" i="1" s="1"/>
  <c r="AC197" i="1" s="1"/>
  <c r="AD197" i="1" s="1"/>
  <c r="AA194" i="1"/>
  <c r="AB194" i="1" s="1"/>
  <c r="AC194" i="1" s="1"/>
  <c r="AD194" i="1" s="1"/>
  <c r="AA187" i="1"/>
  <c r="AB187" i="1" s="1"/>
  <c r="AC187" i="1" s="1"/>
  <c r="AD187" i="1" s="1"/>
  <c r="AB150" i="1"/>
  <c r="AB232" i="1"/>
  <c r="AC232" i="1" s="1"/>
  <c r="AD232" i="1" s="1"/>
  <c r="AA228" i="1"/>
  <c r="AB228" i="1" s="1"/>
  <c r="AC228" i="1" s="1"/>
  <c r="AD228" i="1" s="1"/>
  <c r="AA211" i="1"/>
  <c r="AB211" i="1" s="1"/>
  <c r="AC211" i="1" s="1"/>
  <c r="AD211" i="1" s="1"/>
  <c r="AA191" i="1"/>
  <c r="AB191" i="1" s="1"/>
  <c r="AC191" i="1" s="1"/>
  <c r="AD191" i="1" s="1"/>
  <c r="AB188" i="1"/>
  <c r="AC188" i="1" s="1"/>
  <c r="AD188" i="1" s="1"/>
  <c r="AB87" i="1"/>
  <c r="AC87" i="1" s="1"/>
  <c r="AD87" i="1" s="1"/>
  <c r="R167" i="1"/>
  <c r="S167" i="1" s="1"/>
  <c r="AB161" i="1"/>
  <c r="AC161" i="1" s="1"/>
  <c r="AD161" i="1" s="1"/>
  <c r="AB127" i="1"/>
  <c r="AA180" i="1"/>
  <c r="AB180" i="1" s="1"/>
  <c r="AC180" i="1" s="1"/>
  <c r="AD180" i="1" s="1"/>
  <c r="R186" i="1"/>
  <c r="S186" i="1" s="1"/>
  <c r="U182" i="1"/>
  <c r="AG182" i="1" s="1"/>
  <c r="AH182" i="1" s="1"/>
  <c r="R118" i="1"/>
  <c r="S118" i="1" s="1"/>
  <c r="AA96" i="1"/>
  <c r="AA86" i="1"/>
  <c r="T85" i="1"/>
  <c r="AA53" i="1"/>
  <c r="AB53" i="1" s="1"/>
  <c r="AC53" i="1" s="1"/>
  <c r="AD53" i="1" s="1"/>
  <c r="AA51" i="1"/>
  <c r="AB51" i="1" s="1"/>
  <c r="AC51" i="1" s="1"/>
  <c r="AD51" i="1" s="1"/>
  <c r="AB65" i="1"/>
  <c r="AA92" i="1"/>
  <c r="AB92" i="1" s="1"/>
  <c r="AC92" i="1" s="1"/>
  <c r="AD92" i="1" s="1"/>
  <c r="T86" i="1"/>
  <c r="T15" i="1"/>
  <c r="V23" i="1"/>
  <c r="AF53" i="1" l="1"/>
  <c r="AG53" i="1"/>
  <c r="AH53" i="1" s="1"/>
  <c r="AF161" i="1"/>
  <c r="AG161" i="1" s="1"/>
  <c r="AH161" i="1" s="1"/>
  <c r="AF249" i="1"/>
  <c r="AG249" i="1" s="1"/>
  <c r="AH249" i="1" s="1"/>
  <c r="AF96" i="1"/>
  <c r="AG96" i="1" s="1"/>
  <c r="AH96" i="1" s="1"/>
  <c r="AF90" i="1"/>
  <c r="AG90" i="1"/>
  <c r="AH90" i="1" s="1"/>
  <c r="AF100" i="1"/>
  <c r="AG100" i="1"/>
  <c r="AH100" i="1" s="1"/>
  <c r="AF227" i="1"/>
  <c r="AG227" i="1" s="1"/>
  <c r="AH227" i="1" s="1"/>
  <c r="AF191" i="1"/>
  <c r="AG191" i="1" s="1"/>
  <c r="AH191" i="1" s="1"/>
  <c r="AF228" i="1"/>
  <c r="AG228" i="1" s="1"/>
  <c r="AH228" i="1" s="1"/>
  <c r="AF234" i="1"/>
  <c r="AG234" i="1"/>
  <c r="AH234" i="1" s="1"/>
  <c r="AF174" i="1"/>
  <c r="AG174" i="1" s="1"/>
  <c r="AH174" i="1" s="1"/>
  <c r="AF219" i="1"/>
  <c r="AG219" i="1" s="1"/>
  <c r="AH219" i="1" s="1"/>
  <c r="AF232" i="1"/>
  <c r="AG232" i="1"/>
  <c r="AH232" i="1" s="1"/>
  <c r="AF195" i="1"/>
  <c r="AG195" i="1" s="1"/>
  <c r="AH195" i="1" s="1"/>
  <c r="AF76" i="1"/>
  <c r="AG76" i="1" s="1"/>
  <c r="AH76" i="1" s="1"/>
  <c r="AF217" i="1"/>
  <c r="AG217" i="1" s="1"/>
  <c r="AH217" i="1" s="1"/>
  <c r="AF87" i="1"/>
  <c r="AG87" i="1" s="1"/>
  <c r="AH87" i="1" s="1"/>
  <c r="AF906" i="1"/>
  <c r="AG906" i="1"/>
  <c r="AH906" i="1" s="1"/>
  <c r="AF418" i="1"/>
  <c r="AG418" i="1" s="1"/>
  <c r="AH418" i="1" s="1"/>
  <c r="AG295" i="1"/>
  <c r="AH295" i="1" s="1"/>
  <c r="AF295" i="1"/>
  <c r="AF417" i="1"/>
  <c r="AG417" i="1" s="1"/>
  <c r="AH417" i="1" s="1"/>
  <c r="AF324" i="1"/>
  <c r="AG324" i="1" s="1"/>
  <c r="AH324" i="1" s="1"/>
  <c r="AF343" i="1"/>
  <c r="AG343" i="1" s="1"/>
  <c r="AH343" i="1" s="1"/>
  <c r="AF307" i="1"/>
  <c r="AG307" i="1" s="1"/>
  <c r="AH307" i="1" s="1"/>
  <c r="AF275" i="1"/>
  <c r="AG275" i="1"/>
  <c r="AH275" i="1" s="1"/>
  <c r="AF55" i="1"/>
  <c r="AG55" i="1" s="1"/>
  <c r="AH55" i="1" s="1"/>
  <c r="AF47" i="1"/>
  <c r="AG47" i="1" s="1"/>
  <c r="AH47" i="1" s="1"/>
  <c r="AF329" i="1"/>
  <c r="AG329" i="1" s="1"/>
  <c r="AH329" i="1" s="1"/>
  <c r="AF540" i="1"/>
  <c r="AG540" i="1"/>
  <c r="AH540" i="1" s="1"/>
  <c r="AF522" i="1"/>
  <c r="AG522" i="1"/>
  <c r="AH522" i="1" s="1"/>
  <c r="AF358" i="1"/>
  <c r="AG358" i="1" s="1"/>
  <c r="AH358" i="1" s="1"/>
  <c r="AF351" i="1"/>
  <c r="AG351" i="1" s="1"/>
  <c r="AH351" i="1" s="1"/>
  <c r="AF134" i="1"/>
  <c r="AG134" i="1" s="1"/>
  <c r="AH134" i="1" s="1"/>
  <c r="AF170" i="1"/>
  <c r="AG170" i="1"/>
  <c r="AH170" i="1" s="1"/>
  <c r="AF420" i="1"/>
  <c r="AG420" i="1" s="1"/>
  <c r="AH420" i="1" s="1"/>
  <c r="AF524" i="1"/>
  <c r="AG524" i="1" s="1"/>
  <c r="AH524" i="1" s="1"/>
  <c r="AF272" i="1"/>
  <c r="AG272" i="1"/>
  <c r="AH272" i="1" s="1"/>
  <c r="AF265" i="1"/>
  <c r="AG265" i="1"/>
  <c r="AH265" i="1" s="1"/>
  <c r="AF262" i="1"/>
  <c r="AG262" i="1" s="1"/>
  <c r="AH262" i="1" s="1"/>
  <c r="AF166" i="1"/>
  <c r="AG166" i="1" s="1"/>
  <c r="AH166" i="1" s="1"/>
  <c r="AF222" i="1"/>
  <c r="AG222" i="1"/>
  <c r="AH222" i="1" s="1"/>
  <c r="AF210" i="1"/>
  <c r="AG210" i="1" s="1"/>
  <c r="AH210" i="1" s="1"/>
  <c r="AF188" i="1"/>
  <c r="AG188" i="1" s="1"/>
  <c r="AH188" i="1" s="1"/>
  <c r="U503" i="1"/>
  <c r="AC503" i="1"/>
  <c r="AD503" i="1" s="1"/>
  <c r="AF750" i="1"/>
  <c r="AG750" i="1"/>
  <c r="AH750" i="1" s="1"/>
  <c r="AF753" i="1"/>
  <c r="AG753" i="1"/>
  <c r="AH753" i="1" s="1"/>
  <c r="AF266" i="1"/>
  <c r="AG266" i="1" s="1"/>
  <c r="AH266" i="1" s="1"/>
  <c r="AB567" i="1"/>
  <c r="AC567" i="1"/>
  <c r="AD567" i="1" s="1"/>
  <c r="U567" i="1"/>
  <c r="AC684" i="1"/>
  <c r="AD684" i="1" s="1"/>
  <c r="U684" i="1"/>
  <c r="AB684" i="1"/>
  <c r="AC978" i="1"/>
  <c r="AD978" i="1" s="1"/>
  <c r="U978" i="1"/>
  <c r="AB978" i="1"/>
  <c r="AG254" i="1"/>
  <c r="AH254" i="1" s="1"/>
  <c r="AF254" i="1"/>
  <c r="U462" i="1"/>
  <c r="AB462" i="1"/>
  <c r="AC462" i="1"/>
  <c r="AD462" i="1" s="1"/>
  <c r="AF40" i="1"/>
  <c r="AG40" i="1" s="1"/>
  <c r="AH40" i="1" s="1"/>
  <c r="U416" i="1"/>
  <c r="AC416" i="1"/>
  <c r="AD416" i="1" s="1"/>
  <c r="AB416" i="1"/>
  <c r="AC605" i="1"/>
  <c r="AD605" i="1" s="1"/>
  <c r="AB605" i="1"/>
  <c r="U605" i="1"/>
  <c r="U383" i="1"/>
  <c r="AC383" i="1"/>
  <c r="AD383" i="1" s="1"/>
  <c r="AB383" i="1"/>
  <c r="U504" i="1"/>
  <c r="AC504" i="1"/>
  <c r="AD504" i="1" s="1"/>
  <c r="AB504" i="1"/>
  <c r="U858" i="1"/>
  <c r="AC858" i="1"/>
  <c r="AD858" i="1" s="1"/>
  <c r="AF613" i="1"/>
  <c r="AG613" i="1" s="1"/>
  <c r="AH613" i="1" s="1"/>
  <c r="U948" i="1"/>
  <c r="AC948" i="1"/>
  <c r="AD948" i="1" s="1"/>
  <c r="U971" i="1"/>
  <c r="AC971" i="1"/>
  <c r="AD971" i="1" s="1"/>
  <c r="AB971" i="1"/>
  <c r="AF733" i="1"/>
  <c r="AG733" i="1"/>
  <c r="AH733" i="1" s="1"/>
  <c r="AC993" i="1"/>
  <c r="AD993" i="1" s="1"/>
  <c r="U993" i="1"/>
  <c r="AF81" i="1"/>
  <c r="AG81" i="1" s="1"/>
  <c r="AH81" i="1" s="1"/>
  <c r="AF46" i="1"/>
  <c r="AG46" i="1" s="1"/>
  <c r="AH46" i="1" s="1"/>
  <c r="AF867" i="1"/>
  <c r="AG867" i="1"/>
  <c r="AH867" i="1" s="1"/>
  <c r="AF875" i="1"/>
  <c r="AG875" i="1" s="1"/>
  <c r="AH875" i="1" s="1"/>
  <c r="AG898" i="1"/>
  <c r="AH898" i="1" s="1"/>
  <c r="AF898" i="1"/>
  <c r="AF190" i="1"/>
  <c r="AG190" i="1" s="1"/>
  <c r="AH190" i="1" s="1"/>
  <c r="AF838" i="1"/>
  <c r="AG838" i="1" s="1"/>
  <c r="AH838" i="1" s="1"/>
  <c r="AF553" i="1"/>
  <c r="AG553" i="1" s="1"/>
  <c r="AH553" i="1" s="1"/>
  <c r="AF491" i="1"/>
  <c r="AG491" i="1" s="1"/>
  <c r="AH491" i="1" s="1"/>
  <c r="AF529" i="1"/>
  <c r="AG529" i="1" s="1"/>
  <c r="AH529" i="1" s="1"/>
  <c r="AF507" i="1"/>
  <c r="AG507" i="1"/>
  <c r="AH507" i="1" s="1"/>
  <c r="AF292" i="1"/>
  <c r="AG292" i="1" s="1"/>
  <c r="AH292" i="1" s="1"/>
  <c r="AF303" i="1"/>
  <c r="AG303" i="1" s="1"/>
  <c r="AH303" i="1" s="1"/>
  <c r="AF24" i="1"/>
  <c r="AG24" i="1" s="1"/>
  <c r="AH24" i="1" s="1"/>
  <c r="AF277" i="1"/>
  <c r="AG277" i="1"/>
  <c r="AH277" i="1" s="1"/>
  <c r="AF434" i="1"/>
  <c r="AG434" i="1"/>
  <c r="AH434" i="1" s="1"/>
  <c r="AG197" i="1"/>
  <c r="AH197" i="1" s="1"/>
  <c r="AF197" i="1"/>
  <c r="U296" i="1"/>
  <c r="AB296" i="1"/>
  <c r="AC296" i="1"/>
  <c r="AD296" i="1" s="1"/>
  <c r="AB503" i="1"/>
  <c r="AF554" i="1"/>
  <c r="AG554" i="1"/>
  <c r="AH554" i="1" s="1"/>
  <c r="AF725" i="1"/>
  <c r="AG725" i="1" s="1"/>
  <c r="AH725" i="1" s="1"/>
  <c r="U968" i="1"/>
  <c r="AB968" i="1"/>
  <c r="AC968" i="1"/>
  <c r="AD968" i="1" s="1"/>
  <c r="AF645" i="1"/>
  <c r="AG645" i="1" s="1"/>
  <c r="AH645" i="1" s="1"/>
  <c r="AG91" i="1"/>
  <c r="AH91" i="1" s="1"/>
  <c r="AF91" i="1"/>
  <c r="AF406" i="1"/>
  <c r="AG406" i="1"/>
  <c r="AH406" i="1" s="1"/>
  <c r="AF211" i="1"/>
  <c r="AG211" i="1" s="1"/>
  <c r="AH211" i="1" s="1"/>
  <c r="AF233" i="1"/>
  <c r="AG233" i="1" s="1"/>
  <c r="AH233" i="1" s="1"/>
  <c r="AB409" i="1"/>
  <c r="AC409" i="1"/>
  <c r="AD409" i="1" s="1"/>
  <c r="U409" i="1"/>
  <c r="U692" i="1"/>
  <c r="AB692" i="1"/>
  <c r="AC692" i="1"/>
  <c r="AD692" i="1" s="1"/>
  <c r="AF600" i="1"/>
  <c r="AG600" i="1"/>
  <c r="AH600" i="1" s="1"/>
  <c r="AB940" i="1"/>
  <c r="U940" i="1"/>
  <c r="AC940" i="1"/>
  <c r="AD940" i="1" s="1"/>
  <c r="AF508" i="1"/>
  <c r="AG508" i="1" s="1"/>
  <c r="AH508" i="1" s="1"/>
  <c r="AF963" i="1"/>
  <c r="AG963" i="1" s="1"/>
  <c r="AH963" i="1" s="1"/>
  <c r="AF485" i="1"/>
  <c r="AG485" i="1"/>
  <c r="AH485" i="1" s="1"/>
  <c r="AF276" i="1"/>
  <c r="AG276" i="1" s="1"/>
  <c r="AH276" i="1" s="1"/>
  <c r="U598" i="1"/>
  <c r="AB598" i="1"/>
  <c r="AC598" i="1"/>
  <c r="AD598" i="1" s="1"/>
  <c r="AB865" i="1"/>
  <c r="AC865" i="1"/>
  <c r="AD865" i="1" s="1"/>
  <c r="U865" i="1"/>
  <c r="AF612" i="1"/>
  <c r="AG612" i="1" s="1"/>
  <c r="AH612" i="1" s="1"/>
  <c r="U86" i="1"/>
  <c r="AB86" i="1"/>
  <c r="AC86" i="1" s="1"/>
  <c r="AD86" i="1" s="1"/>
  <c r="AF226" i="1"/>
  <c r="AG226" i="1"/>
  <c r="AH226" i="1" s="1"/>
  <c r="AG400" i="1"/>
  <c r="AH400" i="1" s="1"/>
  <c r="AF400" i="1"/>
  <c r="U517" i="1"/>
  <c r="AB517" i="1"/>
  <c r="AC517" i="1"/>
  <c r="AD517" i="1" s="1"/>
  <c r="AC685" i="1"/>
  <c r="AD685" i="1" s="1"/>
  <c r="AB685" i="1"/>
  <c r="U685" i="1"/>
  <c r="AG745" i="1"/>
  <c r="AH745" i="1" s="1"/>
  <c r="AF745" i="1"/>
  <c r="AF749" i="1"/>
  <c r="AG749" i="1"/>
  <c r="AH749" i="1" s="1"/>
  <c r="AF669" i="1"/>
  <c r="AG669" i="1"/>
  <c r="AH669" i="1" s="1"/>
  <c r="AF992" i="1"/>
  <c r="AG992" i="1" s="1"/>
  <c r="AH992" i="1" s="1"/>
  <c r="AF726" i="1"/>
  <c r="AG726" i="1" s="1"/>
  <c r="AH726" i="1" s="1"/>
  <c r="AF850" i="1"/>
  <c r="AG850" i="1"/>
  <c r="AH850" i="1" s="1"/>
  <c r="AF809" i="1"/>
  <c r="AG809" i="1" s="1"/>
  <c r="AH809" i="1" s="1"/>
  <c r="AF938" i="1"/>
  <c r="AG938" i="1"/>
  <c r="AH938" i="1" s="1"/>
  <c r="AG447" i="1"/>
  <c r="AH447" i="1" s="1"/>
  <c r="AF447" i="1"/>
  <c r="AF325" i="1"/>
  <c r="AG325" i="1" s="1"/>
  <c r="AH325" i="1" s="1"/>
  <c r="AF51" i="1"/>
  <c r="AG51" i="1" s="1"/>
  <c r="AH51" i="1" s="1"/>
  <c r="AF196" i="1"/>
  <c r="AG196" i="1" s="1"/>
  <c r="AH196" i="1" s="1"/>
  <c r="AB883" i="1"/>
  <c r="AC883" i="1"/>
  <c r="AD883" i="1" s="1"/>
  <c r="U883" i="1"/>
  <c r="AF235" i="1"/>
  <c r="AG235" i="1" s="1"/>
  <c r="AH235" i="1" s="1"/>
  <c r="AC910" i="1"/>
  <c r="AD910" i="1" s="1"/>
  <c r="U910" i="1"/>
  <c r="AB910" i="1"/>
  <c r="AF230" i="1"/>
  <c r="AG230" i="1" s="1"/>
  <c r="AH230" i="1" s="1"/>
  <c r="AF180" i="1"/>
  <c r="AG180" i="1"/>
  <c r="AH180" i="1" s="1"/>
  <c r="AF65" i="1"/>
  <c r="AG65" i="1" s="1"/>
  <c r="AH65" i="1" s="1"/>
  <c r="AF698" i="1"/>
  <c r="AG698" i="1"/>
  <c r="AH698" i="1" s="1"/>
  <c r="U982" i="1"/>
  <c r="AC982" i="1"/>
  <c r="AD982" i="1" s="1"/>
  <c r="AF216" i="1"/>
  <c r="AG216" i="1"/>
  <c r="AH216" i="1" s="1"/>
  <c r="AF644" i="1"/>
  <c r="AG644" i="1" s="1"/>
  <c r="AH644" i="1" s="1"/>
  <c r="AF974" i="1"/>
  <c r="AG974" i="1"/>
  <c r="AH974" i="1" s="1"/>
  <c r="AF481" i="1"/>
  <c r="AG481" i="1" s="1"/>
  <c r="AH481" i="1" s="1"/>
  <c r="AF92" i="1"/>
  <c r="AG92" i="1"/>
  <c r="AH92" i="1" s="1"/>
  <c r="AB952" i="1"/>
  <c r="AC952" i="1"/>
  <c r="AD952" i="1" s="1"/>
  <c r="U952" i="1"/>
  <c r="AB858" i="1"/>
  <c r="AF635" i="1"/>
  <c r="AG635" i="1" s="1"/>
  <c r="AH635" i="1" s="1"/>
  <c r="AC965" i="1"/>
  <c r="AD965" i="1" s="1"/>
  <c r="U965" i="1"/>
  <c r="AF149" i="1"/>
  <c r="AG149" i="1"/>
  <c r="AH149" i="1" s="1"/>
  <c r="AF610" i="1"/>
  <c r="AG610" i="1"/>
  <c r="AH610" i="1" s="1"/>
  <c r="AB948" i="1"/>
  <c r="AF629" i="1"/>
  <c r="AG629" i="1" s="1"/>
  <c r="AH629" i="1" s="1"/>
  <c r="AF794" i="1"/>
  <c r="AG794" i="1" s="1"/>
  <c r="AH794" i="1" s="1"/>
  <c r="AF50" i="1"/>
  <c r="AG50" i="1"/>
  <c r="AH50" i="1" s="1"/>
  <c r="AF928" i="1"/>
  <c r="AG928" i="1"/>
  <c r="AH928" i="1" s="1"/>
  <c r="AF916" i="1"/>
  <c r="AG916" i="1" s="1"/>
  <c r="AH916" i="1" s="1"/>
  <c r="AF333" i="1"/>
  <c r="AG333" i="1" s="1"/>
  <c r="AH333" i="1" s="1"/>
  <c r="AF494" i="1"/>
  <c r="AG494" i="1"/>
  <c r="AH494" i="1" s="1"/>
  <c r="AF374" i="1"/>
  <c r="AG374" i="1"/>
  <c r="AH374" i="1" s="1"/>
  <c r="AF526" i="1"/>
  <c r="AG526" i="1" s="1"/>
  <c r="AH526" i="1" s="1"/>
  <c r="AF502" i="1"/>
  <c r="AG502" i="1"/>
  <c r="AH502" i="1" s="1"/>
  <c r="AF33" i="1"/>
  <c r="AG33" i="1" s="1"/>
  <c r="AH33" i="1" s="1"/>
  <c r="AF223" i="1"/>
  <c r="AG223" i="1" s="1"/>
  <c r="AH223" i="1" s="1"/>
  <c r="U979" i="1"/>
  <c r="AB979" i="1"/>
  <c r="AC979" i="1"/>
  <c r="AD979" i="1" s="1"/>
  <c r="AF995" i="1"/>
  <c r="AG995" i="1"/>
  <c r="AH995" i="1" s="1"/>
  <c r="AF765" i="1"/>
  <c r="AG765" i="1" s="1"/>
  <c r="AH765" i="1" s="1"/>
  <c r="AF74" i="1"/>
  <c r="AG74" i="1" s="1"/>
  <c r="AH74" i="1" s="1"/>
  <c r="AF204" i="1"/>
  <c r="AG204" i="1" s="1"/>
  <c r="AH204" i="1" s="1"/>
  <c r="U988" i="1"/>
  <c r="AC988" i="1"/>
  <c r="AD988" i="1" s="1"/>
  <c r="AB988" i="1"/>
  <c r="AF981" i="1"/>
  <c r="AG981" i="1" s="1"/>
  <c r="AH981" i="1" s="1"/>
  <c r="U926" i="1"/>
  <c r="AB926" i="1"/>
  <c r="AC926" i="1"/>
  <c r="AD926" i="1" s="1"/>
  <c r="AF542" i="1"/>
  <c r="AG542" i="1"/>
  <c r="AH542" i="1" s="1"/>
  <c r="AB85" i="1"/>
  <c r="U85" i="1"/>
  <c r="AC85" i="1"/>
  <c r="AD85" i="1" s="1"/>
  <c r="U220" i="1"/>
  <c r="AF792" i="1"/>
  <c r="AG792" i="1"/>
  <c r="AH792" i="1" s="1"/>
  <c r="AB220" i="1"/>
  <c r="AC220" i="1" s="1"/>
  <c r="AD220" i="1" s="1"/>
  <c r="AC297" i="1"/>
  <c r="AD297" i="1" s="1"/>
  <c r="AB297" i="1"/>
  <c r="U297" i="1"/>
  <c r="U996" i="1"/>
  <c r="AC996" i="1"/>
  <c r="AD996" i="1" s="1"/>
  <c r="AF961" i="1"/>
  <c r="AG961" i="1"/>
  <c r="AH961" i="1" s="1"/>
  <c r="AF247" i="1"/>
  <c r="AG247" i="1" s="1"/>
  <c r="AH247" i="1" s="1"/>
  <c r="AG790" i="1"/>
  <c r="AH790" i="1" s="1"/>
  <c r="AF790" i="1"/>
  <c r="AF278" i="1"/>
  <c r="AG278" i="1" s="1"/>
  <c r="AH278" i="1" s="1"/>
  <c r="AF390" i="1"/>
  <c r="AG390" i="1" s="1"/>
  <c r="AH390" i="1" s="1"/>
  <c r="AF129" i="1"/>
  <c r="AG129" i="1"/>
  <c r="AH129" i="1" s="1"/>
  <c r="U15" i="1"/>
  <c r="AC15" i="1"/>
  <c r="AD15" i="1" s="1"/>
  <c r="AB15" i="1"/>
  <c r="AF187" i="1"/>
  <c r="AG187" i="1"/>
  <c r="AH187" i="1" s="1"/>
  <c r="AB939" i="1"/>
  <c r="AC939" i="1"/>
  <c r="AD939" i="1" s="1"/>
  <c r="U939" i="1"/>
  <c r="U966" i="1"/>
  <c r="AC966" i="1"/>
  <c r="AD966" i="1" s="1"/>
  <c r="AB966" i="1"/>
  <c r="AF779" i="1"/>
  <c r="AG779" i="1" s="1"/>
  <c r="AH779" i="1" s="1"/>
  <c r="AF194" i="1"/>
  <c r="AG194" i="1" s="1"/>
  <c r="AH194" i="1" s="1"/>
  <c r="U185" i="1"/>
  <c r="AB185" i="1"/>
  <c r="AC185" i="1" s="1"/>
  <c r="AD185" i="1" s="1"/>
  <c r="U332" i="1"/>
  <c r="AC332" i="1"/>
  <c r="AD332" i="1" s="1"/>
  <c r="AB332" i="1"/>
  <c r="U455" i="1"/>
  <c r="AB455" i="1"/>
  <c r="AC455" i="1"/>
  <c r="AD455" i="1" s="1"/>
  <c r="U514" i="1"/>
  <c r="AB514" i="1"/>
  <c r="AC514" i="1"/>
  <c r="AD514" i="1" s="1"/>
  <c r="AF563" i="1"/>
  <c r="AG563" i="1"/>
  <c r="AH563" i="1" s="1"/>
  <c r="AB882" i="1"/>
  <c r="AC882" i="1"/>
  <c r="AD882" i="1" s="1"/>
  <c r="U882" i="1"/>
  <c r="AB965" i="1"/>
  <c r="AG970" i="1"/>
  <c r="AH970" i="1" s="1"/>
  <c r="AF970" i="1"/>
  <c r="AF773" i="1"/>
  <c r="AG773" i="1" s="1"/>
  <c r="AH773" i="1" s="1"/>
  <c r="AF647" i="1"/>
  <c r="AG647" i="1" s="1"/>
  <c r="AH647" i="1" s="1"/>
  <c r="AF855" i="1"/>
  <c r="AG855" i="1"/>
  <c r="AH855" i="1" s="1"/>
  <c r="AF625" i="1"/>
  <c r="AG625" i="1" s="1"/>
  <c r="AH625" i="1" s="1"/>
  <c r="AF932" i="1"/>
  <c r="AG932" i="1"/>
  <c r="AH932" i="1" s="1"/>
  <c r="AF871" i="1"/>
  <c r="AG871" i="1" s="1"/>
  <c r="AH871" i="1" s="1"/>
  <c r="AF874" i="1"/>
  <c r="AG874" i="1"/>
  <c r="AH874" i="1" s="1"/>
  <c r="AG583" i="1"/>
  <c r="AH583" i="1" s="1"/>
  <c r="AF583" i="1"/>
  <c r="AF398" i="1"/>
  <c r="AG398" i="1" s="1"/>
  <c r="AH398" i="1" s="1"/>
  <c r="AF393" i="1"/>
  <c r="AG393" i="1"/>
  <c r="AH393" i="1" s="1"/>
  <c r="AF220" i="1" l="1"/>
  <c r="AG220" i="1" s="1"/>
  <c r="AH220" i="1" s="1"/>
  <c r="AF86" i="1"/>
  <c r="AG86" i="1" s="1"/>
  <c r="AH86" i="1" s="1"/>
  <c r="AF185" i="1"/>
  <c r="AG185" i="1" s="1"/>
  <c r="AH185" i="1" s="1"/>
  <c r="AF15" i="1"/>
  <c r="AG15" i="1" s="1"/>
  <c r="AH15" i="1" s="1"/>
  <c r="AF910" i="1"/>
  <c r="AG910" i="1" s="1"/>
  <c r="AH910" i="1" s="1"/>
  <c r="AF685" i="1"/>
  <c r="AG685" i="1"/>
  <c r="AH685" i="1" s="1"/>
  <c r="AF296" i="1"/>
  <c r="AG296" i="1" s="1"/>
  <c r="AH296" i="1" s="1"/>
  <c r="AF514" i="1"/>
  <c r="AG514" i="1" s="1"/>
  <c r="AH514" i="1" s="1"/>
  <c r="AF982" i="1"/>
  <c r="AG982" i="1" s="1"/>
  <c r="AH982" i="1" s="1"/>
  <c r="AF883" i="1"/>
  <c r="AG883" i="1"/>
  <c r="AH883" i="1" s="1"/>
  <c r="AF409" i="1"/>
  <c r="AG409" i="1" s="1"/>
  <c r="AH409" i="1" s="1"/>
  <c r="AF948" i="1"/>
  <c r="AG948" i="1" s="1"/>
  <c r="AH948" i="1" s="1"/>
  <c r="AF416" i="1"/>
  <c r="AG416" i="1" s="1"/>
  <c r="AH416" i="1" s="1"/>
  <c r="AF567" i="1"/>
  <c r="AG567" i="1"/>
  <c r="AH567" i="1" s="1"/>
  <c r="AF503" i="1"/>
  <c r="AG503" i="1" s="1"/>
  <c r="AH503" i="1" s="1"/>
  <c r="AF993" i="1"/>
  <c r="AG993" i="1" s="1"/>
  <c r="AH993" i="1" s="1"/>
  <c r="AF383" i="1"/>
  <c r="AG383" i="1" s="1"/>
  <c r="AH383" i="1" s="1"/>
  <c r="AF978" i="1"/>
  <c r="AG978" i="1"/>
  <c r="AH978" i="1" s="1"/>
  <c r="AF858" i="1"/>
  <c r="AG858" i="1"/>
  <c r="AH858" i="1" s="1"/>
  <c r="AF966" i="1"/>
  <c r="AG966" i="1" s="1"/>
  <c r="AH966" i="1" s="1"/>
  <c r="AF297" i="1"/>
  <c r="AG297" i="1"/>
  <c r="AH297" i="1" s="1"/>
  <c r="AF882" i="1"/>
  <c r="AG882" i="1" s="1"/>
  <c r="AH882" i="1" s="1"/>
  <c r="AF988" i="1"/>
  <c r="AG988" i="1"/>
  <c r="AH988" i="1" s="1"/>
  <c r="AF952" i="1"/>
  <c r="AG952" i="1" s="1"/>
  <c r="AH952" i="1" s="1"/>
  <c r="AF517" i="1"/>
  <c r="AG517" i="1"/>
  <c r="AH517" i="1" s="1"/>
  <c r="AF85" i="1"/>
  <c r="AG85" i="1"/>
  <c r="AH85" i="1" s="1"/>
  <c r="AF455" i="1"/>
  <c r="AG455" i="1"/>
  <c r="AH455" i="1" s="1"/>
  <c r="AG939" i="1"/>
  <c r="AH939" i="1" s="1"/>
  <c r="AF939" i="1"/>
  <c r="AF692" i="1"/>
  <c r="AG692" i="1" s="1"/>
  <c r="AH692" i="1" s="1"/>
  <c r="AF971" i="1"/>
  <c r="AG971" i="1"/>
  <c r="AH971" i="1" s="1"/>
  <c r="AF605" i="1"/>
  <c r="AG605" i="1"/>
  <c r="AH605" i="1" s="1"/>
  <c r="AF684" i="1"/>
  <c r="AG684" i="1" s="1"/>
  <c r="AH684" i="1" s="1"/>
  <c r="AF865" i="1"/>
  <c r="AG865" i="1" s="1"/>
  <c r="AH865" i="1" s="1"/>
  <c r="AF598" i="1"/>
  <c r="AG598" i="1"/>
  <c r="AH598" i="1" s="1"/>
  <c r="AF968" i="1"/>
  <c r="AG968" i="1" s="1"/>
  <c r="AH968" i="1" s="1"/>
  <c r="AF462" i="1"/>
  <c r="AG462" i="1" s="1"/>
  <c r="AH462" i="1" s="1"/>
  <c r="AF926" i="1"/>
  <c r="AG926" i="1"/>
  <c r="AH926" i="1" s="1"/>
  <c r="AF979" i="1"/>
  <c r="AG979" i="1"/>
  <c r="AH979" i="1" s="1"/>
  <c r="AF332" i="1"/>
  <c r="AG332" i="1"/>
  <c r="AH332" i="1" s="1"/>
  <c r="AG996" i="1"/>
  <c r="AH996" i="1" s="1"/>
  <c r="AF996" i="1"/>
  <c r="AF965" i="1"/>
  <c r="AG965" i="1" s="1"/>
  <c r="AH965" i="1" s="1"/>
  <c r="AF940" i="1"/>
  <c r="AG940" i="1"/>
  <c r="AH940" i="1" s="1"/>
  <c r="AF504" i="1"/>
  <c r="AG504" i="1"/>
  <c r="AH504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<sst xmlns="http://schemas.openxmlformats.org/spreadsheetml/2006/main" count="128" uniqueCount="107">
  <si>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</si>
  <si>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</si>
  <si>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</si>
  <si>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</si>
  <si>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</si>
  <si>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</si>
  <si>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</si>
  <si>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</si>
  <si>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</si>
  <si>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</si>
  <si>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</si>
  <si>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</si>
  <si>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</si>
  <si>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</si>
  <si>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</si>
  <si>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</si>
  <si>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</si>
  <si>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</si>
  <si>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</si>
  <si>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</si>
  <si>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</si>
  <si>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</si>
  <si>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</si>
  <si>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</si>
  <si>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</si>
  <si>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</si>
  <si>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</si>
  <si>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</si>
  <si>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</si>
  <si>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</si>
  <si>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</si>
  <si>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</si>
  <si>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</si>
  <si>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</si>
  <si>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</si>
  <si>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</si>
  <si>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</si>
  <si>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</si>
  <si>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</si>
  <si>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</si>
  <si>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</si>
  <si>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</si>
  <si>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</si>
  <si>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</si>
  <si>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</si>
  <si>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</si>
  <si>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</si>
  <si>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</si>
  <si>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</si>
  <si>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</si>
  <si>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</si>
  <si>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</si>
  <si>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</si>
  <si>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</si>
  <si>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</si>
  <si>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</si>
  <si>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</si>
  <si>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</si>
  <si>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</si>
  <si>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</si>
  <si>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</si>
  <si>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</si>
  <si>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</si>
  <si>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</si>
  <si>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</si>
  <si>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</si>
  <si>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</si>
  <si>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</si>
  <si>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</si>
  <si>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</si>
  <si>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</si>
  <si>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</si>
  <si>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</si>
  <si>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</si>
  <si>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</si>
  <si>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</si>
  <si>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</si>
  <si>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</si>
  <si>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</si>
  <si>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</si>
  <si>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</si>
  <si>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</si>
  <si>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</si>
  <si>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</si>
  <si>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</si>
  <si>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</si>
  <si>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</si>
  <si>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</si>
  <si>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</si>
  <si>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</si>
  <si>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</si>
  <si>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</si>
  <si>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</si>
  <si>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</si>
  <si>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</si>
  <si>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</si>
  <si>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</si>
  <si>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</si>
  <si>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</si>
  <si>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</si>
  <si>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20101026 0300(UTC) Stn6 K2 14:00(LST)</t>
  </si>
  <si>
    <t>測定日：2010/10/26</t>
  </si>
  <si>
    <t>UTC</t>
    <phoneticPr fontId="2"/>
  </si>
  <si>
    <t>K2</t>
    <phoneticPr fontId="2"/>
  </si>
  <si>
    <t>D:\FUJIKI\論文 準備中\database\FRRF_2 Calc V1.5.4\MR10-06\K2\101026\fr025703.bin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</si>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</sst>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162.6</c:v>
                </c:pt>
                <c:pt idx="16">
                  <c:v>112.5</c:v>
                </c:pt>
                <c:pt idx="17">
                  <c:v>134.5</c:v>
                </c:pt>
                <c:pt idx="18">
                  <c:v>138</c:v>
                </c:pt>
                <c:pt idx="19">
                  <c:v>153.9</c:v>
                </c:pt>
                <c:pt idx="20">
                  <c:v>124.8</c:v>
                </c:pt>
                <c:pt idx="21">
                  <c:v>134.5</c:v>
                </c:pt>
                <c:pt idx="22">
                  <c:v>124.8</c:v>
                </c:pt>
                <c:pt idx="23">
                  <c:v>130.1</c:v>
                </c:pt>
                <c:pt idx="24">
                  <c:v>97.6</c:v>
                </c:pt>
                <c:pt idx="25">
                  <c:v>98.5</c:v>
                </c:pt>
                <c:pt idx="26">
                  <c:v>95.8</c:v>
                </c:pt>
                <c:pt idx="27">
                  <c:v>86.2</c:v>
                </c:pt>
                <c:pt idx="28">
                  <c:v>98.5</c:v>
                </c:pt>
                <c:pt idx="29">
                  <c:v>90.6</c:v>
                </c:pt>
                <c:pt idx="30">
                  <c:v>95.8</c:v>
                </c:pt>
                <c:pt idx="31">
                  <c:v>86.2</c:v>
                </c:pt>
                <c:pt idx="32">
                  <c:v>88.8</c:v>
                </c:pt>
                <c:pt idx="33">
                  <c:v>84.4</c:v>
                </c:pt>
                <c:pt idx="34">
                  <c:v>83.5</c:v>
                </c:pt>
                <c:pt idx="35">
                  <c:v>80.900000000000006</c:v>
                </c:pt>
                <c:pt idx="36">
                  <c:v>76.5</c:v>
                </c:pt>
                <c:pt idx="37">
                  <c:v>77.400000000000006</c:v>
                </c:pt>
                <c:pt idx="38">
                  <c:v>75.599999999999994</c:v>
                </c:pt>
                <c:pt idx="39">
                  <c:v>75.599999999999994</c:v>
                </c:pt>
                <c:pt idx="40">
                  <c:v>72.099999999999994</c:v>
                </c:pt>
                <c:pt idx="41">
                  <c:v>70.3</c:v>
                </c:pt>
                <c:pt idx="42">
                  <c:v>67.7</c:v>
                </c:pt>
                <c:pt idx="43">
                  <c:v>68.599999999999994</c:v>
                </c:pt>
                <c:pt idx="44">
                  <c:v>65.099999999999994</c:v>
                </c:pt>
                <c:pt idx="45">
                  <c:v>65.099999999999994</c:v>
                </c:pt>
                <c:pt idx="46">
                  <c:v>61.5</c:v>
                </c:pt>
                <c:pt idx="47">
                  <c:v>60.7</c:v>
                </c:pt>
                <c:pt idx="48">
                  <c:v>59.8</c:v>
                </c:pt>
                <c:pt idx="49">
                  <c:v>57.1</c:v>
                </c:pt>
                <c:pt idx="50">
                  <c:v>54.5</c:v>
                </c:pt>
                <c:pt idx="51">
                  <c:v>53.6</c:v>
                </c:pt>
                <c:pt idx="52">
                  <c:v>52.8</c:v>
                </c:pt>
                <c:pt idx="53">
                  <c:v>51</c:v>
                </c:pt>
                <c:pt idx="54">
                  <c:v>58</c:v>
                </c:pt>
                <c:pt idx="55">
                  <c:v>56.3</c:v>
                </c:pt>
                <c:pt idx="56">
                  <c:v>57.1</c:v>
                </c:pt>
                <c:pt idx="57">
                  <c:v>54.5</c:v>
                </c:pt>
                <c:pt idx="58">
                  <c:v>53.6</c:v>
                </c:pt>
                <c:pt idx="59">
                  <c:v>51.9</c:v>
                </c:pt>
                <c:pt idx="60">
                  <c:v>51</c:v>
                </c:pt>
                <c:pt idx="61">
                  <c:v>49.2</c:v>
                </c:pt>
                <c:pt idx="62">
                  <c:v>49.2</c:v>
                </c:pt>
                <c:pt idx="63">
                  <c:v>46.6</c:v>
                </c:pt>
                <c:pt idx="64">
                  <c:v>45.7</c:v>
                </c:pt>
                <c:pt idx="65">
                  <c:v>44</c:v>
                </c:pt>
                <c:pt idx="66">
                  <c:v>44</c:v>
                </c:pt>
                <c:pt idx="67">
                  <c:v>42.2</c:v>
                </c:pt>
                <c:pt idx="68">
                  <c:v>42.2</c:v>
                </c:pt>
                <c:pt idx="69">
                  <c:v>41.3</c:v>
                </c:pt>
                <c:pt idx="70">
                  <c:v>40.4</c:v>
                </c:pt>
                <c:pt idx="71">
                  <c:v>39.6</c:v>
                </c:pt>
                <c:pt idx="72">
                  <c:v>37.799999999999997</c:v>
                </c:pt>
                <c:pt idx="73">
                  <c:v>36.9</c:v>
                </c:pt>
                <c:pt idx="74">
                  <c:v>36</c:v>
                </c:pt>
                <c:pt idx="75">
                  <c:v>34.299999999999997</c:v>
                </c:pt>
                <c:pt idx="76">
                  <c:v>32.5</c:v>
                </c:pt>
                <c:pt idx="77">
                  <c:v>32.5</c:v>
                </c:pt>
                <c:pt idx="78">
                  <c:v>31.7</c:v>
                </c:pt>
                <c:pt idx="79">
                  <c:v>30.8</c:v>
                </c:pt>
                <c:pt idx="80">
                  <c:v>29.9</c:v>
                </c:pt>
                <c:pt idx="81">
                  <c:v>29</c:v>
                </c:pt>
                <c:pt idx="82">
                  <c:v>28.1</c:v>
                </c:pt>
                <c:pt idx="83">
                  <c:v>26.4</c:v>
                </c:pt>
                <c:pt idx="84">
                  <c:v>27.3</c:v>
                </c:pt>
                <c:pt idx="85">
                  <c:v>26.4</c:v>
                </c:pt>
                <c:pt idx="86">
                  <c:v>26.4</c:v>
                </c:pt>
                <c:pt idx="87">
                  <c:v>25.5</c:v>
                </c:pt>
                <c:pt idx="88">
                  <c:v>24.6</c:v>
                </c:pt>
                <c:pt idx="89">
                  <c:v>23.7</c:v>
                </c:pt>
                <c:pt idx="90">
                  <c:v>22.9</c:v>
                </c:pt>
                <c:pt idx="91">
                  <c:v>22.9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21.1</c:v>
                </c:pt>
                <c:pt idx="97">
                  <c:v>21.1</c:v>
                </c:pt>
                <c:pt idx="98">
                  <c:v>21.1</c:v>
                </c:pt>
                <c:pt idx="99">
                  <c:v>21.1</c:v>
                </c:pt>
                <c:pt idx="100">
                  <c:v>21.1</c:v>
                </c:pt>
                <c:pt idx="101">
                  <c:v>20.2</c:v>
                </c:pt>
                <c:pt idx="102">
                  <c:v>20.2</c:v>
                </c:pt>
                <c:pt idx="103">
                  <c:v>20.2</c:v>
                </c:pt>
                <c:pt idx="104">
                  <c:v>20.2</c:v>
                </c:pt>
                <c:pt idx="105">
                  <c:v>20.2</c:v>
                </c:pt>
                <c:pt idx="106">
                  <c:v>20.2</c:v>
                </c:pt>
                <c:pt idx="107">
                  <c:v>20.2</c:v>
                </c:pt>
                <c:pt idx="108">
                  <c:v>22</c:v>
                </c:pt>
                <c:pt idx="109">
                  <c:v>20.2</c:v>
                </c:pt>
                <c:pt idx="110">
                  <c:v>20.2</c:v>
                </c:pt>
                <c:pt idx="111">
                  <c:v>20.2</c:v>
                </c:pt>
                <c:pt idx="112">
                  <c:v>20.2</c:v>
                </c:pt>
                <c:pt idx="113">
                  <c:v>20.2</c:v>
                </c:pt>
                <c:pt idx="114">
                  <c:v>20.2</c:v>
                </c:pt>
                <c:pt idx="115">
                  <c:v>21.1</c:v>
                </c:pt>
                <c:pt idx="116">
                  <c:v>21.1</c:v>
                </c:pt>
                <c:pt idx="117">
                  <c:v>22</c:v>
                </c:pt>
                <c:pt idx="118">
                  <c:v>21.1</c:v>
                </c:pt>
                <c:pt idx="119">
                  <c:v>21.1</c:v>
                </c:pt>
                <c:pt idx="120">
                  <c:v>21.1</c:v>
                </c:pt>
                <c:pt idx="121">
                  <c:v>21.1</c:v>
                </c:pt>
                <c:pt idx="122">
                  <c:v>20.2</c:v>
                </c:pt>
                <c:pt idx="123">
                  <c:v>20.2</c:v>
                </c:pt>
                <c:pt idx="124">
                  <c:v>20.2</c:v>
                </c:pt>
                <c:pt idx="125">
                  <c:v>20.2</c:v>
                </c:pt>
                <c:pt idx="126">
                  <c:v>19.3</c:v>
                </c:pt>
                <c:pt idx="127">
                  <c:v>19.3</c:v>
                </c:pt>
                <c:pt idx="128">
                  <c:v>19.3</c:v>
                </c:pt>
                <c:pt idx="129">
                  <c:v>19.3</c:v>
                </c:pt>
                <c:pt idx="130">
                  <c:v>19.3</c:v>
                </c:pt>
                <c:pt idx="131">
                  <c:v>19.3</c:v>
                </c:pt>
                <c:pt idx="132">
                  <c:v>19.3</c:v>
                </c:pt>
                <c:pt idx="133">
                  <c:v>19.3</c:v>
                </c:pt>
                <c:pt idx="134">
                  <c:v>19.3</c:v>
                </c:pt>
                <c:pt idx="135">
                  <c:v>18.5</c:v>
                </c:pt>
                <c:pt idx="136">
                  <c:v>18.5</c:v>
                </c:pt>
                <c:pt idx="137">
                  <c:v>18.5</c:v>
                </c:pt>
                <c:pt idx="138">
                  <c:v>18.5</c:v>
                </c:pt>
                <c:pt idx="139">
                  <c:v>18.5</c:v>
                </c:pt>
                <c:pt idx="140">
                  <c:v>18.5</c:v>
                </c:pt>
                <c:pt idx="141">
                  <c:v>18.5</c:v>
                </c:pt>
                <c:pt idx="142">
                  <c:v>20.2</c:v>
                </c:pt>
                <c:pt idx="143">
                  <c:v>20.2</c:v>
                </c:pt>
                <c:pt idx="144">
                  <c:v>20.2</c:v>
                </c:pt>
                <c:pt idx="145">
                  <c:v>19.3</c:v>
                </c:pt>
                <c:pt idx="146">
                  <c:v>19.3</c:v>
                </c:pt>
                <c:pt idx="147">
                  <c:v>19.3</c:v>
                </c:pt>
                <c:pt idx="148">
                  <c:v>19.3</c:v>
                </c:pt>
                <c:pt idx="149">
                  <c:v>19.3</c:v>
                </c:pt>
                <c:pt idx="150">
                  <c:v>19.3</c:v>
                </c:pt>
                <c:pt idx="151">
                  <c:v>18.5</c:v>
                </c:pt>
                <c:pt idx="152">
                  <c:v>18.5</c:v>
                </c:pt>
                <c:pt idx="153">
                  <c:v>18.5</c:v>
                </c:pt>
                <c:pt idx="154">
                  <c:v>18.5</c:v>
                </c:pt>
                <c:pt idx="155">
                  <c:v>20.2</c:v>
                </c:pt>
                <c:pt idx="156">
                  <c:v>21.1</c:v>
                </c:pt>
                <c:pt idx="157">
                  <c:v>22</c:v>
                </c:pt>
                <c:pt idx="158">
                  <c:v>21.1</c:v>
                </c:pt>
                <c:pt idx="159">
                  <c:v>21.1</c:v>
                </c:pt>
                <c:pt idx="160">
                  <c:v>20.2</c:v>
                </c:pt>
                <c:pt idx="161">
                  <c:v>21.1</c:v>
                </c:pt>
                <c:pt idx="162">
                  <c:v>20.2</c:v>
                </c:pt>
                <c:pt idx="163">
                  <c:v>20.2</c:v>
                </c:pt>
                <c:pt idx="164">
                  <c:v>20.2</c:v>
                </c:pt>
                <c:pt idx="165">
                  <c:v>21.1</c:v>
                </c:pt>
                <c:pt idx="166">
                  <c:v>20.2</c:v>
                </c:pt>
                <c:pt idx="167">
                  <c:v>20.2</c:v>
                </c:pt>
                <c:pt idx="168">
                  <c:v>20.2</c:v>
                </c:pt>
                <c:pt idx="169">
                  <c:v>21.1</c:v>
                </c:pt>
                <c:pt idx="170">
                  <c:v>21.1</c:v>
                </c:pt>
                <c:pt idx="171">
                  <c:v>22</c:v>
                </c:pt>
                <c:pt idx="172">
                  <c:v>22</c:v>
                </c:pt>
                <c:pt idx="173">
                  <c:v>23.7</c:v>
                </c:pt>
                <c:pt idx="174">
                  <c:v>22</c:v>
                </c:pt>
                <c:pt idx="175">
                  <c:v>22.9</c:v>
                </c:pt>
                <c:pt idx="176">
                  <c:v>22.9</c:v>
                </c:pt>
                <c:pt idx="177">
                  <c:v>22.9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21.1</c:v>
                </c:pt>
                <c:pt idx="182">
                  <c:v>21.1</c:v>
                </c:pt>
                <c:pt idx="183">
                  <c:v>21.1</c:v>
                </c:pt>
                <c:pt idx="184">
                  <c:v>21.1</c:v>
                </c:pt>
                <c:pt idx="185">
                  <c:v>21.1</c:v>
                </c:pt>
                <c:pt idx="186">
                  <c:v>21.1</c:v>
                </c:pt>
                <c:pt idx="187">
                  <c:v>22</c:v>
                </c:pt>
                <c:pt idx="188">
                  <c:v>21.1</c:v>
                </c:pt>
                <c:pt idx="189">
                  <c:v>19.3</c:v>
                </c:pt>
                <c:pt idx="190">
                  <c:v>17.600000000000001</c:v>
                </c:pt>
                <c:pt idx="191">
                  <c:v>16.7</c:v>
                </c:pt>
                <c:pt idx="192">
                  <c:v>16.7</c:v>
                </c:pt>
                <c:pt idx="193">
                  <c:v>16.7</c:v>
                </c:pt>
                <c:pt idx="194">
                  <c:v>16.7</c:v>
                </c:pt>
                <c:pt idx="195">
                  <c:v>16.7</c:v>
                </c:pt>
                <c:pt idx="196">
                  <c:v>17.600000000000001</c:v>
                </c:pt>
                <c:pt idx="197">
                  <c:v>18.5</c:v>
                </c:pt>
                <c:pt idx="198">
                  <c:v>17.600000000000001</c:v>
                </c:pt>
                <c:pt idx="199">
                  <c:v>18.5</c:v>
                </c:pt>
                <c:pt idx="200">
                  <c:v>18.5</c:v>
                </c:pt>
                <c:pt idx="201">
                  <c:v>18.5</c:v>
                </c:pt>
                <c:pt idx="202">
                  <c:v>18.5</c:v>
                </c:pt>
                <c:pt idx="203">
                  <c:v>18.5</c:v>
                </c:pt>
                <c:pt idx="204">
                  <c:v>19.3</c:v>
                </c:pt>
                <c:pt idx="205">
                  <c:v>18.5</c:v>
                </c:pt>
                <c:pt idx="206">
                  <c:v>19.3</c:v>
                </c:pt>
                <c:pt idx="207">
                  <c:v>20.2</c:v>
                </c:pt>
                <c:pt idx="208">
                  <c:v>19.3</c:v>
                </c:pt>
                <c:pt idx="209">
                  <c:v>20.2</c:v>
                </c:pt>
                <c:pt idx="210">
                  <c:v>20.2</c:v>
                </c:pt>
                <c:pt idx="211">
                  <c:v>21.1</c:v>
                </c:pt>
                <c:pt idx="212">
                  <c:v>22</c:v>
                </c:pt>
                <c:pt idx="213">
                  <c:v>22.9</c:v>
                </c:pt>
                <c:pt idx="214">
                  <c:v>23.7</c:v>
                </c:pt>
                <c:pt idx="215">
                  <c:v>24.6</c:v>
                </c:pt>
                <c:pt idx="216">
                  <c:v>24.6</c:v>
                </c:pt>
                <c:pt idx="217">
                  <c:v>27.3</c:v>
                </c:pt>
                <c:pt idx="218">
                  <c:v>26.4</c:v>
                </c:pt>
                <c:pt idx="219">
                  <c:v>29.9</c:v>
                </c:pt>
                <c:pt idx="220">
                  <c:v>30.8</c:v>
                </c:pt>
                <c:pt idx="221">
                  <c:v>33.4</c:v>
                </c:pt>
                <c:pt idx="222">
                  <c:v>32.5</c:v>
                </c:pt>
                <c:pt idx="223">
                  <c:v>36</c:v>
                </c:pt>
                <c:pt idx="224">
                  <c:v>36.9</c:v>
                </c:pt>
                <c:pt idx="225">
                  <c:v>37.799999999999997</c:v>
                </c:pt>
                <c:pt idx="226">
                  <c:v>37.799999999999997</c:v>
                </c:pt>
                <c:pt idx="227">
                  <c:v>41.3</c:v>
                </c:pt>
                <c:pt idx="228">
                  <c:v>38.700000000000003</c:v>
                </c:pt>
                <c:pt idx="229">
                  <c:v>40.4</c:v>
                </c:pt>
                <c:pt idx="230">
                  <c:v>44</c:v>
                </c:pt>
                <c:pt idx="231">
                  <c:v>44</c:v>
                </c:pt>
                <c:pt idx="232">
                  <c:v>44</c:v>
                </c:pt>
                <c:pt idx="233">
                  <c:v>44.8</c:v>
                </c:pt>
                <c:pt idx="234">
                  <c:v>45.7</c:v>
                </c:pt>
                <c:pt idx="235">
                  <c:v>49.2</c:v>
                </c:pt>
                <c:pt idx="236">
                  <c:v>53.6</c:v>
                </c:pt>
                <c:pt idx="237">
                  <c:v>56.3</c:v>
                </c:pt>
                <c:pt idx="238">
                  <c:v>63.3</c:v>
                </c:pt>
                <c:pt idx="239">
                  <c:v>64.2</c:v>
                </c:pt>
                <c:pt idx="240">
                  <c:v>71.2</c:v>
                </c:pt>
                <c:pt idx="241">
                  <c:v>69.5</c:v>
                </c:pt>
                <c:pt idx="242">
                  <c:v>66.8</c:v>
                </c:pt>
                <c:pt idx="243">
                  <c:v>71.2</c:v>
                </c:pt>
                <c:pt idx="244">
                  <c:v>78.2</c:v>
                </c:pt>
                <c:pt idx="245">
                  <c:v>82.6</c:v>
                </c:pt>
                <c:pt idx="246">
                  <c:v>78.2</c:v>
                </c:pt>
                <c:pt idx="247">
                  <c:v>111.7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DD-7E4C-9EAE-0C82ED37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818896"/>
        <c:axId val="1"/>
      </c:scatterChart>
      <c:valAx>
        <c:axId val="139881889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818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-10.368971991809094</c:v>
                </c:pt>
                <c:pt idx="15">
                  <c:v>5.0306477355496888</c:v>
                </c:pt>
                <c:pt idx="16">
                  <c:v>3.4131439789918439</c:v>
                </c:pt>
                <c:pt idx="17">
                  <c:v>3.8109883711730719</c:v>
                </c:pt>
                <c:pt idx="18">
                  <c:v>4.3074933635305559</c:v>
                </c:pt>
                <c:pt idx="19">
                  <c:v>4.5186921555270043</c:v>
                </c:pt>
                <c:pt idx="20">
                  <c:v>3.6803791937859165</c:v>
                </c:pt>
                <c:pt idx="21">
                  <c:v>4.1563291709570338</c:v>
                </c:pt>
                <c:pt idx="22">
                  <c:v>3.9694719285355635</c:v>
                </c:pt>
                <c:pt idx="23">
                  <c:v>3.7860357289027995</c:v>
                </c:pt>
                <c:pt idx="24">
                  <c:v>3.3758391867857722</c:v>
                </c:pt>
                <c:pt idx="25">
                  <c:v>3.3001536034678636</c:v>
                </c:pt>
                <c:pt idx="26">
                  <c:v>3.8272090036351627</c:v>
                </c:pt>
                <c:pt idx="27">
                  <c:v>3.3850992683540935</c:v>
                </c:pt>
                <c:pt idx="28">
                  <c:v>3.486889180721318</c:v>
                </c:pt>
                <c:pt idx="29">
                  <c:v>3.5748043797508759</c:v>
                </c:pt>
                <c:pt idx="30">
                  <c:v>3.5793988451128937</c:v>
                </c:pt>
                <c:pt idx="31">
                  <c:v>3.311469772073067</c:v>
                </c:pt>
                <c:pt idx="32">
                  <c:v>3.4921592455506691</c:v>
                </c:pt>
                <c:pt idx="33">
                  <c:v>3.5614175116110953</c:v>
                </c:pt>
                <c:pt idx="34">
                  <c:v>3.6880786168994715</c:v>
                </c:pt>
                <c:pt idx="35">
                  <c:v>3.4871222705027192</c:v>
                </c:pt>
                <c:pt idx="36">
                  <c:v>3.7494119693991159</c:v>
                </c:pt>
                <c:pt idx="37">
                  <c:v>3.6313815274665178</c:v>
                </c:pt>
                <c:pt idx="38">
                  <c:v>3.4173653157238988</c:v>
                </c:pt>
                <c:pt idx="39">
                  <c:v>3.5813066167735865</c:v>
                </c:pt>
                <c:pt idx="40">
                  <c:v>3.2479387783407021</c:v>
                </c:pt>
                <c:pt idx="41">
                  <c:v>3.2221712860647225</c:v>
                </c:pt>
                <c:pt idx="42">
                  <c:v>3.25409158242736</c:v>
                </c:pt>
                <c:pt idx="43">
                  <c:v>3.1120124912879663</c:v>
                </c:pt>
                <c:pt idx="44">
                  <c:v>3.2457636982566918</c:v>
                </c:pt>
                <c:pt idx="45">
                  <c:v>3.3467809897634249</c:v>
                </c:pt>
                <c:pt idx="46">
                  <c:v>3.3046944318159208</c:v>
                </c:pt>
                <c:pt idx="47">
                  <c:v>3.2154802734540202</c:v>
                </c:pt>
                <c:pt idx="48">
                  <c:v>3.089760329635642</c:v>
                </c:pt>
                <c:pt idx="49">
                  <c:v>3.0661758539783128</c:v>
                </c:pt>
                <c:pt idx="50">
                  <c:v>3.0561812705904172</c:v>
                </c:pt>
                <c:pt idx="51">
                  <c:v>2.9926365309811844</c:v>
                </c:pt>
                <c:pt idx="52">
                  <c:v>3.022885651038755</c:v>
                </c:pt>
                <c:pt idx="53">
                  <c:v>2.7319944034344918</c:v>
                </c:pt>
                <c:pt idx="54">
                  <c:v>3.3799193975142861</c:v>
                </c:pt>
                <c:pt idx="55">
                  <c:v>3.2898991317384811</c:v>
                </c:pt>
                <c:pt idx="56">
                  <c:v>3.1779219138858545</c:v>
                </c:pt>
                <c:pt idx="57">
                  <c:v>3.0367719851589943</c:v>
                </c:pt>
                <c:pt idx="58">
                  <c:v>3.0112232009671591</c:v>
                </c:pt>
                <c:pt idx="59">
                  <c:v>2.9289834015588374</c:v>
                </c:pt>
                <c:pt idx="60">
                  <c:v>2.8108326558736874</c:v>
                </c:pt>
                <c:pt idx="61">
                  <c:v>2.6320962097563618</c:v>
                </c:pt>
                <c:pt idx="62">
                  <c:v>2.7518706067274499</c:v>
                </c:pt>
                <c:pt idx="63">
                  <c:v>2.5244441548422913</c:v>
                </c:pt>
                <c:pt idx="64">
                  <c:v>2.6811358367713849</c:v>
                </c:pt>
                <c:pt idx="65">
                  <c:v>2.4548625088242271</c:v>
                </c:pt>
                <c:pt idx="66">
                  <c:v>2.4358348970385673</c:v>
                </c:pt>
                <c:pt idx="67">
                  <c:v>2.3862092300421147</c:v>
                </c:pt>
                <c:pt idx="68">
                  <c:v>2.399880808917803</c:v>
                </c:pt>
                <c:pt idx="69">
                  <c:v>2.287525018328473</c:v>
                </c:pt>
                <c:pt idx="70">
                  <c:v>2.3020580716419849</c:v>
                </c:pt>
                <c:pt idx="71">
                  <c:v>2.1882760249094728</c:v>
                </c:pt>
                <c:pt idx="72">
                  <c:v>2.0827149167090684</c:v>
                </c:pt>
                <c:pt idx="73">
                  <c:v>2.0965637246591573</c:v>
                </c:pt>
                <c:pt idx="74">
                  <c:v>2.1019029270386196</c:v>
                </c:pt>
                <c:pt idx="75">
                  <c:v>1.9467556022843193</c:v>
                </c:pt>
                <c:pt idx="76">
                  <c:v>1.9123588269111604</c:v>
                </c:pt>
                <c:pt idx="77">
                  <c:v>1.7621727097345679</c:v>
                </c:pt>
                <c:pt idx="78">
                  <c:v>1.8348070676536903</c:v>
                </c:pt>
                <c:pt idx="79">
                  <c:v>1.769658657260101</c:v>
                </c:pt>
                <c:pt idx="80">
                  <c:v>1.5823232413043251</c:v>
                </c:pt>
                <c:pt idx="81">
                  <c:v>1.6895869621317203</c:v>
                </c:pt>
                <c:pt idx="82">
                  <c:v>1.7064806314537255</c:v>
                </c:pt>
                <c:pt idx="83">
                  <c:v>1.477294648300606</c:v>
                </c:pt>
                <c:pt idx="84">
                  <c:v>1.5169598766443704</c:v>
                </c:pt>
                <c:pt idx="85">
                  <c:v>1.369672187132023</c:v>
                </c:pt>
                <c:pt idx="86">
                  <c:v>1.4453399240939819</c:v>
                </c:pt>
                <c:pt idx="87">
                  <c:v>1.390419088568297</c:v>
                </c:pt>
                <c:pt idx="88">
                  <c:v>1.3362339692063732</c:v>
                </c:pt>
                <c:pt idx="89">
                  <c:v>1.1732293139293499</c:v>
                </c:pt>
                <c:pt idx="90">
                  <c:v>1.1921806738418648</c:v>
                </c:pt>
                <c:pt idx="91">
                  <c:v>0.96874862230644365</c:v>
                </c:pt>
                <c:pt idx="92">
                  <c:v>1.0509172072843602</c:v>
                </c:pt>
                <c:pt idx="93">
                  <c:v>0.93512309371510405</c:v>
                </c:pt>
                <c:pt idx="94">
                  <c:v>0</c:v>
                </c:pt>
                <c:pt idx="95">
                  <c:v>0.70143947650830873</c:v>
                </c:pt>
                <c:pt idx="96">
                  <c:v>0.75352445235156895</c:v>
                </c:pt>
                <c:pt idx="97">
                  <c:v>0.89298746882708135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0.64232128091305929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1.0345188558015874</c:v>
                </c:pt>
                <c:pt idx="162">
                  <c:v>0</c:v>
                </c:pt>
                <c:pt idx="163">
                  <c:v>0</c:v>
                </c:pt>
                <c:pt idx="164">
                  <c:v>0.7555693682147161</c:v>
                </c:pt>
                <c:pt idx="165">
                  <c:v>0.86296939684417817</c:v>
                </c:pt>
                <c:pt idx="166">
                  <c:v>0</c:v>
                </c:pt>
                <c:pt idx="167">
                  <c:v>0.83820131760154148</c:v>
                </c:pt>
                <c:pt idx="168">
                  <c:v>0</c:v>
                </c:pt>
                <c:pt idx="169">
                  <c:v>0</c:v>
                </c:pt>
                <c:pt idx="170">
                  <c:v>1.0164640879387887</c:v>
                </c:pt>
                <c:pt idx="171">
                  <c:v>1.2313043252417231</c:v>
                </c:pt>
                <c:pt idx="172">
                  <c:v>1.1151668970703745</c:v>
                </c:pt>
                <c:pt idx="173">
                  <c:v>1.0230914043035466</c:v>
                </c:pt>
                <c:pt idx="174">
                  <c:v>1.2581206088700918</c:v>
                </c:pt>
                <c:pt idx="175">
                  <c:v>1.1319608275647361</c:v>
                </c:pt>
                <c:pt idx="176">
                  <c:v>1.2961257927577896</c:v>
                </c:pt>
                <c:pt idx="177">
                  <c:v>1.228532791184286</c:v>
                </c:pt>
                <c:pt idx="178">
                  <c:v>1.1597791790966234</c:v>
                </c:pt>
                <c:pt idx="179">
                  <c:v>1.0977320530620924</c:v>
                </c:pt>
                <c:pt idx="180">
                  <c:v>1.2228549119321905</c:v>
                </c:pt>
                <c:pt idx="181">
                  <c:v>1.1380315223503379</c:v>
                </c:pt>
                <c:pt idx="182">
                  <c:v>1.172905274802845</c:v>
                </c:pt>
                <c:pt idx="183">
                  <c:v>1.2250825851707989</c:v>
                </c:pt>
                <c:pt idx="184">
                  <c:v>1.2220857720384226</c:v>
                </c:pt>
                <c:pt idx="185">
                  <c:v>1.2158959687338171</c:v>
                </c:pt>
                <c:pt idx="186">
                  <c:v>1.2215512569591656</c:v>
                </c:pt>
                <c:pt idx="187">
                  <c:v>1.2034105240343058</c:v>
                </c:pt>
                <c:pt idx="188">
                  <c:v>1.2020319853086436</c:v>
                </c:pt>
                <c:pt idx="189">
                  <c:v>1.1000682655029221</c:v>
                </c:pt>
                <c:pt idx="190">
                  <c:v>1.1080483615274463</c:v>
                </c:pt>
                <c:pt idx="191">
                  <c:v>0.94522846773628444</c:v>
                </c:pt>
                <c:pt idx="192">
                  <c:v>0.99693311433448839</c:v>
                </c:pt>
                <c:pt idx="193">
                  <c:v>0.90609737579105054</c:v>
                </c:pt>
                <c:pt idx="194">
                  <c:v>0.99727300049721379</c:v>
                </c:pt>
                <c:pt idx="195">
                  <c:v>0.95733843512474726</c:v>
                </c:pt>
                <c:pt idx="196">
                  <c:v>1.0628124521995541</c:v>
                </c:pt>
                <c:pt idx="197">
                  <c:v>1.0916467770924181</c:v>
                </c:pt>
                <c:pt idx="198">
                  <c:v>1.0063045175141654</c:v>
                </c:pt>
                <c:pt idx="199">
                  <c:v>1.075606126755718</c:v>
                </c:pt>
                <c:pt idx="200">
                  <c:v>1.0698424237004502</c:v>
                </c:pt>
                <c:pt idx="201">
                  <c:v>1.0493530935196218</c:v>
                </c:pt>
                <c:pt idx="202">
                  <c:v>1.0640734109848662</c:v>
                </c:pt>
                <c:pt idx="203">
                  <c:v>1.0592264355100269</c:v>
                </c:pt>
                <c:pt idx="204">
                  <c:v>1.0779020098599643</c:v>
                </c:pt>
                <c:pt idx="205">
                  <c:v>1.1038190107019943</c:v>
                </c:pt>
                <c:pt idx="206">
                  <c:v>1.1290133539970464</c:v>
                </c:pt>
                <c:pt idx="207">
                  <c:v>1.1486739507736039</c:v>
                </c:pt>
                <c:pt idx="208">
                  <c:v>1.0935671281979142</c:v>
                </c:pt>
                <c:pt idx="209">
                  <c:v>1.1260179942847552</c:v>
                </c:pt>
                <c:pt idx="210">
                  <c:v>1.143217379757995</c:v>
                </c:pt>
                <c:pt idx="211">
                  <c:v>1.225347632887686</c:v>
                </c:pt>
                <c:pt idx="212">
                  <c:v>1.2618821469886516</c:v>
                </c:pt>
                <c:pt idx="213">
                  <c:v>1.2556187261672482</c:v>
                </c:pt>
                <c:pt idx="214">
                  <c:v>1.3530147608644147</c:v>
                </c:pt>
                <c:pt idx="215">
                  <c:v>1.371399030921822</c:v>
                </c:pt>
                <c:pt idx="216">
                  <c:v>1.3091863557596179</c:v>
                </c:pt>
                <c:pt idx="217">
                  <c:v>1.5846113290951045</c:v>
                </c:pt>
                <c:pt idx="218">
                  <c:v>1.4485136434038899</c:v>
                </c:pt>
                <c:pt idx="219">
                  <c:v>1.6822885290194183</c:v>
                </c:pt>
                <c:pt idx="220">
                  <c:v>1.5319612575072377</c:v>
                </c:pt>
                <c:pt idx="221">
                  <c:v>1.6187718878825417</c:v>
                </c:pt>
                <c:pt idx="222">
                  <c:v>1.723694812414958</c:v>
                </c:pt>
                <c:pt idx="223">
                  <c:v>1.97790155427312</c:v>
                </c:pt>
                <c:pt idx="224">
                  <c:v>1.7522735839275756</c:v>
                </c:pt>
                <c:pt idx="225">
                  <c:v>1.8199087486015086</c:v>
                </c:pt>
                <c:pt idx="226">
                  <c:v>1.8695373674199387</c:v>
                </c:pt>
                <c:pt idx="227">
                  <c:v>2.0094071363620158</c:v>
                </c:pt>
                <c:pt idx="228">
                  <c:v>1.7823889789447569</c:v>
                </c:pt>
                <c:pt idx="229">
                  <c:v>1.9735118156193505</c:v>
                </c:pt>
                <c:pt idx="230">
                  <c:v>2.0859316676781421</c:v>
                </c:pt>
                <c:pt idx="231">
                  <c:v>2.0718342866582278</c:v>
                </c:pt>
                <c:pt idx="232">
                  <c:v>2.0102797465314421</c:v>
                </c:pt>
                <c:pt idx="233">
                  <c:v>2.0935312338442293</c:v>
                </c:pt>
                <c:pt idx="234">
                  <c:v>1.9645808308266992</c:v>
                </c:pt>
                <c:pt idx="235">
                  <c:v>2.3353835180181406</c:v>
                </c:pt>
                <c:pt idx="236">
                  <c:v>2.4699117316633625</c:v>
                </c:pt>
                <c:pt idx="237">
                  <c:v>2.5772940672747091</c:v>
                </c:pt>
                <c:pt idx="238">
                  <c:v>2.5877256145132805</c:v>
                </c:pt>
                <c:pt idx="239">
                  <c:v>2.8137093859428202</c:v>
                </c:pt>
                <c:pt idx="240">
                  <c:v>2.8416787964000263</c:v>
                </c:pt>
                <c:pt idx="241">
                  <c:v>2.8191914303745262</c:v>
                </c:pt>
                <c:pt idx="242">
                  <c:v>2.6707233238376999</c:v>
                </c:pt>
                <c:pt idx="243">
                  <c:v>2.7916824459036986</c:v>
                </c:pt>
                <c:pt idx="244">
                  <c:v>3.2636257276606813</c:v>
                </c:pt>
                <c:pt idx="245">
                  <c:v>3.1993189843543357</c:v>
                </c:pt>
                <c:pt idx="246">
                  <c:v>3.098301366758228</c:v>
                </c:pt>
                <c:pt idx="247">
                  <c:v>3.990939249362671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6B-6E43-A990-9B4455D4D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92047"/>
        <c:axId val="1"/>
      </c:scatterChart>
      <c:valAx>
        <c:axId val="1965992047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9920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0.45517550000000001</c:v>
                </c:pt>
                <c:pt idx="15">
                  <c:v>0.48376898200000001</c:v>
                </c:pt>
                <c:pt idx="16">
                  <c:v>0.49495800599999995</c:v>
                </c:pt>
                <c:pt idx="17">
                  <c:v>0.52311029399999998</c:v>
                </c:pt>
                <c:pt idx="18">
                  <c:v>0.50939599599999996</c:v>
                </c:pt>
                <c:pt idx="19">
                  <c:v>0.50763217599999999</c:v>
                </c:pt>
                <c:pt idx="20">
                  <c:v>0.51500723799999992</c:v>
                </c:pt>
                <c:pt idx="21">
                  <c:v>0.51508849800000001</c:v>
                </c:pt>
                <c:pt idx="22">
                  <c:v>0.52001237600000005</c:v>
                </c:pt>
                <c:pt idx="23">
                  <c:v>0.54016151000000001</c:v>
                </c:pt>
                <c:pt idx="24">
                  <c:v>0.54101473999999994</c:v>
                </c:pt>
                <c:pt idx="25">
                  <c:v>0.55518648400000004</c:v>
                </c:pt>
                <c:pt idx="26">
                  <c:v>0.52679184999999995</c:v>
                </c:pt>
                <c:pt idx="27">
                  <c:v>0.53930445599999999</c:v>
                </c:pt>
                <c:pt idx="28">
                  <c:v>0.52009698199999999</c:v>
                </c:pt>
                <c:pt idx="29">
                  <c:v>0.526069114</c:v>
                </c:pt>
                <c:pt idx="30">
                  <c:v>0.531190406</c:v>
                </c:pt>
                <c:pt idx="31">
                  <c:v>0.52712740599999997</c:v>
                </c:pt>
                <c:pt idx="32">
                  <c:v>0.55094232199999993</c:v>
                </c:pt>
                <c:pt idx="33">
                  <c:v>0.57841011399999998</c:v>
                </c:pt>
                <c:pt idx="34">
                  <c:v>0.60424888199999993</c:v>
                </c:pt>
                <c:pt idx="35">
                  <c:v>0.62602990799999991</c:v>
                </c:pt>
                <c:pt idx="36">
                  <c:v>0.62093920800000002</c:v>
                </c:pt>
                <c:pt idx="37">
                  <c:v>0.61361385800000001</c:v>
                </c:pt>
                <c:pt idx="38">
                  <c:v>0.62076043599999997</c:v>
                </c:pt>
                <c:pt idx="39">
                  <c:v>0.62515086599999992</c:v>
                </c:pt>
                <c:pt idx="40">
                  <c:v>0.62942896599999998</c:v>
                </c:pt>
                <c:pt idx="41">
                  <c:v>0.63051976199999993</c:v>
                </c:pt>
                <c:pt idx="42">
                  <c:v>0.63280508000000002</c:v>
                </c:pt>
                <c:pt idx="43">
                  <c:v>0.64084073799999997</c:v>
                </c:pt>
                <c:pt idx="44">
                  <c:v>0.63351634400000001</c:v>
                </c:pt>
                <c:pt idx="45">
                  <c:v>0.64698829599999996</c:v>
                </c:pt>
                <c:pt idx="46">
                  <c:v>0.63658797199999995</c:v>
                </c:pt>
                <c:pt idx="47">
                  <c:v>0.63227832400000006</c:v>
                </c:pt>
                <c:pt idx="48">
                  <c:v>0.62704087799999997</c:v>
                </c:pt>
                <c:pt idx="49">
                  <c:v>0.62742232200000003</c:v>
                </c:pt>
                <c:pt idx="50">
                  <c:v>0.62763742199999994</c:v>
                </c:pt>
                <c:pt idx="51">
                  <c:v>0.62192006399999999</c:v>
                </c:pt>
                <c:pt idx="52">
                  <c:v>0.62203096000000002</c:v>
                </c:pt>
                <c:pt idx="53">
                  <c:v>0.61763622800000006</c:v>
                </c:pt>
                <c:pt idx="54">
                  <c:v>0.61360716599999998</c:v>
                </c:pt>
                <c:pt idx="55">
                  <c:v>0.61001212799999993</c:v>
                </c:pt>
                <c:pt idx="56">
                  <c:v>0.61072769400000004</c:v>
                </c:pt>
                <c:pt idx="57">
                  <c:v>0.59909795399999999</c:v>
                </c:pt>
                <c:pt idx="58">
                  <c:v>0.59913619399999996</c:v>
                </c:pt>
                <c:pt idx="59">
                  <c:v>0.60435930000000004</c:v>
                </c:pt>
                <c:pt idx="60">
                  <c:v>0.59064261200000001</c:v>
                </c:pt>
                <c:pt idx="61">
                  <c:v>0.59641924199999996</c:v>
                </c:pt>
                <c:pt idx="62">
                  <c:v>0.59010199399999996</c:v>
                </c:pt>
                <c:pt idx="63">
                  <c:v>0.58849448000000004</c:v>
                </c:pt>
                <c:pt idx="64">
                  <c:v>0.58534254799999996</c:v>
                </c:pt>
                <c:pt idx="65">
                  <c:v>0.58147265999999997</c:v>
                </c:pt>
                <c:pt idx="66">
                  <c:v>0.57487243599999993</c:v>
                </c:pt>
                <c:pt idx="67">
                  <c:v>0.57506028999999992</c:v>
                </c:pt>
                <c:pt idx="68">
                  <c:v>0.55689055399999998</c:v>
                </c:pt>
                <c:pt idx="69">
                  <c:v>0.51929776599999999</c:v>
                </c:pt>
                <c:pt idx="70">
                  <c:v>0.49275681599999999</c:v>
                </c:pt>
                <c:pt idx="71">
                  <c:v>0.48765942400000001</c:v>
                </c:pt>
                <c:pt idx="72">
                  <c:v>0.48438321200000001</c:v>
                </c:pt>
                <c:pt idx="73">
                  <c:v>0.46809727400000001</c:v>
                </c:pt>
                <c:pt idx="74">
                  <c:v>0.45926096599999999</c:v>
                </c:pt>
                <c:pt idx="75">
                  <c:v>0.43014455200000001</c:v>
                </c:pt>
                <c:pt idx="76">
                  <c:v>0.41362248199999996</c:v>
                </c:pt>
                <c:pt idx="77">
                  <c:v>0.36669100799999998</c:v>
                </c:pt>
                <c:pt idx="78">
                  <c:v>0.31684086599999994</c:v>
                </c:pt>
                <c:pt idx="79">
                  <c:v>0.29379170599999999</c:v>
                </c:pt>
                <c:pt idx="80">
                  <c:v>0.26160509799999998</c:v>
                </c:pt>
                <c:pt idx="81">
                  <c:v>0.20793956</c:v>
                </c:pt>
                <c:pt idx="82">
                  <c:v>0.18177479599999999</c:v>
                </c:pt>
                <c:pt idx="83">
                  <c:v>0.15640876999999997</c:v>
                </c:pt>
                <c:pt idx="84">
                  <c:v>0.15295235199999999</c:v>
                </c:pt>
                <c:pt idx="85">
                  <c:v>0.140595096</c:v>
                </c:pt>
                <c:pt idx="86">
                  <c:v>0.13208621800000001</c:v>
                </c:pt>
                <c:pt idx="87">
                  <c:v>0.12028678799999999</c:v>
                </c:pt>
                <c:pt idx="88">
                  <c:v>0.11486579</c:v>
                </c:pt>
                <c:pt idx="89">
                  <c:v>0.102246112</c:v>
                </c:pt>
                <c:pt idx="90">
                  <c:v>0.101856064</c:v>
                </c:pt>
                <c:pt idx="91">
                  <c:v>7.4579949999999992E-2</c:v>
                </c:pt>
                <c:pt idx="92">
                  <c:v>6.4147122000000001E-2</c:v>
                </c:pt>
                <c:pt idx="93">
                  <c:v>6.2028625999999996E-2</c:v>
                </c:pt>
                <c:pt idx="94">
                  <c:v>-999</c:v>
                </c:pt>
                <c:pt idx="95">
                  <c:v>5.3596706000000001E-2</c:v>
                </c:pt>
                <c:pt idx="96">
                  <c:v>5.3199009999999998E-2</c:v>
                </c:pt>
                <c:pt idx="97">
                  <c:v>5.4185124000000001E-2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4.9590587999999998E-2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4.7982595999999995E-2</c:v>
                </c:pt>
                <c:pt idx="162">
                  <c:v>-999</c:v>
                </c:pt>
                <c:pt idx="163">
                  <c:v>-999</c:v>
                </c:pt>
                <c:pt idx="164">
                  <c:v>5.0007881999999997E-2</c:v>
                </c:pt>
                <c:pt idx="165">
                  <c:v>5.0791802000000004E-2</c:v>
                </c:pt>
                <c:pt idx="166">
                  <c:v>-999</c:v>
                </c:pt>
                <c:pt idx="167">
                  <c:v>5.4588555999999996E-2</c:v>
                </c:pt>
                <c:pt idx="168">
                  <c:v>-999</c:v>
                </c:pt>
                <c:pt idx="169">
                  <c:v>-999</c:v>
                </c:pt>
                <c:pt idx="170">
                  <c:v>5.8096119999999994E-2</c:v>
                </c:pt>
                <c:pt idx="171">
                  <c:v>6.1837426000000001E-2</c:v>
                </c:pt>
                <c:pt idx="172">
                  <c:v>6.5776624000000006E-2</c:v>
                </c:pt>
                <c:pt idx="173">
                  <c:v>6.2880421999999991E-2</c:v>
                </c:pt>
                <c:pt idx="174">
                  <c:v>7.8504807999999995E-2</c:v>
                </c:pt>
                <c:pt idx="175">
                  <c:v>8.7977811999999989E-2</c:v>
                </c:pt>
                <c:pt idx="176">
                  <c:v>9.8773919999999987E-2</c:v>
                </c:pt>
                <c:pt idx="177">
                  <c:v>0.105204932</c:v>
                </c:pt>
                <c:pt idx="178">
                  <c:v>0.106368384</c:v>
                </c:pt>
                <c:pt idx="179">
                  <c:v>0.114002522</c:v>
                </c:pt>
                <c:pt idx="180">
                  <c:v>0.124420532</c:v>
                </c:pt>
                <c:pt idx="181">
                  <c:v>0.144491752</c:v>
                </c:pt>
                <c:pt idx="182">
                  <c:v>0.15143087799999999</c:v>
                </c:pt>
                <c:pt idx="183">
                  <c:v>0.16403000199999998</c:v>
                </c:pt>
                <c:pt idx="184">
                  <c:v>0.18157021200000001</c:v>
                </c:pt>
                <c:pt idx="185">
                  <c:v>0.21216699199999997</c:v>
                </c:pt>
                <c:pt idx="186">
                  <c:v>0.22942231399999999</c:v>
                </c:pt>
                <c:pt idx="187">
                  <c:v>0.25289784999999998</c:v>
                </c:pt>
                <c:pt idx="188">
                  <c:v>0.29006760800000003</c:v>
                </c:pt>
                <c:pt idx="189">
                  <c:v>0.31212109399999999</c:v>
                </c:pt>
                <c:pt idx="190">
                  <c:v>0.32206492800000003</c:v>
                </c:pt>
                <c:pt idx="191">
                  <c:v>0.41315929999999995</c:v>
                </c:pt>
                <c:pt idx="192">
                  <c:v>0.44114476599999997</c:v>
                </c:pt>
                <c:pt idx="193">
                  <c:v>0.46193537600000001</c:v>
                </c:pt>
                <c:pt idx="194">
                  <c:v>0.48132257799999995</c:v>
                </c:pt>
                <c:pt idx="195">
                  <c:v>0.48504858799999995</c:v>
                </c:pt>
                <c:pt idx="196">
                  <c:v>0.49570129599999996</c:v>
                </c:pt>
                <c:pt idx="197">
                  <c:v>0.49278453999999994</c:v>
                </c:pt>
                <c:pt idx="198">
                  <c:v>0.55075112199999998</c:v>
                </c:pt>
                <c:pt idx="199">
                  <c:v>0.56731286599999997</c:v>
                </c:pt>
                <c:pt idx="200">
                  <c:v>0.60125182199999994</c:v>
                </c:pt>
                <c:pt idx="201">
                  <c:v>0.60268343199999996</c:v>
                </c:pt>
                <c:pt idx="202">
                  <c:v>0.61077406000000001</c:v>
                </c:pt>
                <c:pt idx="203">
                  <c:v>0.61421709399999991</c:v>
                </c:pt>
                <c:pt idx="204">
                  <c:v>0.61906592599999999</c:v>
                </c:pt>
                <c:pt idx="205">
                  <c:v>0.62625361199999996</c:v>
                </c:pt>
                <c:pt idx="206">
                  <c:v>0.62625552399999995</c:v>
                </c:pt>
                <c:pt idx="207">
                  <c:v>0.63531601399999993</c:v>
                </c:pt>
                <c:pt idx="208">
                  <c:v>0.63482271800000001</c:v>
                </c:pt>
                <c:pt idx="209">
                  <c:v>0.63710803599999999</c:v>
                </c:pt>
                <c:pt idx="210">
                  <c:v>0.63470226199999991</c:v>
                </c:pt>
                <c:pt idx="211">
                  <c:v>0.64741658399999991</c:v>
                </c:pt>
                <c:pt idx="212">
                  <c:v>0.63918637999999994</c:v>
                </c:pt>
                <c:pt idx="213">
                  <c:v>0.64332299199999998</c:v>
                </c:pt>
                <c:pt idx="214">
                  <c:v>0.64150085599999995</c:v>
                </c:pt>
                <c:pt idx="215">
                  <c:v>0.64191145799999993</c:v>
                </c:pt>
                <c:pt idx="216">
                  <c:v>0.64357346399999993</c:v>
                </c:pt>
                <c:pt idx="217">
                  <c:v>0.64895622200000003</c:v>
                </c:pt>
                <c:pt idx="218">
                  <c:v>0.6414936859999999</c:v>
                </c:pt>
                <c:pt idx="219">
                  <c:v>0.639097472</c:v>
                </c:pt>
                <c:pt idx="220">
                  <c:v>0.65092844999999999</c:v>
                </c:pt>
                <c:pt idx="221">
                  <c:v>0.64703322799999996</c:v>
                </c:pt>
                <c:pt idx="222">
                  <c:v>0.64837401799999994</c:v>
                </c:pt>
                <c:pt idx="223">
                  <c:v>0.64065670799999996</c:v>
                </c:pt>
                <c:pt idx="224">
                  <c:v>0.653412616</c:v>
                </c:pt>
                <c:pt idx="225">
                  <c:v>0.65218463400000004</c:v>
                </c:pt>
                <c:pt idx="226">
                  <c:v>0.66578994799999991</c:v>
                </c:pt>
                <c:pt idx="227">
                  <c:v>0.66301037799999996</c:v>
                </c:pt>
                <c:pt idx="228">
                  <c:v>0.66925066799999999</c:v>
                </c:pt>
                <c:pt idx="229">
                  <c:v>0.66534540799999997</c:v>
                </c:pt>
                <c:pt idx="230">
                  <c:v>0.66099369600000002</c:v>
                </c:pt>
                <c:pt idx="231">
                  <c:v>0.66509971599999995</c:v>
                </c:pt>
                <c:pt idx="232">
                  <c:v>0.66892467199999994</c:v>
                </c:pt>
                <c:pt idx="233">
                  <c:v>0.66262128599999992</c:v>
                </c:pt>
                <c:pt idx="234">
                  <c:v>0.63647946599999994</c:v>
                </c:pt>
                <c:pt idx="235">
                  <c:v>0.61691827199999993</c:v>
                </c:pt>
                <c:pt idx="236">
                  <c:v>0.63080895199999998</c:v>
                </c:pt>
                <c:pt idx="237">
                  <c:v>0.64039237400000004</c:v>
                </c:pt>
                <c:pt idx="238">
                  <c:v>0.643317256</c:v>
                </c:pt>
                <c:pt idx="239">
                  <c:v>0.62921004199999997</c:v>
                </c:pt>
                <c:pt idx="240">
                  <c:v>0.60094494599999992</c:v>
                </c:pt>
                <c:pt idx="241">
                  <c:v>0.60744287799999996</c:v>
                </c:pt>
                <c:pt idx="242">
                  <c:v>0.594062702</c:v>
                </c:pt>
                <c:pt idx="243">
                  <c:v>0.59912950199999992</c:v>
                </c:pt>
                <c:pt idx="244">
                  <c:v>0.59773852199999999</c:v>
                </c:pt>
                <c:pt idx="245">
                  <c:v>0.60510115600000003</c:v>
                </c:pt>
                <c:pt idx="246">
                  <c:v>0.61016986799999995</c:v>
                </c:pt>
                <c:pt idx="247">
                  <c:v>0.63021384199999997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33-424E-9F2D-2A455950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015231"/>
        <c:axId val="1"/>
      </c:scatterChart>
      <c:valAx>
        <c:axId val="1966015231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60152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8.9820000000000004E-3</c:v>
                </c:pt>
                <c:pt idx="1">
                  <c:v>4.8440000000000002E-3</c:v>
                </c:pt>
                <c:pt idx="2">
                  <c:v>1.3073E-2</c:v>
                </c:pt>
                <c:pt idx="3">
                  <c:v>9.6860000000000002E-3</c:v>
                </c:pt>
                <c:pt idx="4">
                  <c:v>3.2190000000000001E-3</c:v>
                </c:pt>
                <c:pt idx="5">
                  <c:v>1.7368000000000001E-2</c:v>
                </c:pt>
                <c:pt idx="6">
                  <c:v>3.3530000000000001E-3</c:v>
                </c:pt>
                <c:pt idx="7">
                  <c:v>9.6050000000000007E-3</c:v>
                </c:pt>
                <c:pt idx="8">
                  <c:v>1.4926999999999999E-2</c:v>
                </c:pt>
                <c:pt idx="9">
                  <c:v>1.6875999999999999E-2</c:v>
                </c:pt>
                <c:pt idx="10">
                  <c:v>3.4304000000000001E-2</c:v>
                </c:pt>
                <c:pt idx="11">
                  <c:v>4.8565999999999998E-2</c:v>
                </c:pt>
                <c:pt idx="12">
                  <c:v>1.0529999999999999E-3</c:v>
                </c:pt>
                <c:pt idx="13">
                  <c:v>1.4416999999999999E-2</c:v>
                </c:pt>
                <c:pt idx="14">
                  <c:v>0.97639200000000004</c:v>
                </c:pt>
                <c:pt idx="15">
                  <c:v>0.95985299999999996</c:v>
                </c:pt>
                <c:pt idx="16">
                  <c:v>0.97106700000000001</c:v>
                </c:pt>
                <c:pt idx="17">
                  <c:v>0.96901000000000004</c:v>
                </c:pt>
                <c:pt idx="18">
                  <c:v>0.971715</c:v>
                </c:pt>
                <c:pt idx="19">
                  <c:v>0.97068500000000002</c:v>
                </c:pt>
                <c:pt idx="20">
                  <c:v>0.96806400000000004</c:v>
                </c:pt>
                <c:pt idx="21">
                  <c:v>0.97120600000000001</c:v>
                </c:pt>
                <c:pt idx="22">
                  <c:v>0.98328300000000002</c:v>
                </c:pt>
                <c:pt idx="23">
                  <c:v>0.97928700000000002</c:v>
                </c:pt>
                <c:pt idx="24">
                  <c:v>0.97866299999999995</c:v>
                </c:pt>
                <c:pt idx="25">
                  <c:v>0.97962300000000002</c:v>
                </c:pt>
                <c:pt idx="26">
                  <c:v>0.98543899999999995</c:v>
                </c:pt>
                <c:pt idx="27">
                  <c:v>0.98136800000000002</c:v>
                </c:pt>
                <c:pt idx="28">
                  <c:v>0.98178500000000002</c:v>
                </c:pt>
                <c:pt idx="29">
                  <c:v>0.98467899999999997</c:v>
                </c:pt>
                <c:pt idx="30">
                  <c:v>0.98688699999999996</c:v>
                </c:pt>
                <c:pt idx="31">
                  <c:v>0.98229999999999995</c:v>
                </c:pt>
                <c:pt idx="32">
                  <c:v>0.99188399999999999</c:v>
                </c:pt>
                <c:pt idx="33">
                  <c:v>0.98965800000000004</c:v>
                </c:pt>
                <c:pt idx="34">
                  <c:v>0.99193900000000002</c:v>
                </c:pt>
                <c:pt idx="35">
                  <c:v>0.98978100000000002</c:v>
                </c:pt>
                <c:pt idx="36">
                  <c:v>0.99115500000000001</c:v>
                </c:pt>
                <c:pt idx="37">
                  <c:v>0.98936900000000005</c:v>
                </c:pt>
                <c:pt idx="38">
                  <c:v>0.989649</c:v>
                </c:pt>
                <c:pt idx="39">
                  <c:v>0.990097</c:v>
                </c:pt>
                <c:pt idx="40">
                  <c:v>0.98801399999999995</c:v>
                </c:pt>
                <c:pt idx="41">
                  <c:v>0.99422600000000005</c:v>
                </c:pt>
                <c:pt idx="42">
                  <c:v>0.99141999999999997</c:v>
                </c:pt>
                <c:pt idx="43">
                  <c:v>0.99273199999999995</c:v>
                </c:pt>
                <c:pt idx="44">
                  <c:v>0.99114500000000005</c:v>
                </c:pt>
                <c:pt idx="45">
                  <c:v>0.99398799999999998</c:v>
                </c:pt>
                <c:pt idx="46">
                  <c:v>0.99184700000000003</c:v>
                </c:pt>
                <c:pt idx="47">
                  <c:v>0.98994800000000005</c:v>
                </c:pt>
                <c:pt idx="48">
                  <c:v>0.99147200000000002</c:v>
                </c:pt>
                <c:pt idx="49">
                  <c:v>0.99278200000000005</c:v>
                </c:pt>
                <c:pt idx="50">
                  <c:v>0.99187999999999998</c:v>
                </c:pt>
                <c:pt idx="51">
                  <c:v>0.99313300000000004</c:v>
                </c:pt>
                <c:pt idx="52">
                  <c:v>0.99172499999999997</c:v>
                </c:pt>
                <c:pt idx="53">
                  <c:v>0.98875999999999997</c:v>
                </c:pt>
                <c:pt idx="54">
                  <c:v>0.99258800000000003</c:v>
                </c:pt>
                <c:pt idx="55">
                  <c:v>0.99152499999999999</c:v>
                </c:pt>
                <c:pt idx="56">
                  <c:v>0.99249600000000004</c:v>
                </c:pt>
                <c:pt idx="57">
                  <c:v>0.99133400000000005</c:v>
                </c:pt>
                <c:pt idx="58">
                  <c:v>0.98449299999999995</c:v>
                </c:pt>
                <c:pt idx="59">
                  <c:v>0.99068000000000001</c:v>
                </c:pt>
                <c:pt idx="60">
                  <c:v>0.99062399999999995</c:v>
                </c:pt>
                <c:pt idx="61">
                  <c:v>0.99271500000000001</c:v>
                </c:pt>
                <c:pt idx="62">
                  <c:v>0.99266500000000002</c:v>
                </c:pt>
                <c:pt idx="63">
                  <c:v>0.989124</c:v>
                </c:pt>
                <c:pt idx="64">
                  <c:v>0.99185800000000002</c:v>
                </c:pt>
                <c:pt idx="65">
                  <c:v>0.99049100000000001</c:v>
                </c:pt>
                <c:pt idx="66">
                  <c:v>0.98927399999999999</c:v>
                </c:pt>
                <c:pt idx="67">
                  <c:v>0.98959600000000003</c:v>
                </c:pt>
                <c:pt idx="68">
                  <c:v>0.98875400000000002</c:v>
                </c:pt>
                <c:pt idx="69">
                  <c:v>0.99131199999999997</c:v>
                </c:pt>
                <c:pt idx="70">
                  <c:v>0.98858000000000001</c:v>
                </c:pt>
                <c:pt idx="71">
                  <c:v>0.98946900000000004</c:v>
                </c:pt>
                <c:pt idx="72">
                  <c:v>0.985931</c:v>
                </c:pt>
                <c:pt idx="73">
                  <c:v>0.98665499999999995</c:v>
                </c:pt>
                <c:pt idx="74">
                  <c:v>0.99333199999999999</c:v>
                </c:pt>
                <c:pt idx="75">
                  <c:v>0.985267</c:v>
                </c:pt>
                <c:pt idx="76">
                  <c:v>0.99060899999999996</c:v>
                </c:pt>
                <c:pt idx="77">
                  <c:v>0.98968</c:v>
                </c:pt>
                <c:pt idx="78">
                  <c:v>0.97686099999999998</c:v>
                </c:pt>
                <c:pt idx="79">
                  <c:v>0.98644699999999996</c:v>
                </c:pt>
                <c:pt idx="80">
                  <c:v>0.98260400000000003</c:v>
                </c:pt>
                <c:pt idx="81">
                  <c:v>0.96623999999999999</c:v>
                </c:pt>
                <c:pt idx="82">
                  <c:v>0.97353299999999998</c:v>
                </c:pt>
                <c:pt idx="83">
                  <c:v>0.97725600000000001</c:v>
                </c:pt>
                <c:pt idx="84">
                  <c:v>0.96593300000000004</c:v>
                </c:pt>
                <c:pt idx="85">
                  <c:v>0.95403099999999996</c:v>
                </c:pt>
                <c:pt idx="86">
                  <c:v>0.96651900000000002</c:v>
                </c:pt>
                <c:pt idx="87">
                  <c:v>0.922678</c:v>
                </c:pt>
                <c:pt idx="88">
                  <c:v>0.93916500000000003</c:v>
                </c:pt>
                <c:pt idx="89">
                  <c:v>0.92631799999999997</c:v>
                </c:pt>
                <c:pt idx="90">
                  <c:v>0.88918200000000003</c:v>
                </c:pt>
                <c:pt idx="91">
                  <c:v>0.92739300000000002</c:v>
                </c:pt>
                <c:pt idx="92">
                  <c:v>0.89096299999999995</c:v>
                </c:pt>
                <c:pt idx="93">
                  <c:v>0.82919799999999999</c:v>
                </c:pt>
                <c:pt idx="94">
                  <c:v>0.79979800000000001</c:v>
                </c:pt>
                <c:pt idx="95">
                  <c:v>0.83421999999999996</c:v>
                </c:pt>
                <c:pt idx="96">
                  <c:v>0.81658699999999995</c:v>
                </c:pt>
                <c:pt idx="97">
                  <c:v>0.82138699999999998</c:v>
                </c:pt>
                <c:pt idx="98">
                  <c:v>0.73555599999999999</c:v>
                </c:pt>
                <c:pt idx="99">
                  <c:v>0.76443099999999997</c:v>
                </c:pt>
                <c:pt idx="100">
                  <c:v>0.749888</c:v>
                </c:pt>
                <c:pt idx="101">
                  <c:v>0.77607199999999998</c:v>
                </c:pt>
                <c:pt idx="102">
                  <c:v>0.69662100000000005</c:v>
                </c:pt>
                <c:pt idx="103">
                  <c:v>0.50487300000000002</c:v>
                </c:pt>
                <c:pt idx="104">
                  <c:v>0.78611900000000001</c:v>
                </c:pt>
                <c:pt idx="105">
                  <c:v>0.64394499999999999</c:v>
                </c:pt>
                <c:pt idx="106">
                  <c:v>0.66670300000000005</c:v>
                </c:pt>
                <c:pt idx="107">
                  <c:v>0.69859800000000005</c:v>
                </c:pt>
                <c:pt idx="108">
                  <c:v>0.60345599999999999</c:v>
                </c:pt>
                <c:pt idx="109">
                  <c:v>0.49922800000000001</c:v>
                </c:pt>
                <c:pt idx="110">
                  <c:v>0.48193399999999997</c:v>
                </c:pt>
                <c:pt idx="111">
                  <c:v>0.64144400000000001</c:v>
                </c:pt>
                <c:pt idx="112">
                  <c:v>0.51557699999999995</c:v>
                </c:pt>
                <c:pt idx="113">
                  <c:v>0.52066599999999996</c:v>
                </c:pt>
                <c:pt idx="114">
                  <c:v>0.39171</c:v>
                </c:pt>
                <c:pt idx="115">
                  <c:v>0.459698</c:v>
                </c:pt>
                <c:pt idx="116">
                  <c:v>0.58834399999999998</c:v>
                </c:pt>
                <c:pt idx="117">
                  <c:v>0.393654</c:v>
                </c:pt>
                <c:pt idx="118">
                  <c:v>0.42726500000000001</c:v>
                </c:pt>
                <c:pt idx="119">
                  <c:v>0.26706400000000002</c:v>
                </c:pt>
                <c:pt idx="120">
                  <c:v>0.47290700000000002</c:v>
                </c:pt>
                <c:pt idx="121">
                  <c:v>0.41567700000000002</c:v>
                </c:pt>
                <c:pt idx="122">
                  <c:v>0.44366899999999998</c:v>
                </c:pt>
                <c:pt idx="123">
                  <c:v>0.45522800000000002</c:v>
                </c:pt>
                <c:pt idx="124">
                  <c:v>0.32853599999999999</c:v>
                </c:pt>
                <c:pt idx="125">
                  <c:v>0.23375699999999999</c:v>
                </c:pt>
                <c:pt idx="126">
                  <c:v>0.199961</c:v>
                </c:pt>
                <c:pt idx="127">
                  <c:v>0.34868199999999999</c:v>
                </c:pt>
                <c:pt idx="128">
                  <c:v>0.27859899999999999</c:v>
                </c:pt>
                <c:pt idx="129">
                  <c:v>0.44517800000000002</c:v>
                </c:pt>
                <c:pt idx="130">
                  <c:v>0.227105</c:v>
                </c:pt>
                <c:pt idx="131">
                  <c:v>0.34429399999999999</c:v>
                </c:pt>
                <c:pt idx="132">
                  <c:v>0.20707800000000001</c:v>
                </c:pt>
                <c:pt idx="133">
                  <c:v>0.41514200000000001</c:v>
                </c:pt>
                <c:pt idx="134">
                  <c:v>0.37580599999999997</c:v>
                </c:pt>
                <c:pt idx="135">
                  <c:v>0.232567</c:v>
                </c:pt>
                <c:pt idx="136">
                  <c:v>0.38152599999999998</c:v>
                </c:pt>
                <c:pt idx="137">
                  <c:v>0.50372499999999998</c:v>
                </c:pt>
                <c:pt idx="138">
                  <c:v>0.41989100000000001</c:v>
                </c:pt>
                <c:pt idx="139">
                  <c:v>0.43825900000000001</c:v>
                </c:pt>
                <c:pt idx="140">
                  <c:v>0.49539699999999998</c:v>
                </c:pt>
                <c:pt idx="141">
                  <c:v>0.57660199999999995</c:v>
                </c:pt>
                <c:pt idx="142">
                  <c:v>0.47322199999999998</c:v>
                </c:pt>
                <c:pt idx="143">
                  <c:v>0.56829700000000005</c:v>
                </c:pt>
                <c:pt idx="144">
                  <c:v>0.58890500000000001</c:v>
                </c:pt>
                <c:pt idx="145">
                  <c:v>0.68806100000000003</c:v>
                </c:pt>
                <c:pt idx="146">
                  <c:v>0.53417899999999996</c:v>
                </c:pt>
                <c:pt idx="147">
                  <c:v>0.79941099999999998</c:v>
                </c:pt>
                <c:pt idx="148">
                  <c:v>0.80795099999999997</c:v>
                </c:pt>
                <c:pt idx="149">
                  <c:v>0.74854600000000004</c:v>
                </c:pt>
                <c:pt idx="150">
                  <c:v>0.76852100000000001</c:v>
                </c:pt>
                <c:pt idx="151">
                  <c:v>0.63824599999999998</c:v>
                </c:pt>
                <c:pt idx="152">
                  <c:v>0.80374500000000004</c:v>
                </c:pt>
                <c:pt idx="153">
                  <c:v>0.76437200000000005</c:v>
                </c:pt>
                <c:pt idx="154">
                  <c:v>0.67274999999999996</c:v>
                </c:pt>
                <c:pt idx="155">
                  <c:v>0.62391099999999999</c:v>
                </c:pt>
                <c:pt idx="156">
                  <c:v>0.73844299999999996</c:v>
                </c:pt>
                <c:pt idx="157">
                  <c:v>0.66796299999999997</c:v>
                </c:pt>
                <c:pt idx="158">
                  <c:v>0.71038800000000002</c:v>
                </c:pt>
                <c:pt idx="159">
                  <c:v>0.65670099999999998</c:v>
                </c:pt>
                <c:pt idx="160">
                  <c:v>0.77212999999999998</c:v>
                </c:pt>
                <c:pt idx="161">
                  <c:v>0.82765999999999995</c:v>
                </c:pt>
                <c:pt idx="162">
                  <c:v>0.77087099999999997</c:v>
                </c:pt>
                <c:pt idx="163">
                  <c:v>0.75472399999999995</c:v>
                </c:pt>
                <c:pt idx="164">
                  <c:v>0.83120499999999997</c:v>
                </c:pt>
                <c:pt idx="165">
                  <c:v>0.80824399999999996</c:v>
                </c:pt>
                <c:pt idx="166">
                  <c:v>0.78557600000000005</c:v>
                </c:pt>
                <c:pt idx="167">
                  <c:v>0.80744700000000003</c:v>
                </c:pt>
                <c:pt idx="168">
                  <c:v>0.77764100000000003</c:v>
                </c:pt>
                <c:pt idx="169">
                  <c:v>0.75785899999999995</c:v>
                </c:pt>
                <c:pt idx="170">
                  <c:v>0.82110300000000003</c:v>
                </c:pt>
                <c:pt idx="171">
                  <c:v>0.84411700000000001</c:v>
                </c:pt>
                <c:pt idx="172">
                  <c:v>0.90797300000000003</c:v>
                </c:pt>
                <c:pt idx="173">
                  <c:v>0.86808200000000002</c:v>
                </c:pt>
                <c:pt idx="174">
                  <c:v>0.87956900000000005</c:v>
                </c:pt>
                <c:pt idx="175">
                  <c:v>0.91764900000000005</c:v>
                </c:pt>
                <c:pt idx="176">
                  <c:v>0.93391199999999996</c:v>
                </c:pt>
                <c:pt idx="177">
                  <c:v>0.93562800000000002</c:v>
                </c:pt>
                <c:pt idx="178">
                  <c:v>0.94364099999999995</c:v>
                </c:pt>
                <c:pt idx="179">
                  <c:v>0.94465399999999999</c:v>
                </c:pt>
                <c:pt idx="180">
                  <c:v>0.94743599999999994</c:v>
                </c:pt>
                <c:pt idx="181">
                  <c:v>0.952241</c:v>
                </c:pt>
                <c:pt idx="182">
                  <c:v>0.95669000000000004</c:v>
                </c:pt>
                <c:pt idx="183">
                  <c:v>0.97345700000000002</c:v>
                </c:pt>
                <c:pt idx="184">
                  <c:v>0.96261099999999999</c:v>
                </c:pt>
                <c:pt idx="185">
                  <c:v>0.97100399999999998</c:v>
                </c:pt>
                <c:pt idx="186">
                  <c:v>0.97851100000000002</c:v>
                </c:pt>
                <c:pt idx="187">
                  <c:v>0.98248500000000005</c:v>
                </c:pt>
                <c:pt idx="188">
                  <c:v>0.98132399999999997</c:v>
                </c:pt>
                <c:pt idx="189">
                  <c:v>0.98547899999999999</c:v>
                </c:pt>
                <c:pt idx="190">
                  <c:v>0.98674799999999996</c:v>
                </c:pt>
                <c:pt idx="191">
                  <c:v>0.98965700000000001</c:v>
                </c:pt>
                <c:pt idx="192">
                  <c:v>0.98848800000000003</c:v>
                </c:pt>
                <c:pt idx="193">
                  <c:v>0.98801399999999995</c:v>
                </c:pt>
                <c:pt idx="194">
                  <c:v>0.99035399999999996</c:v>
                </c:pt>
                <c:pt idx="195">
                  <c:v>0.98890299999999998</c:v>
                </c:pt>
                <c:pt idx="196">
                  <c:v>0.991089</c:v>
                </c:pt>
                <c:pt idx="197">
                  <c:v>0.989838</c:v>
                </c:pt>
                <c:pt idx="198">
                  <c:v>0.992058</c:v>
                </c:pt>
                <c:pt idx="199">
                  <c:v>0.98708700000000005</c:v>
                </c:pt>
                <c:pt idx="200">
                  <c:v>0.99350000000000005</c:v>
                </c:pt>
                <c:pt idx="201">
                  <c:v>0.99458999999999997</c:v>
                </c:pt>
                <c:pt idx="202">
                  <c:v>0.99220900000000001</c:v>
                </c:pt>
                <c:pt idx="203">
                  <c:v>0.99382800000000004</c:v>
                </c:pt>
                <c:pt idx="204">
                  <c:v>0.99310299999999996</c:v>
                </c:pt>
                <c:pt idx="205">
                  <c:v>0.99179499999999998</c:v>
                </c:pt>
                <c:pt idx="206">
                  <c:v>0.99365999999999999</c:v>
                </c:pt>
                <c:pt idx="207">
                  <c:v>0.99198900000000001</c:v>
                </c:pt>
                <c:pt idx="208">
                  <c:v>0.992197</c:v>
                </c:pt>
                <c:pt idx="209">
                  <c:v>0.99283200000000005</c:v>
                </c:pt>
                <c:pt idx="210">
                  <c:v>0.99528300000000003</c:v>
                </c:pt>
                <c:pt idx="211">
                  <c:v>0.99112999999999996</c:v>
                </c:pt>
                <c:pt idx="212">
                  <c:v>0.98987400000000003</c:v>
                </c:pt>
                <c:pt idx="213">
                  <c:v>0.992004</c:v>
                </c:pt>
                <c:pt idx="214">
                  <c:v>0.99360000000000004</c:v>
                </c:pt>
                <c:pt idx="215">
                  <c:v>0.99088799999999999</c:v>
                </c:pt>
                <c:pt idx="216">
                  <c:v>0.99095599999999995</c:v>
                </c:pt>
                <c:pt idx="217">
                  <c:v>0.98716599999999999</c:v>
                </c:pt>
                <c:pt idx="218">
                  <c:v>0.98812900000000004</c:v>
                </c:pt>
                <c:pt idx="219">
                  <c:v>0.99285999999999996</c:v>
                </c:pt>
                <c:pt idx="220">
                  <c:v>0.99148800000000004</c:v>
                </c:pt>
                <c:pt idx="221">
                  <c:v>0.99359299999999995</c:v>
                </c:pt>
                <c:pt idx="222">
                  <c:v>0.99008399999999996</c:v>
                </c:pt>
                <c:pt idx="223">
                  <c:v>0.99342799999999998</c:v>
                </c:pt>
                <c:pt idx="224">
                  <c:v>0.99337500000000001</c:v>
                </c:pt>
                <c:pt idx="225">
                  <c:v>0.99331800000000003</c:v>
                </c:pt>
                <c:pt idx="226">
                  <c:v>0.99067000000000005</c:v>
                </c:pt>
                <c:pt idx="227">
                  <c:v>0.99097900000000005</c:v>
                </c:pt>
                <c:pt idx="228">
                  <c:v>0.99361900000000003</c:v>
                </c:pt>
                <c:pt idx="229">
                  <c:v>0.98922299999999996</c:v>
                </c:pt>
                <c:pt idx="230">
                  <c:v>0.99314400000000003</c:v>
                </c:pt>
                <c:pt idx="231">
                  <c:v>0.99150400000000005</c:v>
                </c:pt>
                <c:pt idx="232">
                  <c:v>0.987981</c:v>
                </c:pt>
                <c:pt idx="233">
                  <c:v>0.99058800000000002</c:v>
                </c:pt>
                <c:pt idx="234">
                  <c:v>0.98824000000000001</c:v>
                </c:pt>
                <c:pt idx="235">
                  <c:v>0.98980299999999999</c:v>
                </c:pt>
                <c:pt idx="236">
                  <c:v>0.99154399999999998</c:v>
                </c:pt>
                <c:pt idx="237">
                  <c:v>0.98976900000000001</c:v>
                </c:pt>
                <c:pt idx="238">
                  <c:v>0.98437799999999998</c:v>
                </c:pt>
                <c:pt idx="239">
                  <c:v>0.98585</c:v>
                </c:pt>
                <c:pt idx="240">
                  <c:v>0.989236</c:v>
                </c:pt>
                <c:pt idx="241">
                  <c:v>0.98929299999999998</c:v>
                </c:pt>
                <c:pt idx="242">
                  <c:v>0.981186</c:v>
                </c:pt>
                <c:pt idx="243">
                  <c:v>0.98547600000000002</c:v>
                </c:pt>
                <c:pt idx="244">
                  <c:v>0.98631800000000003</c:v>
                </c:pt>
                <c:pt idx="245">
                  <c:v>0.98483200000000004</c:v>
                </c:pt>
                <c:pt idx="246">
                  <c:v>0.98289599999999999</c:v>
                </c:pt>
                <c:pt idx="247">
                  <c:v>0.97555700000000001</c:v>
                </c:pt>
                <c:pt idx="248">
                  <c:v>0.62610399999999999</c:v>
                </c:pt>
                <c:pt idx="249">
                  <c:v>0.12178799999999999</c:v>
                </c:pt>
                <c:pt idx="250">
                  <c:v>0.181532</c:v>
                </c:pt>
                <c:pt idx="251">
                  <c:v>0.54773300000000003</c:v>
                </c:pt>
                <c:pt idx="252">
                  <c:v>0.55988199999999999</c:v>
                </c:pt>
                <c:pt idx="253">
                  <c:v>0.60230700000000004</c:v>
                </c:pt>
                <c:pt idx="254">
                  <c:v>0.32116099999999997</c:v>
                </c:pt>
                <c:pt idx="255">
                  <c:v>0.18237100000000001</c:v>
                </c:pt>
                <c:pt idx="256">
                  <c:v>0.37515799999999999</c:v>
                </c:pt>
                <c:pt idx="257">
                  <c:v>0.16248699999999999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5-D742-BDD3-BE778CBC022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5.7399999999999997E-4</c:v>
                </c:pt>
                <c:pt idx="1">
                  <c:v>2.6685E-2</c:v>
                </c:pt>
                <c:pt idx="2">
                  <c:v>1.2133E-2</c:v>
                </c:pt>
                <c:pt idx="3">
                  <c:v>4.0266000000000003E-2</c:v>
                </c:pt>
                <c:pt idx="4">
                  <c:v>3.2736000000000001E-2</c:v>
                </c:pt>
                <c:pt idx="5">
                  <c:v>2.2950999999999999E-2</c:v>
                </c:pt>
                <c:pt idx="6">
                  <c:v>8.0030000000000004E-2</c:v>
                </c:pt>
                <c:pt idx="7">
                  <c:v>1.3332999999999999E-2</c:v>
                </c:pt>
                <c:pt idx="8">
                  <c:v>6.3290000000000004E-3</c:v>
                </c:pt>
                <c:pt idx="9">
                  <c:v>1.7302999999999999E-2</c:v>
                </c:pt>
                <c:pt idx="10">
                  <c:v>5.1307999999999999E-2</c:v>
                </c:pt>
                <c:pt idx="11">
                  <c:v>6.4999999999999994E-5</c:v>
                </c:pt>
                <c:pt idx="12">
                  <c:v>6.3410999999999995E-2</c:v>
                </c:pt>
                <c:pt idx="13">
                  <c:v>4.1370000000000001E-3</c:v>
                </c:pt>
                <c:pt idx="14">
                  <c:v>0.98278799999999999</c:v>
                </c:pt>
                <c:pt idx="15">
                  <c:v>0.98411599999999999</c:v>
                </c:pt>
                <c:pt idx="16">
                  <c:v>0.98284499999999997</c:v>
                </c:pt>
                <c:pt idx="17">
                  <c:v>0.98866399999999999</c:v>
                </c:pt>
                <c:pt idx="18">
                  <c:v>0.98683699999999996</c:v>
                </c:pt>
                <c:pt idx="19">
                  <c:v>0.984375</c:v>
                </c:pt>
                <c:pt idx="20">
                  <c:v>0.99127200000000004</c:v>
                </c:pt>
                <c:pt idx="21">
                  <c:v>0.98981300000000005</c:v>
                </c:pt>
                <c:pt idx="22">
                  <c:v>0.99224800000000002</c:v>
                </c:pt>
                <c:pt idx="23">
                  <c:v>0.99073</c:v>
                </c:pt>
                <c:pt idx="24">
                  <c:v>0.98916099999999996</c:v>
                </c:pt>
                <c:pt idx="25">
                  <c:v>0.993954</c:v>
                </c:pt>
                <c:pt idx="26">
                  <c:v>0.99088799999999999</c:v>
                </c:pt>
                <c:pt idx="27">
                  <c:v>0.98846699999999998</c:v>
                </c:pt>
                <c:pt idx="28">
                  <c:v>0.98486499999999999</c:v>
                </c:pt>
                <c:pt idx="29">
                  <c:v>0.99287400000000003</c:v>
                </c:pt>
                <c:pt idx="30">
                  <c:v>0.98966100000000001</c:v>
                </c:pt>
                <c:pt idx="31">
                  <c:v>0.99086300000000005</c:v>
                </c:pt>
                <c:pt idx="32">
                  <c:v>0.98610200000000003</c:v>
                </c:pt>
                <c:pt idx="33">
                  <c:v>0.98928000000000005</c:v>
                </c:pt>
                <c:pt idx="34">
                  <c:v>0.99187599999999998</c:v>
                </c:pt>
                <c:pt idx="35">
                  <c:v>0.99163100000000004</c:v>
                </c:pt>
                <c:pt idx="36">
                  <c:v>0.99174799999999996</c:v>
                </c:pt>
                <c:pt idx="37">
                  <c:v>0.99619500000000005</c:v>
                </c:pt>
                <c:pt idx="38">
                  <c:v>0.99056900000000003</c:v>
                </c:pt>
                <c:pt idx="39">
                  <c:v>0.99523899999999998</c:v>
                </c:pt>
                <c:pt idx="40">
                  <c:v>0.99193900000000002</c:v>
                </c:pt>
                <c:pt idx="41">
                  <c:v>0.99496600000000002</c:v>
                </c:pt>
                <c:pt idx="42">
                  <c:v>0.99199899999999996</c:v>
                </c:pt>
                <c:pt idx="43">
                  <c:v>0.99315799999999999</c:v>
                </c:pt>
                <c:pt idx="44">
                  <c:v>0.99522600000000006</c:v>
                </c:pt>
                <c:pt idx="45">
                  <c:v>0.99245899999999998</c:v>
                </c:pt>
                <c:pt idx="46">
                  <c:v>0.99212800000000001</c:v>
                </c:pt>
                <c:pt idx="47">
                  <c:v>0.99440099999999998</c:v>
                </c:pt>
                <c:pt idx="48">
                  <c:v>0.99314800000000003</c:v>
                </c:pt>
                <c:pt idx="49">
                  <c:v>0.99101399999999995</c:v>
                </c:pt>
                <c:pt idx="50">
                  <c:v>0.99198200000000003</c:v>
                </c:pt>
                <c:pt idx="51">
                  <c:v>0.99086200000000002</c:v>
                </c:pt>
                <c:pt idx="52">
                  <c:v>0.99351</c:v>
                </c:pt>
                <c:pt idx="53">
                  <c:v>0.99162499999999998</c:v>
                </c:pt>
                <c:pt idx="54">
                  <c:v>0.99404499999999996</c:v>
                </c:pt>
                <c:pt idx="55">
                  <c:v>0.99349900000000002</c:v>
                </c:pt>
                <c:pt idx="56">
                  <c:v>0.99287700000000001</c:v>
                </c:pt>
                <c:pt idx="57">
                  <c:v>0.99168800000000001</c:v>
                </c:pt>
                <c:pt idx="58">
                  <c:v>0.99142799999999998</c:v>
                </c:pt>
                <c:pt idx="59">
                  <c:v>0.99301300000000003</c:v>
                </c:pt>
                <c:pt idx="60">
                  <c:v>0.99144600000000005</c:v>
                </c:pt>
                <c:pt idx="61">
                  <c:v>0.99240899999999999</c:v>
                </c:pt>
                <c:pt idx="62">
                  <c:v>0.99216599999999999</c:v>
                </c:pt>
                <c:pt idx="63">
                  <c:v>0.99082099999999995</c:v>
                </c:pt>
                <c:pt idx="64">
                  <c:v>0.99090800000000001</c:v>
                </c:pt>
                <c:pt idx="65">
                  <c:v>0.991892</c:v>
                </c:pt>
                <c:pt idx="66">
                  <c:v>0.991448</c:v>
                </c:pt>
                <c:pt idx="67">
                  <c:v>0.98828899999999997</c:v>
                </c:pt>
                <c:pt idx="68">
                  <c:v>0.99412599999999995</c:v>
                </c:pt>
                <c:pt idx="69">
                  <c:v>0.98838300000000001</c:v>
                </c:pt>
                <c:pt idx="70">
                  <c:v>0.99164300000000005</c:v>
                </c:pt>
                <c:pt idx="71">
                  <c:v>0.98602500000000004</c:v>
                </c:pt>
                <c:pt idx="72">
                  <c:v>0.99227100000000001</c:v>
                </c:pt>
                <c:pt idx="73">
                  <c:v>0.98663500000000004</c:v>
                </c:pt>
                <c:pt idx="74">
                  <c:v>0.988093</c:v>
                </c:pt>
                <c:pt idx="75">
                  <c:v>0.99051100000000003</c:v>
                </c:pt>
                <c:pt idx="76">
                  <c:v>0.98917600000000006</c:v>
                </c:pt>
                <c:pt idx="77">
                  <c:v>0.98714500000000005</c:v>
                </c:pt>
                <c:pt idx="78">
                  <c:v>0.98391899999999999</c:v>
                </c:pt>
                <c:pt idx="79">
                  <c:v>0.98528099999999996</c:v>
                </c:pt>
                <c:pt idx="80">
                  <c:v>0.98342300000000005</c:v>
                </c:pt>
                <c:pt idx="81">
                  <c:v>0.97882499999999995</c:v>
                </c:pt>
                <c:pt idx="82">
                  <c:v>0.97779300000000002</c:v>
                </c:pt>
                <c:pt idx="83">
                  <c:v>0.96755999999999998</c:v>
                </c:pt>
                <c:pt idx="84">
                  <c:v>0.96704000000000001</c:v>
                </c:pt>
                <c:pt idx="85">
                  <c:v>0.969611</c:v>
                </c:pt>
                <c:pt idx="86">
                  <c:v>0.96279199999999998</c:v>
                </c:pt>
                <c:pt idx="87">
                  <c:v>0.96383799999999997</c:v>
                </c:pt>
                <c:pt idx="88">
                  <c:v>0.96638900000000005</c:v>
                </c:pt>
                <c:pt idx="89">
                  <c:v>0.93324700000000005</c:v>
                </c:pt>
                <c:pt idx="90">
                  <c:v>0.92865699999999995</c:v>
                </c:pt>
                <c:pt idx="91">
                  <c:v>0.91418900000000003</c:v>
                </c:pt>
                <c:pt idx="92">
                  <c:v>0.89610000000000001</c:v>
                </c:pt>
                <c:pt idx="93">
                  <c:v>0.87508699999999995</c:v>
                </c:pt>
                <c:pt idx="94">
                  <c:v>0.89902400000000005</c:v>
                </c:pt>
                <c:pt idx="95">
                  <c:v>0.83692800000000001</c:v>
                </c:pt>
                <c:pt idx="96">
                  <c:v>0.83069099999999996</c:v>
                </c:pt>
                <c:pt idx="97">
                  <c:v>0.84414</c:v>
                </c:pt>
                <c:pt idx="98">
                  <c:v>0.77666500000000005</c:v>
                </c:pt>
                <c:pt idx="99">
                  <c:v>0.80055100000000001</c:v>
                </c:pt>
                <c:pt idx="100">
                  <c:v>0.87244699999999997</c:v>
                </c:pt>
                <c:pt idx="101">
                  <c:v>0.74697800000000003</c:v>
                </c:pt>
                <c:pt idx="102">
                  <c:v>0.79093899999999995</c:v>
                </c:pt>
                <c:pt idx="103">
                  <c:v>0.79839599999999999</c:v>
                </c:pt>
                <c:pt idx="104">
                  <c:v>0.66074999999999995</c:v>
                </c:pt>
                <c:pt idx="105">
                  <c:v>0.742483</c:v>
                </c:pt>
                <c:pt idx="106">
                  <c:v>0.84748800000000002</c:v>
                </c:pt>
                <c:pt idx="107">
                  <c:v>0.80571499999999996</c:v>
                </c:pt>
                <c:pt idx="108">
                  <c:v>0.72751100000000002</c:v>
                </c:pt>
                <c:pt idx="109">
                  <c:v>0.77101900000000001</c:v>
                </c:pt>
                <c:pt idx="110">
                  <c:v>0.59413400000000005</c:v>
                </c:pt>
                <c:pt idx="111">
                  <c:v>0.68208100000000005</c:v>
                </c:pt>
                <c:pt idx="112">
                  <c:v>0.56408000000000003</c:v>
                </c:pt>
                <c:pt idx="113">
                  <c:v>0.63228300000000004</c:v>
                </c:pt>
                <c:pt idx="114">
                  <c:v>0.44024999999999997</c:v>
                </c:pt>
                <c:pt idx="115">
                  <c:v>0.57058500000000001</c:v>
                </c:pt>
                <c:pt idx="116">
                  <c:v>0.45222200000000001</c:v>
                </c:pt>
                <c:pt idx="117">
                  <c:v>0.66119000000000006</c:v>
                </c:pt>
                <c:pt idx="118">
                  <c:v>0.40618900000000002</c:v>
                </c:pt>
                <c:pt idx="119">
                  <c:v>0.61508399999999996</c:v>
                </c:pt>
                <c:pt idx="120">
                  <c:v>0.59191000000000005</c:v>
                </c:pt>
                <c:pt idx="121">
                  <c:v>0.50038400000000005</c:v>
                </c:pt>
                <c:pt idx="122">
                  <c:v>0.40902500000000003</c:v>
                </c:pt>
                <c:pt idx="123">
                  <c:v>0.29555100000000001</c:v>
                </c:pt>
                <c:pt idx="124">
                  <c:v>0.33088299999999998</c:v>
                </c:pt>
                <c:pt idx="125">
                  <c:v>0.36159599999999997</c:v>
                </c:pt>
                <c:pt idx="126">
                  <c:v>0.32857399999999998</c:v>
                </c:pt>
                <c:pt idx="127">
                  <c:v>0.37548100000000001</c:v>
                </c:pt>
                <c:pt idx="128">
                  <c:v>0.366753</c:v>
                </c:pt>
                <c:pt idx="129">
                  <c:v>0.23174</c:v>
                </c:pt>
                <c:pt idx="130">
                  <c:v>0.39208300000000001</c:v>
                </c:pt>
                <c:pt idx="131">
                  <c:v>0.32838499999999998</c:v>
                </c:pt>
                <c:pt idx="132">
                  <c:v>0.27881699999999998</c:v>
                </c:pt>
                <c:pt idx="133">
                  <c:v>0.49964399999999998</c:v>
                </c:pt>
                <c:pt idx="134">
                  <c:v>0.43917400000000001</c:v>
                </c:pt>
                <c:pt idx="135">
                  <c:v>0.48114200000000001</c:v>
                </c:pt>
                <c:pt idx="136">
                  <c:v>0.46615499999999999</c:v>
                </c:pt>
                <c:pt idx="137">
                  <c:v>0.47847499999999998</c:v>
                </c:pt>
                <c:pt idx="138">
                  <c:v>0.53078000000000003</c:v>
                </c:pt>
                <c:pt idx="139">
                  <c:v>0.51220200000000005</c:v>
                </c:pt>
                <c:pt idx="140">
                  <c:v>0.52607499999999996</c:v>
                </c:pt>
                <c:pt idx="141">
                  <c:v>0.50697199999999998</c:v>
                </c:pt>
                <c:pt idx="142">
                  <c:v>0.55481999999999998</c:v>
                </c:pt>
                <c:pt idx="143">
                  <c:v>0.70921800000000002</c:v>
                </c:pt>
                <c:pt idx="144">
                  <c:v>0.585592</c:v>
                </c:pt>
                <c:pt idx="145">
                  <c:v>0.501857</c:v>
                </c:pt>
                <c:pt idx="146">
                  <c:v>0.72431800000000002</c:v>
                </c:pt>
                <c:pt idx="147">
                  <c:v>0.842001</c:v>
                </c:pt>
                <c:pt idx="148">
                  <c:v>0.83205899999999999</c:v>
                </c:pt>
                <c:pt idx="149">
                  <c:v>0.772532</c:v>
                </c:pt>
                <c:pt idx="150">
                  <c:v>0.817334</c:v>
                </c:pt>
                <c:pt idx="151">
                  <c:v>0.77926799999999996</c:v>
                </c:pt>
                <c:pt idx="152">
                  <c:v>0.66049899999999995</c:v>
                </c:pt>
                <c:pt idx="153">
                  <c:v>0.73998600000000003</c:v>
                </c:pt>
                <c:pt idx="154">
                  <c:v>0.77367300000000006</c:v>
                </c:pt>
                <c:pt idx="155">
                  <c:v>0.68963099999999999</c:v>
                </c:pt>
                <c:pt idx="156">
                  <c:v>0.81800300000000004</c:v>
                </c:pt>
                <c:pt idx="157">
                  <c:v>0.86113600000000001</c:v>
                </c:pt>
                <c:pt idx="158">
                  <c:v>0.72010099999999999</c:v>
                </c:pt>
                <c:pt idx="159">
                  <c:v>0.845611</c:v>
                </c:pt>
                <c:pt idx="160">
                  <c:v>0.79052699999999998</c:v>
                </c:pt>
                <c:pt idx="161">
                  <c:v>0.86326599999999998</c:v>
                </c:pt>
                <c:pt idx="162">
                  <c:v>0.78510000000000002</c:v>
                </c:pt>
                <c:pt idx="163">
                  <c:v>0.83102399999999998</c:v>
                </c:pt>
                <c:pt idx="164">
                  <c:v>0.82638599999999995</c:v>
                </c:pt>
                <c:pt idx="165">
                  <c:v>0.83152099999999995</c:v>
                </c:pt>
                <c:pt idx="166">
                  <c:v>0.86905100000000002</c:v>
                </c:pt>
                <c:pt idx="167">
                  <c:v>0.87769900000000001</c:v>
                </c:pt>
                <c:pt idx="168">
                  <c:v>0.78113500000000002</c:v>
                </c:pt>
                <c:pt idx="169">
                  <c:v>0.89183500000000004</c:v>
                </c:pt>
                <c:pt idx="170">
                  <c:v>0.85073900000000002</c:v>
                </c:pt>
                <c:pt idx="171">
                  <c:v>0.86598699999999995</c:v>
                </c:pt>
                <c:pt idx="172">
                  <c:v>0.90006299999999995</c:v>
                </c:pt>
                <c:pt idx="173">
                  <c:v>0.85931999999999997</c:v>
                </c:pt>
                <c:pt idx="174">
                  <c:v>0.93094600000000005</c:v>
                </c:pt>
                <c:pt idx="175">
                  <c:v>0.91964900000000005</c:v>
                </c:pt>
                <c:pt idx="176">
                  <c:v>0.95093000000000005</c:v>
                </c:pt>
                <c:pt idx="177">
                  <c:v>0.97010099999999999</c:v>
                </c:pt>
                <c:pt idx="178">
                  <c:v>0.941245</c:v>
                </c:pt>
                <c:pt idx="179">
                  <c:v>0.95232899999999998</c:v>
                </c:pt>
                <c:pt idx="180">
                  <c:v>0.97078699999999996</c:v>
                </c:pt>
                <c:pt idx="181">
                  <c:v>0.96134699999999995</c:v>
                </c:pt>
                <c:pt idx="182">
                  <c:v>0.96369700000000003</c:v>
                </c:pt>
                <c:pt idx="183">
                  <c:v>0.96341500000000002</c:v>
                </c:pt>
                <c:pt idx="184">
                  <c:v>0.96268500000000001</c:v>
                </c:pt>
                <c:pt idx="185">
                  <c:v>0.97204999999999997</c:v>
                </c:pt>
                <c:pt idx="186">
                  <c:v>0.97709999999999997</c:v>
                </c:pt>
                <c:pt idx="187">
                  <c:v>0.98204999999999998</c:v>
                </c:pt>
                <c:pt idx="188">
                  <c:v>0.97972599999999999</c:v>
                </c:pt>
                <c:pt idx="189">
                  <c:v>0.98421599999999998</c:v>
                </c:pt>
                <c:pt idx="190">
                  <c:v>0.98309199999999997</c:v>
                </c:pt>
                <c:pt idx="191">
                  <c:v>0.98810100000000001</c:v>
                </c:pt>
                <c:pt idx="192">
                  <c:v>0.98824500000000004</c:v>
                </c:pt>
                <c:pt idx="193">
                  <c:v>0.98941000000000001</c:v>
                </c:pt>
                <c:pt idx="194">
                  <c:v>0.99013099999999998</c:v>
                </c:pt>
                <c:pt idx="195">
                  <c:v>0.98999199999999998</c:v>
                </c:pt>
                <c:pt idx="196">
                  <c:v>0.99119100000000004</c:v>
                </c:pt>
                <c:pt idx="197">
                  <c:v>0.99028499999999997</c:v>
                </c:pt>
                <c:pt idx="198">
                  <c:v>0.99067300000000003</c:v>
                </c:pt>
                <c:pt idx="199">
                  <c:v>0.98636400000000002</c:v>
                </c:pt>
                <c:pt idx="200">
                  <c:v>0.99238199999999999</c:v>
                </c:pt>
                <c:pt idx="201">
                  <c:v>0.99523200000000001</c:v>
                </c:pt>
                <c:pt idx="202">
                  <c:v>0.99288200000000004</c:v>
                </c:pt>
                <c:pt idx="203">
                  <c:v>0.99155499999999996</c:v>
                </c:pt>
                <c:pt idx="204">
                  <c:v>0.98935399999999996</c:v>
                </c:pt>
                <c:pt idx="205">
                  <c:v>0.993946</c:v>
                </c:pt>
                <c:pt idx="206">
                  <c:v>0.99057300000000004</c:v>
                </c:pt>
                <c:pt idx="207">
                  <c:v>0.99245399999999995</c:v>
                </c:pt>
                <c:pt idx="208">
                  <c:v>0.99272199999999999</c:v>
                </c:pt>
                <c:pt idx="209">
                  <c:v>0.99209999999999998</c:v>
                </c:pt>
                <c:pt idx="210">
                  <c:v>0.99492499999999995</c:v>
                </c:pt>
                <c:pt idx="211">
                  <c:v>0.99481799999999998</c:v>
                </c:pt>
                <c:pt idx="212">
                  <c:v>0.98751199999999995</c:v>
                </c:pt>
                <c:pt idx="213">
                  <c:v>0.99312800000000001</c:v>
                </c:pt>
                <c:pt idx="214">
                  <c:v>0.99168699999999999</c:v>
                </c:pt>
                <c:pt idx="215">
                  <c:v>0.99025300000000005</c:v>
                </c:pt>
                <c:pt idx="216">
                  <c:v>0.98887700000000001</c:v>
                </c:pt>
                <c:pt idx="217">
                  <c:v>0.99294300000000002</c:v>
                </c:pt>
                <c:pt idx="218">
                  <c:v>0.99006899999999998</c:v>
                </c:pt>
                <c:pt idx="219">
                  <c:v>0.99075100000000005</c:v>
                </c:pt>
                <c:pt idx="220">
                  <c:v>0.99217599999999995</c:v>
                </c:pt>
                <c:pt idx="221">
                  <c:v>0.99483600000000005</c:v>
                </c:pt>
                <c:pt idx="222">
                  <c:v>0.99058199999999996</c:v>
                </c:pt>
                <c:pt idx="223">
                  <c:v>0.99249900000000002</c:v>
                </c:pt>
                <c:pt idx="224">
                  <c:v>0.99552600000000002</c:v>
                </c:pt>
                <c:pt idx="225">
                  <c:v>0.99335499999999999</c:v>
                </c:pt>
                <c:pt idx="226">
                  <c:v>0.99518099999999998</c:v>
                </c:pt>
                <c:pt idx="227">
                  <c:v>0.99344699999999997</c:v>
                </c:pt>
                <c:pt idx="228">
                  <c:v>0.99233199999999999</c:v>
                </c:pt>
                <c:pt idx="229">
                  <c:v>0.99464799999999998</c:v>
                </c:pt>
                <c:pt idx="230">
                  <c:v>0.99302299999999999</c:v>
                </c:pt>
                <c:pt idx="231">
                  <c:v>0.99593200000000004</c:v>
                </c:pt>
                <c:pt idx="232">
                  <c:v>0.99622100000000002</c:v>
                </c:pt>
                <c:pt idx="233">
                  <c:v>0.99276600000000004</c:v>
                </c:pt>
                <c:pt idx="234">
                  <c:v>0.993062</c:v>
                </c:pt>
                <c:pt idx="235">
                  <c:v>0.98832200000000003</c:v>
                </c:pt>
                <c:pt idx="236">
                  <c:v>0.98993299999999995</c:v>
                </c:pt>
                <c:pt idx="237">
                  <c:v>0.992622</c:v>
                </c:pt>
                <c:pt idx="238">
                  <c:v>0.99266699999999997</c:v>
                </c:pt>
                <c:pt idx="239">
                  <c:v>0.98923099999999997</c:v>
                </c:pt>
                <c:pt idx="240">
                  <c:v>0.99145300000000003</c:v>
                </c:pt>
                <c:pt idx="241">
                  <c:v>0.98922500000000002</c:v>
                </c:pt>
                <c:pt idx="242">
                  <c:v>0.99009499999999995</c:v>
                </c:pt>
                <c:pt idx="243">
                  <c:v>0.99083600000000005</c:v>
                </c:pt>
                <c:pt idx="244">
                  <c:v>0.989479</c:v>
                </c:pt>
                <c:pt idx="245">
                  <c:v>0.98970499999999995</c:v>
                </c:pt>
                <c:pt idx="246">
                  <c:v>0.990344</c:v>
                </c:pt>
                <c:pt idx="247">
                  <c:v>0.99111300000000002</c:v>
                </c:pt>
                <c:pt idx="248">
                  <c:v>0.92043600000000003</c:v>
                </c:pt>
                <c:pt idx="249">
                  <c:v>0.61410500000000001</c:v>
                </c:pt>
                <c:pt idx="250">
                  <c:v>0.22616700000000001</c:v>
                </c:pt>
                <c:pt idx="251">
                  <c:v>0.37720100000000001</c:v>
                </c:pt>
                <c:pt idx="252">
                  <c:v>0.84369499999999997</c:v>
                </c:pt>
                <c:pt idx="253">
                  <c:v>0.27519100000000002</c:v>
                </c:pt>
                <c:pt idx="254">
                  <c:v>0.40608300000000003</c:v>
                </c:pt>
                <c:pt idx="255">
                  <c:v>0.230152</c:v>
                </c:pt>
                <c:pt idx="256">
                  <c:v>0.24868299999999999</c:v>
                </c:pt>
                <c:pt idx="257">
                  <c:v>0.48672100000000001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5-D742-BDD3-BE778CBC0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042223"/>
        <c:axId val="1"/>
      </c:scatterChart>
      <c:valAx>
        <c:axId val="196604222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60422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0.23528058902478127</c:v>
                </c:pt>
                <c:pt idx="15">
                  <c:v>0.24491217718650052</c:v>
                </c:pt>
                <c:pt idx="16">
                  <c:v>0.2324921630094044</c:v>
                </c:pt>
                <c:pt idx="17">
                  <c:v>0.23198365475169921</c:v>
                </c:pt>
                <c:pt idx="18">
                  <c:v>0.23689904931283173</c:v>
                </c:pt>
                <c:pt idx="19">
                  <c:v>0.22587939429922965</c:v>
                </c:pt>
                <c:pt idx="20">
                  <c:v>0.23905333463133813</c:v>
                </c:pt>
                <c:pt idx="21">
                  <c:v>0.23835666273340397</c:v>
                </c:pt>
                <c:pt idx="22">
                  <c:v>0.24038924281896165</c:v>
                </c:pt>
                <c:pt idx="23">
                  <c:v>0.25432175323654038</c:v>
                </c:pt>
                <c:pt idx="24">
                  <c:v>0.25683337473136286</c:v>
                </c:pt>
                <c:pt idx="25">
                  <c:v>0.26990688055564571</c:v>
                </c:pt>
                <c:pt idx="26">
                  <c:v>0.27360954581188396</c:v>
                </c:pt>
                <c:pt idx="27">
                  <c:v>0.27978170561965621</c:v>
                </c:pt>
                <c:pt idx="28">
                  <c:v>0.26412479697489083</c:v>
                </c:pt>
                <c:pt idx="29">
                  <c:v>0.27218909601866714</c:v>
                </c:pt>
                <c:pt idx="30">
                  <c:v>0.26484752518496274</c:v>
                </c:pt>
                <c:pt idx="31">
                  <c:v>0.28168320492955068</c:v>
                </c:pt>
                <c:pt idx="32">
                  <c:v>0.30411679683963067</c:v>
                </c:pt>
                <c:pt idx="33">
                  <c:v>0.31090918638960996</c:v>
                </c:pt>
                <c:pt idx="34">
                  <c:v>0.33332909042019165</c:v>
                </c:pt>
                <c:pt idx="35">
                  <c:v>0.33262165599150662</c:v>
                </c:pt>
                <c:pt idx="36">
                  <c:v>0.34012349907371836</c:v>
                </c:pt>
                <c:pt idx="37">
                  <c:v>0.33413541610489139</c:v>
                </c:pt>
                <c:pt idx="38">
                  <c:v>0.33409471541172225</c:v>
                </c:pt>
                <c:pt idx="39">
                  <c:v>0.34392379819900165</c:v>
                </c:pt>
                <c:pt idx="40">
                  <c:v>0.3475928547880156</c:v>
                </c:pt>
                <c:pt idx="41">
                  <c:v>0.35046957379708599</c:v>
                </c:pt>
                <c:pt idx="42">
                  <c:v>0.36201191815012873</c:v>
                </c:pt>
                <c:pt idx="43">
                  <c:v>0.35208113833977706</c:v>
                </c:pt>
                <c:pt idx="44">
                  <c:v>0.36933819444868354</c:v>
                </c:pt>
                <c:pt idx="45">
                  <c:v>0.38427275892870666</c:v>
                </c:pt>
                <c:pt idx="46">
                  <c:v>0.38769465409260206</c:v>
                </c:pt>
                <c:pt idx="47">
                  <c:v>0.37607890262709676</c:v>
                </c:pt>
                <c:pt idx="48">
                  <c:v>0.37299110262263002</c:v>
                </c:pt>
                <c:pt idx="49">
                  <c:v>0.38345556758028837</c:v>
                </c:pt>
                <c:pt idx="50">
                  <c:v>0.38261176807479791</c:v>
                </c:pt>
                <c:pt idx="51">
                  <c:v>0.38305727104283444</c:v>
                </c:pt>
                <c:pt idx="52">
                  <c:v>0.38887666982622926</c:v>
                </c:pt>
                <c:pt idx="53">
                  <c:v>0.37698073910065766</c:v>
                </c:pt>
                <c:pt idx="54">
                  <c:v>0.38974634659245877</c:v>
                </c:pt>
                <c:pt idx="55">
                  <c:v>0.39697931802313519</c:v>
                </c:pt>
                <c:pt idx="56">
                  <c:v>0.40085008285836243</c:v>
                </c:pt>
                <c:pt idx="57">
                  <c:v>0.38250556800922686</c:v>
                </c:pt>
                <c:pt idx="58">
                  <c:v>0.38432712497083754</c:v>
                </c:pt>
                <c:pt idx="59">
                  <c:v>0.39398686421854895</c:v>
                </c:pt>
                <c:pt idx="60">
                  <c:v>0.39921849639483498</c:v>
                </c:pt>
                <c:pt idx="61">
                  <c:v>0.39785418257833399</c:v>
                </c:pt>
                <c:pt idx="62">
                  <c:v>0.39195196690200029</c:v>
                </c:pt>
                <c:pt idx="63">
                  <c:v>0.38553265910341389</c:v>
                </c:pt>
                <c:pt idx="64">
                  <c:v>0.39522733982997782</c:v>
                </c:pt>
                <c:pt idx="65">
                  <c:v>0.3839716319131003</c:v>
                </c:pt>
                <c:pt idx="66">
                  <c:v>0.37775873026491841</c:v>
                </c:pt>
                <c:pt idx="67">
                  <c:v>0.39536364329979051</c:v>
                </c:pt>
                <c:pt idx="68">
                  <c:v>0.39185485376063139</c:v>
                </c:pt>
                <c:pt idx="69">
                  <c:v>0.39345940557971049</c:v>
                </c:pt>
                <c:pt idx="70">
                  <c:v>0.38807774272453888</c:v>
                </c:pt>
                <c:pt idx="71">
                  <c:v>0.39030020130577253</c:v>
                </c:pt>
                <c:pt idx="72">
                  <c:v>0.3874036732017494</c:v>
                </c:pt>
                <c:pt idx="73">
                  <c:v>0.38397143106508014</c:v>
                </c:pt>
                <c:pt idx="74">
                  <c:v>0.40473834888532156</c:v>
                </c:pt>
                <c:pt idx="75">
                  <c:v>0.38933092799432906</c:v>
                </c:pt>
                <c:pt idx="76">
                  <c:v>0.40854148340270019</c:v>
                </c:pt>
                <c:pt idx="77">
                  <c:v>0.38485028518703784</c:v>
                </c:pt>
                <c:pt idx="78">
                  <c:v>0.3884411854112772</c:v>
                </c:pt>
                <c:pt idx="79">
                  <c:v>0.41437660642703988</c:v>
                </c:pt>
                <c:pt idx="80">
                  <c:v>0.38678668855035597</c:v>
                </c:pt>
                <c:pt idx="81">
                  <c:v>0.40499280303581031</c:v>
                </c:pt>
                <c:pt idx="82">
                  <c:v>0.42327773476147457</c:v>
                </c:pt>
                <c:pt idx="83">
                  <c:v>0.39687322670016778</c:v>
                </c:pt>
                <c:pt idx="84">
                  <c:v>0.40353257116550295</c:v>
                </c:pt>
                <c:pt idx="85">
                  <c:v>0.43072527368977226</c:v>
                </c:pt>
                <c:pt idx="86">
                  <c:v>0.40822622479427217</c:v>
                </c:pt>
                <c:pt idx="87">
                  <c:v>0.38596157110504808</c:v>
                </c:pt>
                <c:pt idx="88">
                  <c:v>0.38548228679807628</c:v>
                </c:pt>
                <c:pt idx="89">
                  <c:v>0.38510384474482651</c:v>
                </c:pt>
                <c:pt idx="90">
                  <c:v>0.44008075877532388</c:v>
                </c:pt>
                <c:pt idx="91">
                  <c:v>0.33636375211683661</c:v>
                </c:pt>
                <c:pt idx="92">
                  <c:v>0.356190854445607</c:v>
                </c:pt>
                <c:pt idx="93">
                  <c:v>0.3469918969081498</c:v>
                </c:pt>
                <c:pt idx="94">
                  <c:v>0</c:v>
                </c:pt>
                <c:pt idx="95">
                  <c:v>0.30060323414609419</c:v>
                </c:pt>
                <c:pt idx="96">
                  <c:v>0.34265692227098238</c:v>
                </c:pt>
                <c:pt idx="97">
                  <c:v>0.37238310410885944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0.28544114149821637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0.3628313820481765</c:v>
                </c:pt>
                <c:pt idx="162">
                  <c:v>0</c:v>
                </c:pt>
                <c:pt idx="163">
                  <c:v>0</c:v>
                </c:pt>
                <c:pt idx="164">
                  <c:v>0.34837391149813401</c:v>
                </c:pt>
                <c:pt idx="165">
                  <c:v>0.32736980977340396</c:v>
                </c:pt>
                <c:pt idx="166">
                  <c:v>0</c:v>
                </c:pt>
                <c:pt idx="167">
                  <c:v>0.37666758355109337</c:v>
                </c:pt>
                <c:pt idx="168">
                  <c:v>0</c:v>
                </c:pt>
                <c:pt idx="169">
                  <c:v>0</c:v>
                </c:pt>
                <c:pt idx="170">
                  <c:v>0.36372667722206697</c:v>
                </c:pt>
                <c:pt idx="171">
                  <c:v>0.33292297131942583</c:v>
                </c:pt>
                <c:pt idx="172">
                  <c:v>0.36610508280982301</c:v>
                </c:pt>
                <c:pt idx="173">
                  <c:v>0.30652493984989404</c:v>
                </c:pt>
                <c:pt idx="174">
                  <c:v>0.3871546018460808</c:v>
                </c:pt>
                <c:pt idx="175">
                  <c:v>0.35073162352230786</c:v>
                </c:pt>
                <c:pt idx="176">
                  <c:v>0.4103319070527281</c:v>
                </c:pt>
                <c:pt idx="177">
                  <c:v>0.40330698630014089</c:v>
                </c:pt>
                <c:pt idx="178">
                  <c:v>0.38473110842123465</c:v>
                </c:pt>
                <c:pt idx="179">
                  <c:v>0.38044156853814354</c:v>
                </c:pt>
                <c:pt idx="180">
                  <c:v>0.40392871607938435</c:v>
                </c:pt>
                <c:pt idx="181">
                  <c:v>0.39307207047320947</c:v>
                </c:pt>
                <c:pt idx="182">
                  <c:v>0.41183304568435047</c:v>
                </c:pt>
                <c:pt idx="183">
                  <c:v>0.40824843885318385</c:v>
                </c:pt>
                <c:pt idx="184">
                  <c:v>0.42574068879618937</c:v>
                </c:pt>
                <c:pt idx="185">
                  <c:v>0.41754324670356519</c:v>
                </c:pt>
                <c:pt idx="186">
                  <c:v>0.42510418668946026</c:v>
                </c:pt>
                <c:pt idx="187">
                  <c:v>0.403508552050863</c:v>
                </c:pt>
                <c:pt idx="188">
                  <c:v>0.40188806252487425</c:v>
                </c:pt>
                <c:pt idx="189">
                  <c:v>0.42204712478218054</c:v>
                </c:pt>
                <c:pt idx="190">
                  <c:v>0.41062399224660862</c:v>
                </c:pt>
                <c:pt idx="191">
                  <c:v>0.39810909791606214</c:v>
                </c:pt>
                <c:pt idx="192">
                  <c:v>0.40397324437913051</c:v>
                </c:pt>
                <c:pt idx="193">
                  <c:v>0.3895389925219821</c:v>
                </c:pt>
                <c:pt idx="194">
                  <c:v>0.39932265493207292</c:v>
                </c:pt>
                <c:pt idx="195">
                  <c:v>0.39247020452324788</c:v>
                </c:pt>
                <c:pt idx="196">
                  <c:v>0.40809722756935829</c:v>
                </c:pt>
                <c:pt idx="197">
                  <c:v>0.39604314357866555</c:v>
                </c:pt>
                <c:pt idx="198">
                  <c:v>0.39333948978413946</c:v>
                </c:pt>
                <c:pt idx="199">
                  <c:v>0.40138608312807461</c:v>
                </c:pt>
                <c:pt idx="200">
                  <c:v>0.39919942765959832</c:v>
                </c:pt>
                <c:pt idx="201">
                  <c:v>0.38807350052005085</c:v>
                </c:pt>
                <c:pt idx="202">
                  <c:v>0.39841368208941841</c:v>
                </c:pt>
                <c:pt idx="203">
                  <c:v>0.4061154096847332</c:v>
                </c:pt>
                <c:pt idx="204">
                  <c:v>0.40035230904734254</c:v>
                </c:pt>
                <c:pt idx="205">
                  <c:v>0.40424881740557861</c:v>
                </c:pt>
                <c:pt idx="206">
                  <c:v>0.4033895305507052</c:v>
                </c:pt>
                <c:pt idx="207">
                  <c:v>0.39896448228648113</c:v>
                </c:pt>
                <c:pt idx="208">
                  <c:v>0.38649732923337288</c:v>
                </c:pt>
                <c:pt idx="209">
                  <c:v>0.39412984379340238</c:v>
                </c:pt>
                <c:pt idx="210">
                  <c:v>0.38731958376755138</c:v>
                </c:pt>
                <c:pt idx="211">
                  <c:v>0.38553865027904372</c:v>
                </c:pt>
                <c:pt idx="212">
                  <c:v>0.38275907727041164</c:v>
                </c:pt>
                <c:pt idx="213">
                  <c:v>0.38245547357729415</c:v>
                </c:pt>
                <c:pt idx="214">
                  <c:v>0.37675296836099542</c:v>
                </c:pt>
                <c:pt idx="215">
                  <c:v>0.38783922465054077</c:v>
                </c:pt>
                <c:pt idx="216">
                  <c:v>0.37530670596107962</c:v>
                </c:pt>
                <c:pt idx="217">
                  <c:v>0.37847605245756277</c:v>
                </c:pt>
                <c:pt idx="218">
                  <c:v>0.36696814219424884</c:v>
                </c:pt>
                <c:pt idx="219">
                  <c:v>0.37014150801074136</c:v>
                </c:pt>
                <c:pt idx="220">
                  <c:v>0.34972019941284332</c:v>
                </c:pt>
                <c:pt idx="221">
                  <c:v>0.35463833813214929</c:v>
                </c:pt>
                <c:pt idx="222">
                  <c:v>0.37106328698021857</c:v>
                </c:pt>
                <c:pt idx="223">
                  <c:v>0.3667721655287543</c:v>
                </c:pt>
                <c:pt idx="224">
                  <c:v>0.35727867287386811</c:v>
                </c:pt>
                <c:pt idx="225">
                  <c:v>0.36413561127343325</c:v>
                </c:pt>
                <c:pt idx="226">
                  <c:v>0.35459240451465157</c:v>
                </c:pt>
                <c:pt idx="227">
                  <c:v>0.36688296896051237</c:v>
                </c:pt>
                <c:pt idx="228">
                  <c:v>0.3542937758249764</c:v>
                </c:pt>
                <c:pt idx="229">
                  <c:v>0.34204749187239947</c:v>
                </c:pt>
                <c:pt idx="230">
                  <c:v>0.3389820184638051</c:v>
                </c:pt>
                <c:pt idx="231">
                  <c:v>0.34643115656620288</c:v>
                </c:pt>
                <c:pt idx="232">
                  <c:v>0.34471269536780164</c:v>
                </c:pt>
                <c:pt idx="233">
                  <c:v>0.3341843475981961</c:v>
                </c:pt>
                <c:pt idx="234">
                  <c:v>0.32175461214505835</c:v>
                </c:pt>
                <c:pt idx="235">
                  <c:v>0.31394323438138105</c:v>
                </c:pt>
                <c:pt idx="236">
                  <c:v>0.31662182357275176</c:v>
                </c:pt>
                <c:pt idx="237">
                  <c:v>0.31613043867951046</c:v>
                </c:pt>
                <c:pt idx="238">
                  <c:v>0.29726981736019586</c:v>
                </c:pt>
                <c:pt idx="239">
                  <c:v>0.30258725196197284</c:v>
                </c:pt>
                <c:pt idx="240">
                  <c:v>0.29936755686021815</c:v>
                </c:pt>
                <c:pt idx="241">
                  <c:v>0.29512728427151341</c:v>
                </c:pt>
                <c:pt idx="242">
                  <c:v>0.29419499684510703</c:v>
                </c:pt>
                <c:pt idx="243">
                  <c:v>0.27724208674082013</c:v>
                </c:pt>
                <c:pt idx="244">
                  <c:v>0.28958209095125659</c:v>
                </c:pt>
                <c:pt idx="245">
                  <c:v>0.28594355052460768</c:v>
                </c:pt>
                <c:pt idx="246">
                  <c:v>0.27146299797207563</c:v>
                </c:pt>
                <c:pt idx="247">
                  <c:v>0.24460720180386508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56-6742-AA5B-EFC26F09926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0.27884484116566033</c:v>
                </c:pt>
                <c:pt idx="15">
                  <c:v>0.29705286892494487</c:v>
                </c:pt>
                <c:pt idx="16">
                  <c:v>0.30521682277829448</c:v>
                </c:pt>
                <c:pt idx="17">
                  <c:v>0.30671169701737899</c:v>
                </c:pt>
                <c:pt idx="18">
                  <c:v>0.31414249278865558</c:v>
                </c:pt>
                <c:pt idx="19">
                  <c:v>0.30798066275452174</c:v>
                </c:pt>
                <c:pt idx="20">
                  <c:v>0.31616981662692667</c:v>
                </c:pt>
                <c:pt idx="21">
                  <c:v>0.32336108968987304</c:v>
                </c:pt>
                <c:pt idx="22">
                  <c:v>0.32061086946130685</c:v>
                </c:pt>
                <c:pt idx="23">
                  <c:v>0.31665553141689051</c:v>
                </c:pt>
                <c:pt idx="24">
                  <c:v>0.30844914872374818</c:v>
                </c:pt>
                <c:pt idx="25">
                  <c:v>0.327089277627299</c:v>
                </c:pt>
                <c:pt idx="26">
                  <c:v>0.32332282285688357</c:v>
                </c:pt>
                <c:pt idx="27">
                  <c:v>0.33777471699584849</c:v>
                </c:pt>
                <c:pt idx="28">
                  <c:v>0.32986143342012308</c:v>
                </c:pt>
                <c:pt idx="29">
                  <c:v>0.33008923614550001</c:v>
                </c:pt>
                <c:pt idx="30">
                  <c:v>0.32672412008887081</c:v>
                </c:pt>
                <c:pt idx="31">
                  <c:v>0.33852719090078948</c:v>
                </c:pt>
                <c:pt idx="32">
                  <c:v>0.32246253900966421</c:v>
                </c:pt>
                <c:pt idx="33">
                  <c:v>0.35548975549206951</c:v>
                </c:pt>
                <c:pt idx="34">
                  <c:v>0.36400845173595203</c:v>
                </c:pt>
                <c:pt idx="35">
                  <c:v>0.3631221529435299</c:v>
                </c:pt>
                <c:pt idx="36">
                  <c:v>0.37400195221687471</c:v>
                </c:pt>
                <c:pt idx="37">
                  <c:v>0.36983635724863306</c:v>
                </c:pt>
                <c:pt idx="38">
                  <c:v>0.36882268057431417</c:v>
                </c:pt>
                <c:pt idx="39">
                  <c:v>0.37948628547528879</c:v>
                </c:pt>
                <c:pt idx="40">
                  <c:v>0.38490291214211458</c:v>
                </c:pt>
                <c:pt idx="41">
                  <c:v>0.38163218427402756</c:v>
                </c:pt>
                <c:pt idx="42">
                  <c:v>0.3883054099376067</c:v>
                </c:pt>
                <c:pt idx="43">
                  <c:v>0.38081378652928272</c:v>
                </c:pt>
                <c:pt idx="44">
                  <c:v>0.38813353172147996</c:v>
                </c:pt>
                <c:pt idx="45">
                  <c:v>0.39729093955665618</c:v>
                </c:pt>
                <c:pt idx="46">
                  <c:v>0.40377045955244656</c:v>
                </c:pt>
                <c:pt idx="47">
                  <c:v>0.40823264724159675</c:v>
                </c:pt>
                <c:pt idx="48">
                  <c:v>0.39429532375718568</c:v>
                </c:pt>
                <c:pt idx="49">
                  <c:v>0.40644705656487623</c:v>
                </c:pt>
                <c:pt idx="50">
                  <c:v>0.41357557867223532</c:v>
                </c:pt>
                <c:pt idx="51">
                  <c:v>0.40680492018987185</c:v>
                </c:pt>
                <c:pt idx="52">
                  <c:v>0.4089831863031384</c:v>
                </c:pt>
                <c:pt idx="53">
                  <c:v>0.40697888596003801</c:v>
                </c:pt>
                <c:pt idx="54">
                  <c:v>0.40450744996677568</c:v>
                </c:pt>
                <c:pt idx="55">
                  <c:v>0.41183112674113914</c:v>
                </c:pt>
                <c:pt idx="56">
                  <c:v>0.40164267382968888</c:v>
                </c:pt>
                <c:pt idx="57">
                  <c:v>0.41295319796735619</c:v>
                </c:pt>
                <c:pt idx="58">
                  <c:v>0.41575828750549493</c:v>
                </c:pt>
                <c:pt idx="59">
                  <c:v>0.41106181041641959</c:v>
                </c:pt>
                <c:pt idx="60">
                  <c:v>0.40386791124376248</c:v>
                </c:pt>
                <c:pt idx="61">
                  <c:v>0.40307468148386799</c:v>
                </c:pt>
                <c:pt idx="62">
                  <c:v>0.40826861872966325</c:v>
                </c:pt>
                <c:pt idx="63">
                  <c:v>0.39300984437441111</c:v>
                </c:pt>
                <c:pt idx="64">
                  <c:v>0.40419381233841212</c:v>
                </c:pt>
                <c:pt idx="65">
                  <c:v>0.40588752702491632</c:v>
                </c:pt>
                <c:pt idx="66">
                  <c:v>0.39653535240990401</c:v>
                </c:pt>
                <c:pt idx="67">
                  <c:v>0.41026220746349917</c:v>
                </c:pt>
                <c:pt idx="68">
                  <c:v>0.40747337222746288</c:v>
                </c:pt>
                <c:pt idx="69">
                  <c:v>0.40405855318083539</c:v>
                </c:pt>
                <c:pt idx="70">
                  <c:v>0.40832033462932354</c:v>
                </c:pt>
                <c:pt idx="71">
                  <c:v>0.39679751580069944</c:v>
                </c:pt>
                <c:pt idx="72">
                  <c:v>0.3985152276499625</c:v>
                </c:pt>
                <c:pt idx="73">
                  <c:v>0.39487972322607462</c:v>
                </c:pt>
                <c:pt idx="74">
                  <c:v>0.39550185939381577</c:v>
                </c:pt>
                <c:pt idx="75">
                  <c:v>0.4106729311777963</c:v>
                </c:pt>
                <c:pt idx="76">
                  <c:v>0.41008922720984969</c:v>
                </c:pt>
                <c:pt idx="77">
                  <c:v>0.40332092353898141</c:v>
                </c:pt>
                <c:pt idx="78">
                  <c:v>0.40958622427196623</c:v>
                </c:pt>
                <c:pt idx="79">
                  <c:v>0.40124010172023034</c:v>
                </c:pt>
                <c:pt idx="80">
                  <c:v>0.40204023088265656</c:v>
                </c:pt>
                <c:pt idx="81">
                  <c:v>0.41433037561491426</c:v>
                </c:pt>
                <c:pt idx="82">
                  <c:v>0.43177431485055828</c:v>
                </c:pt>
                <c:pt idx="83">
                  <c:v>0.41767339516831437</c:v>
                </c:pt>
                <c:pt idx="84">
                  <c:v>0.4124268713435672</c:v>
                </c:pt>
                <c:pt idx="85">
                  <c:v>0.40244856051024713</c:v>
                </c:pt>
                <c:pt idx="86">
                  <c:v>0.40789487969138455</c:v>
                </c:pt>
                <c:pt idx="87">
                  <c:v>0.43399457968733851</c:v>
                </c:pt>
                <c:pt idx="88">
                  <c:v>0.4267202097334637</c:v>
                </c:pt>
                <c:pt idx="89">
                  <c:v>0.38182081681501989</c:v>
                </c:pt>
                <c:pt idx="90">
                  <c:v>0.3753754317465085</c:v>
                </c:pt>
                <c:pt idx="91">
                  <c:v>0.3831757731132831</c:v>
                </c:pt>
                <c:pt idx="92">
                  <c:v>0.36482388095291329</c:v>
                </c:pt>
                <c:pt idx="93">
                  <c:v>0.3617483643761511</c:v>
                </c:pt>
                <c:pt idx="94">
                  <c:v>0</c:v>
                </c:pt>
                <c:pt idx="95">
                  <c:v>0.31499995540770737</c:v>
                </c:pt>
                <c:pt idx="96">
                  <c:v>0.29711128083022598</c:v>
                </c:pt>
                <c:pt idx="97">
                  <c:v>0.36608796908908053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0.35473174869392554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0.39398497738638405</c:v>
                </c:pt>
                <c:pt idx="162">
                  <c:v>0</c:v>
                </c:pt>
                <c:pt idx="163">
                  <c:v>0</c:v>
                </c:pt>
                <c:pt idx="164">
                  <c:v>0.3070761525153175</c:v>
                </c:pt>
                <c:pt idx="165">
                  <c:v>0.32143159638242408</c:v>
                </c:pt>
                <c:pt idx="166">
                  <c:v>0</c:v>
                </c:pt>
                <c:pt idx="167">
                  <c:v>0.35210416630181607</c:v>
                </c:pt>
                <c:pt idx="168">
                  <c:v>0</c:v>
                </c:pt>
                <c:pt idx="169">
                  <c:v>0</c:v>
                </c:pt>
                <c:pt idx="170">
                  <c:v>0.35348033569195331</c:v>
                </c:pt>
                <c:pt idx="171">
                  <c:v>0.39544860745012256</c:v>
                </c:pt>
                <c:pt idx="172">
                  <c:v>0.38627841404569507</c:v>
                </c:pt>
                <c:pt idx="173">
                  <c:v>0.35057659123216439</c:v>
                </c:pt>
                <c:pt idx="174">
                  <c:v>0.39344601670766455</c:v>
                </c:pt>
                <c:pt idx="175">
                  <c:v>0.38174666130592105</c:v>
                </c:pt>
                <c:pt idx="176">
                  <c:v>0.42106562137049941</c:v>
                </c:pt>
                <c:pt idx="177">
                  <c:v>0.39863421992421422</c:v>
                </c:pt>
                <c:pt idx="178">
                  <c:v>0.40687464049467936</c:v>
                </c:pt>
                <c:pt idx="179">
                  <c:v>0.40592203740896182</c:v>
                </c:pt>
                <c:pt idx="180">
                  <c:v>0.41024764304978223</c:v>
                </c:pt>
                <c:pt idx="181">
                  <c:v>0.40557885961546092</c:v>
                </c:pt>
                <c:pt idx="182">
                  <c:v>0.40725250235952537</c:v>
                </c:pt>
                <c:pt idx="183">
                  <c:v>0.40354762661040505</c:v>
                </c:pt>
                <c:pt idx="184">
                  <c:v>0.42082484322924074</c:v>
                </c:pt>
                <c:pt idx="185">
                  <c:v>0.41385874952688212</c:v>
                </c:pt>
                <c:pt idx="186">
                  <c:v>0.41399232857532764</c:v>
                </c:pt>
                <c:pt idx="187">
                  <c:v>0.40655294617965315</c:v>
                </c:pt>
                <c:pt idx="188">
                  <c:v>0.40571752499851693</c:v>
                </c:pt>
                <c:pt idx="189">
                  <c:v>0.4011942300830203</c:v>
                </c:pt>
                <c:pt idx="190">
                  <c:v>0.41006061361639484</c:v>
                </c:pt>
                <c:pt idx="191">
                  <c:v>0.40303812113148607</c:v>
                </c:pt>
                <c:pt idx="192">
                  <c:v>0.41599875175669654</c:v>
                </c:pt>
                <c:pt idx="193">
                  <c:v>0.39403885793756571</c:v>
                </c:pt>
                <c:pt idx="194">
                  <c:v>0.40625611375330073</c:v>
                </c:pt>
                <c:pt idx="195">
                  <c:v>0.39533834082617719</c:v>
                </c:pt>
                <c:pt idx="196">
                  <c:v>0.41171342832236618</c:v>
                </c:pt>
                <c:pt idx="197">
                  <c:v>0.40400124159739259</c:v>
                </c:pt>
                <c:pt idx="198">
                  <c:v>0.39992310356110355</c:v>
                </c:pt>
                <c:pt idx="199">
                  <c:v>0.40788661048981034</c:v>
                </c:pt>
                <c:pt idx="200">
                  <c:v>0.40673165061943051</c:v>
                </c:pt>
                <c:pt idx="201">
                  <c:v>0.40916084781305229</c:v>
                </c:pt>
                <c:pt idx="202">
                  <c:v>0.4057021216650884</c:v>
                </c:pt>
                <c:pt idx="203">
                  <c:v>0.40203490657002128</c:v>
                </c:pt>
                <c:pt idx="204">
                  <c:v>0.40399516028281618</c:v>
                </c:pt>
                <c:pt idx="205">
                  <c:v>0.40601410215898281</c:v>
                </c:pt>
                <c:pt idx="206">
                  <c:v>0.40376962167921732</c:v>
                </c:pt>
                <c:pt idx="207">
                  <c:v>0.40415675717565025</c:v>
                </c:pt>
                <c:pt idx="208">
                  <c:v>0.40419597901031645</c:v>
                </c:pt>
                <c:pt idx="209">
                  <c:v>0.40063187336723532</c:v>
                </c:pt>
                <c:pt idx="210">
                  <c:v>0.39915832535665352</c:v>
                </c:pt>
                <c:pt idx="211">
                  <c:v>0.41223084578877578</c:v>
                </c:pt>
                <c:pt idx="212">
                  <c:v>0.40229432923774128</c:v>
                </c:pt>
                <c:pt idx="213">
                  <c:v>0.38212702026356299</c:v>
                </c:pt>
                <c:pt idx="214">
                  <c:v>0.39642949751574452</c:v>
                </c:pt>
                <c:pt idx="215">
                  <c:v>0.39609102911510885</c:v>
                </c:pt>
                <c:pt idx="216">
                  <c:v>0.38713357516555402</c:v>
                </c:pt>
                <c:pt idx="217">
                  <c:v>0.39021794292928441</c:v>
                </c:pt>
                <c:pt idx="218">
                  <c:v>0.39070979414129409</c:v>
                </c:pt>
                <c:pt idx="219">
                  <c:v>0.39194285218515146</c:v>
                </c:pt>
                <c:pt idx="220">
                  <c:v>0.37784509188375465</c:v>
                </c:pt>
                <c:pt idx="221">
                  <c:v>0.37355369947090261</c:v>
                </c:pt>
                <c:pt idx="222">
                  <c:v>0.38537824629487233</c:v>
                </c:pt>
                <c:pt idx="223">
                  <c:v>0.39226329305834734</c:v>
                </c:pt>
                <c:pt idx="224">
                  <c:v>0.38725518884073706</c:v>
                </c:pt>
                <c:pt idx="225">
                  <c:v>0.3736007616517994</c:v>
                </c:pt>
                <c:pt idx="226">
                  <c:v>0.38289182161098051</c:v>
                </c:pt>
                <c:pt idx="227">
                  <c:v>0.3780697321151133</c:v>
                </c:pt>
                <c:pt idx="228">
                  <c:v>0.3793048526325864</c:v>
                </c:pt>
                <c:pt idx="229">
                  <c:v>0.37745916478918573</c:v>
                </c:pt>
                <c:pt idx="230">
                  <c:v>0.38595867032293152</c:v>
                </c:pt>
                <c:pt idx="231">
                  <c:v>0.37197198261921977</c:v>
                </c:pt>
                <c:pt idx="232">
                  <c:v>0.37582748330741794</c:v>
                </c:pt>
                <c:pt idx="233">
                  <c:v>0.38589288844548225</c:v>
                </c:pt>
                <c:pt idx="234">
                  <c:v>0.34314973485727501</c:v>
                </c:pt>
                <c:pt idx="235">
                  <c:v>0.33920103763760784</c:v>
                </c:pt>
                <c:pt idx="236">
                  <c:v>0.35452502265693914</c:v>
                </c:pt>
                <c:pt idx="237">
                  <c:v>0.35563877280025197</c:v>
                </c:pt>
                <c:pt idx="238">
                  <c:v>0.35121989639276835</c:v>
                </c:pt>
                <c:pt idx="239">
                  <c:v>0.3450182665711492</c:v>
                </c:pt>
                <c:pt idx="240">
                  <c:v>0.3301111113762491</c:v>
                </c:pt>
                <c:pt idx="241">
                  <c:v>0.3419717170508994</c:v>
                </c:pt>
                <c:pt idx="242">
                  <c:v>0.33434904317558045</c:v>
                </c:pt>
                <c:pt idx="243">
                  <c:v>0.33259694162081177</c:v>
                </c:pt>
                <c:pt idx="244">
                  <c:v>0.34064081618617847</c:v>
                </c:pt>
                <c:pt idx="245">
                  <c:v>0.33104142342772191</c:v>
                </c:pt>
                <c:pt idx="246">
                  <c:v>0.33274187508715186</c:v>
                </c:pt>
                <c:pt idx="247">
                  <c:v>0.34203326812996276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56-6742-AA5B-EFC26F09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068735"/>
        <c:axId val="1"/>
      </c:scatterChart>
      <c:valAx>
        <c:axId val="196606873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60687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549.9</c:v>
                </c:pt>
                <c:pt idx="15">
                  <c:v>628.70000000000005</c:v>
                </c:pt>
                <c:pt idx="16">
                  <c:v>537.4</c:v>
                </c:pt>
                <c:pt idx="17">
                  <c:v>545.1</c:v>
                </c:pt>
                <c:pt idx="18">
                  <c:v>551.5</c:v>
                </c:pt>
                <c:pt idx="19">
                  <c:v>500.4</c:v>
                </c:pt>
                <c:pt idx="20">
                  <c:v>545.79999999999995</c:v>
                </c:pt>
                <c:pt idx="21">
                  <c:v>575.79999999999995</c:v>
                </c:pt>
                <c:pt idx="22">
                  <c:v>547.20000000000005</c:v>
                </c:pt>
                <c:pt idx="23">
                  <c:v>547.70000000000005</c:v>
                </c:pt>
                <c:pt idx="24">
                  <c:v>567.70000000000005</c:v>
                </c:pt>
                <c:pt idx="25">
                  <c:v>526.79999999999995</c:v>
                </c:pt>
                <c:pt idx="26">
                  <c:v>650.5</c:v>
                </c:pt>
                <c:pt idx="27">
                  <c:v>622.4</c:v>
                </c:pt>
                <c:pt idx="28">
                  <c:v>576.5</c:v>
                </c:pt>
                <c:pt idx="29">
                  <c:v>607.1</c:v>
                </c:pt>
                <c:pt idx="30">
                  <c:v>611.70000000000005</c:v>
                </c:pt>
                <c:pt idx="31">
                  <c:v>634.9</c:v>
                </c:pt>
                <c:pt idx="32">
                  <c:v>611.1</c:v>
                </c:pt>
                <c:pt idx="33">
                  <c:v>646.9</c:v>
                </c:pt>
                <c:pt idx="34">
                  <c:v>634.20000000000005</c:v>
                </c:pt>
                <c:pt idx="35">
                  <c:v>622.20000000000005</c:v>
                </c:pt>
                <c:pt idx="36">
                  <c:v>648</c:v>
                </c:pt>
                <c:pt idx="37">
                  <c:v>633.1</c:v>
                </c:pt>
                <c:pt idx="38">
                  <c:v>607.6</c:v>
                </c:pt>
                <c:pt idx="39">
                  <c:v>631.9</c:v>
                </c:pt>
                <c:pt idx="40">
                  <c:v>598.4</c:v>
                </c:pt>
                <c:pt idx="41">
                  <c:v>594.20000000000005</c:v>
                </c:pt>
                <c:pt idx="42">
                  <c:v>603.5</c:v>
                </c:pt>
                <c:pt idx="43">
                  <c:v>598.5</c:v>
                </c:pt>
                <c:pt idx="44">
                  <c:v>633.29999999999995</c:v>
                </c:pt>
                <c:pt idx="45">
                  <c:v>641.5</c:v>
                </c:pt>
                <c:pt idx="46">
                  <c:v>658</c:v>
                </c:pt>
                <c:pt idx="47">
                  <c:v>658.2</c:v>
                </c:pt>
                <c:pt idx="48">
                  <c:v>639</c:v>
                </c:pt>
                <c:pt idx="49">
                  <c:v>658.9</c:v>
                </c:pt>
                <c:pt idx="50">
                  <c:v>656.3</c:v>
                </c:pt>
                <c:pt idx="51">
                  <c:v>655.5</c:v>
                </c:pt>
                <c:pt idx="52">
                  <c:v>668.8</c:v>
                </c:pt>
                <c:pt idx="53">
                  <c:v>654.70000000000005</c:v>
                </c:pt>
                <c:pt idx="54">
                  <c:v>702</c:v>
                </c:pt>
                <c:pt idx="55">
                  <c:v>684.8</c:v>
                </c:pt>
                <c:pt idx="56">
                  <c:v>683.8</c:v>
                </c:pt>
                <c:pt idx="57">
                  <c:v>660.2</c:v>
                </c:pt>
                <c:pt idx="58">
                  <c:v>669.6</c:v>
                </c:pt>
                <c:pt idx="59">
                  <c:v>668.2</c:v>
                </c:pt>
                <c:pt idx="60">
                  <c:v>663.6</c:v>
                </c:pt>
                <c:pt idx="61">
                  <c:v>670.4</c:v>
                </c:pt>
                <c:pt idx="62">
                  <c:v>667.2</c:v>
                </c:pt>
                <c:pt idx="63">
                  <c:v>653</c:v>
                </c:pt>
                <c:pt idx="64">
                  <c:v>689.4</c:v>
                </c:pt>
                <c:pt idx="65">
                  <c:v>670.4</c:v>
                </c:pt>
                <c:pt idx="66">
                  <c:v>677.6</c:v>
                </c:pt>
                <c:pt idx="67">
                  <c:v>673.6</c:v>
                </c:pt>
                <c:pt idx="68">
                  <c:v>667.4</c:v>
                </c:pt>
                <c:pt idx="69">
                  <c:v>662.2</c:v>
                </c:pt>
                <c:pt idx="70">
                  <c:v>671.6</c:v>
                </c:pt>
                <c:pt idx="71">
                  <c:v>673.8</c:v>
                </c:pt>
                <c:pt idx="72">
                  <c:v>665.5</c:v>
                </c:pt>
                <c:pt idx="73">
                  <c:v>687.1</c:v>
                </c:pt>
                <c:pt idx="74">
                  <c:v>712.3</c:v>
                </c:pt>
                <c:pt idx="75">
                  <c:v>679.5</c:v>
                </c:pt>
                <c:pt idx="76">
                  <c:v>704.3</c:v>
                </c:pt>
                <c:pt idx="77">
                  <c:v>651.9</c:v>
                </c:pt>
                <c:pt idx="78">
                  <c:v>687.3</c:v>
                </c:pt>
                <c:pt idx="79">
                  <c:v>689.8</c:v>
                </c:pt>
                <c:pt idx="80">
                  <c:v>635.9</c:v>
                </c:pt>
                <c:pt idx="81">
                  <c:v>686.9</c:v>
                </c:pt>
                <c:pt idx="82">
                  <c:v>660.2</c:v>
                </c:pt>
                <c:pt idx="83">
                  <c:v>644.1</c:v>
                </c:pt>
                <c:pt idx="84">
                  <c:v>644.5</c:v>
                </c:pt>
                <c:pt idx="85">
                  <c:v>617.6</c:v>
                </c:pt>
                <c:pt idx="86">
                  <c:v>650.1</c:v>
                </c:pt>
                <c:pt idx="87">
                  <c:v>608.5</c:v>
                </c:pt>
                <c:pt idx="88">
                  <c:v>610.6</c:v>
                </c:pt>
                <c:pt idx="89">
                  <c:v>609.79999999999995</c:v>
                </c:pt>
                <c:pt idx="90">
                  <c:v>677.1</c:v>
                </c:pt>
                <c:pt idx="91">
                  <c:v>541.9</c:v>
                </c:pt>
                <c:pt idx="92">
                  <c:v>623.1</c:v>
                </c:pt>
                <c:pt idx="93">
                  <c:v>556.4</c:v>
                </c:pt>
                <c:pt idx="94">
                  <c:v>-999</c:v>
                </c:pt>
                <c:pt idx="95">
                  <c:v>505.4</c:v>
                </c:pt>
                <c:pt idx="96">
                  <c:v>578.5</c:v>
                </c:pt>
                <c:pt idx="97">
                  <c:v>572.4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442.2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580.79999999999995</c:v>
                </c:pt>
                <c:pt idx="162">
                  <c:v>-999</c:v>
                </c:pt>
                <c:pt idx="163">
                  <c:v>-999</c:v>
                </c:pt>
                <c:pt idx="164">
                  <c:v>570.4</c:v>
                </c:pt>
                <c:pt idx="165">
                  <c:v>591.6</c:v>
                </c:pt>
                <c:pt idx="166">
                  <c:v>-999</c:v>
                </c:pt>
                <c:pt idx="167">
                  <c:v>607.20000000000005</c:v>
                </c:pt>
                <c:pt idx="168">
                  <c:v>-999</c:v>
                </c:pt>
                <c:pt idx="169">
                  <c:v>-999</c:v>
                </c:pt>
                <c:pt idx="170">
                  <c:v>652.5</c:v>
                </c:pt>
                <c:pt idx="171">
                  <c:v>664.4</c:v>
                </c:pt>
                <c:pt idx="172">
                  <c:v>644.5</c:v>
                </c:pt>
                <c:pt idx="173">
                  <c:v>595.29999999999995</c:v>
                </c:pt>
                <c:pt idx="174">
                  <c:v>717.5</c:v>
                </c:pt>
                <c:pt idx="175">
                  <c:v>609.1</c:v>
                </c:pt>
                <c:pt idx="176">
                  <c:v>632.4</c:v>
                </c:pt>
                <c:pt idx="177">
                  <c:v>660.4</c:v>
                </c:pt>
                <c:pt idx="178">
                  <c:v>608.6</c:v>
                </c:pt>
                <c:pt idx="179">
                  <c:v>576.5</c:v>
                </c:pt>
                <c:pt idx="180">
                  <c:v>631.5</c:v>
                </c:pt>
                <c:pt idx="181">
                  <c:v>623.1</c:v>
                </c:pt>
                <c:pt idx="182">
                  <c:v>639.1</c:v>
                </c:pt>
                <c:pt idx="183">
                  <c:v>678.6</c:v>
                </c:pt>
                <c:pt idx="184">
                  <c:v>658.6</c:v>
                </c:pt>
                <c:pt idx="185">
                  <c:v>661.2</c:v>
                </c:pt>
                <c:pt idx="186">
                  <c:v>656.6</c:v>
                </c:pt>
                <c:pt idx="187">
                  <c:v>633.70000000000005</c:v>
                </c:pt>
                <c:pt idx="188">
                  <c:v>649.9</c:v>
                </c:pt>
                <c:pt idx="189">
                  <c:v>663.8</c:v>
                </c:pt>
                <c:pt idx="190">
                  <c:v>704.6</c:v>
                </c:pt>
                <c:pt idx="191">
                  <c:v>659.5</c:v>
                </c:pt>
                <c:pt idx="192">
                  <c:v>665.2</c:v>
                </c:pt>
                <c:pt idx="193">
                  <c:v>638.79999999999995</c:v>
                </c:pt>
                <c:pt idx="194">
                  <c:v>681</c:v>
                </c:pt>
                <c:pt idx="195">
                  <c:v>668.1</c:v>
                </c:pt>
                <c:pt idx="196">
                  <c:v>675.3</c:v>
                </c:pt>
                <c:pt idx="197">
                  <c:v>675.6</c:v>
                </c:pt>
                <c:pt idx="198">
                  <c:v>662.8</c:v>
                </c:pt>
                <c:pt idx="199">
                  <c:v>662.3</c:v>
                </c:pt>
                <c:pt idx="200">
                  <c:v>662.6</c:v>
                </c:pt>
                <c:pt idx="201">
                  <c:v>633.5</c:v>
                </c:pt>
                <c:pt idx="202">
                  <c:v>654.5</c:v>
                </c:pt>
                <c:pt idx="203">
                  <c:v>655.5</c:v>
                </c:pt>
                <c:pt idx="204">
                  <c:v>635.9</c:v>
                </c:pt>
                <c:pt idx="205">
                  <c:v>685.4</c:v>
                </c:pt>
                <c:pt idx="206">
                  <c:v>672.1</c:v>
                </c:pt>
                <c:pt idx="207">
                  <c:v>652.1</c:v>
                </c:pt>
                <c:pt idx="208">
                  <c:v>643.70000000000005</c:v>
                </c:pt>
                <c:pt idx="209">
                  <c:v>636.79999999999995</c:v>
                </c:pt>
                <c:pt idx="210">
                  <c:v>655.7</c:v>
                </c:pt>
                <c:pt idx="211">
                  <c:v>649</c:v>
                </c:pt>
                <c:pt idx="212">
                  <c:v>656.7</c:v>
                </c:pt>
                <c:pt idx="213">
                  <c:v>665.3</c:v>
                </c:pt>
                <c:pt idx="214">
                  <c:v>670.9</c:v>
                </c:pt>
                <c:pt idx="215">
                  <c:v>649.79999999999995</c:v>
                </c:pt>
                <c:pt idx="216">
                  <c:v>646.79999999999995</c:v>
                </c:pt>
                <c:pt idx="217">
                  <c:v>694.9</c:v>
                </c:pt>
                <c:pt idx="218">
                  <c:v>648.4</c:v>
                </c:pt>
                <c:pt idx="219">
                  <c:v>671.6</c:v>
                </c:pt>
                <c:pt idx="220">
                  <c:v>621.79999999999995</c:v>
                </c:pt>
                <c:pt idx="221">
                  <c:v>618</c:v>
                </c:pt>
                <c:pt idx="222">
                  <c:v>646.4</c:v>
                </c:pt>
                <c:pt idx="223">
                  <c:v>669.4</c:v>
                </c:pt>
                <c:pt idx="224">
                  <c:v>576.9</c:v>
                </c:pt>
                <c:pt idx="225">
                  <c:v>605.20000000000005</c:v>
                </c:pt>
                <c:pt idx="226">
                  <c:v>610.4</c:v>
                </c:pt>
                <c:pt idx="227">
                  <c:v>609</c:v>
                </c:pt>
                <c:pt idx="228">
                  <c:v>575.9</c:v>
                </c:pt>
                <c:pt idx="229">
                  <c:v>630.6</c:v>
                </c:pt>
                <c:pt idx="230">
                  <c:v>585.20000000000005</c:v>
                </c:pt>
                <c:pt idx="231">
                  <c:v>611.1</c:v>
                </c:pt>
                <c:pt idx="232">
                  <c:v>580.20000000000005</c:v>
                </c:pt>
                <c:pt idx="233">
                  <c:v>594.20000000000005</c:v>
                </c:pt>
                <c:pt idx="234">
                  <c:v>615.70000000000005</c:v>
                </c:pt>
                <c:pt idx="235">
                  <c:v>682.3</c:v>
                </c:pt>
                <c:pt idx="236">
                  <c:v>619.1</c:v>
                </c:pt>
                <c:pt idx="237">
                  <c:v>637.9</c:v>
                </c:pt>
                <c:pt idx="238">
                  <c:v>590.5</c:v>
                </c:pt>
                <c:pt idx="239">
                  <c:v>637.1</c:v>
                </c:pt>
                <c:pt idx="240">
                  <c:v>601.6</c:v>
                </c:pt>
                <c:pt idx="241">
                  <c:v>584.5</c:v>
                </c:pt>
                <c:pt idx="242">
                  <c:v>610.1</c:v>
                </c:pt>
                <c:pt idx="243">
                  <c:v>599.5</c:v>
                </c:pt>
                <c:pt idx="244">
                  <c:v>618.20000000000005</c:v>
                </c:pt>
                <c:pt idx="245">
                  <c:v>585.20000000000005</c:v>
                </c:pt>
                <c:pt idx="246">
                  <c:v>588.5</c:v>
                </c:pt>
                <c:pt idx="247">
                  <c:v>555.29999999999995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1A-874E-B6B9-ABE68DDA465D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692</c:v>
                </c:pt>
                <c:pt idx="15">
                  <c:v>699.9</c:v>
                </c:pt>
                <c:pt idx="16">
                  <c:v>712.2</c:v>
                </c:pt>
                <c:pt idx="17">
                  <c:v>689.7</c:v>
                </c:pt>
                <c:pt idx="18">
                  <c:v>681.7</c:v>
                </c:pt>
                <c:pt idx="19">
                  <c:v>689.4</c:v>
                </c:pt>
                <c:pt idx="20">
                  <c:v>656</c:v>
                </c:pt>
                <c:pt idx="21">
                  <c:v>686.9</c:v>
                </c:pt>
                <c:pt idx="22">
                  <c:v>685.8</c:v>
                </c:pt>
                <c:pt idx="23">
                  <c:v>699.2</c:v>
                </c:pt>
                <c:pt idx="24">
                  <c:v>671.8</c:v>
                </c:pt>
                <c:pt idx="25">
                  <c:v>694.5</c:v>
                </c:pt>
                <c:pt idx="26">
                  <c:v>798.3</c:v>
                </c:pt>
                <c:pt idx="27">
                  <c:v>762.8</c:v>
                </c:pt>
                <c:pt idx="28">
                  <c:v>774.3</c:v>
                </c:pt>
                <c:pt idx="29">
                  <c:v>798.1</c:v>
                </c:pt>
                <c:pt idx="30">
                  <c:v>736.1</c:v>
                </c:pt>
                <c:pt idx="31">
                  <c:v>777.9</c:v>
                </c:pt>
                <c:pt idx="32">
                  <c:v>765.3</c:v>
                </c:pt>
                <c:pt idx="33">
                  <c:v>783.4</c:v>
                </c:pt>
                <c:pt idx="34">
                  <c:v>777.6</c:v>
                </c:pt>
                <c:pt idx="35">
                  <c:v>751.7</c:v>
                </c:pt>
                <c:pt idx="36">
                  <c:v>744.2</c:v>
                </c:pt>
                <c:pt idx="37">
                  <c:v>760.2</c:v>
                </c:pt>
                <c:pt idx="38">
                  <c:v>742.7</c:v>
                </c:pt>
                <c:pt idx="39">
                  <c:v>760.5</c:v>
                </c:pt>
                <c:pt idx="40">
                  <c:v>754.2</c:v>
                </c:pt>
                <c:pt idx="41">
                  <c:v>741.4</c:v>
                </c:pt>
                <c:pt idx="42">
                  <c:v>741.5</c:v>
                </c:pt>
                <c:pt idx="43">
                  <c:v>712.5</c:v>
                </c:pt>
                <c:pt idx="44">
                  <c:v>758.2</c:v>
                </c:pt>
                <c:pt idx="45">
                  <c:v>759.8</c:v>
                </c:pt>
                <c:pt idx="46">
                  <c:v>739.6</c:v>
                </c:pt>
                <c:pt idx="47">
                  <c:v>801.6</c:v>
                </c:pt>
                <c:pt idx="48">
                  <c:v>777.7</c:v>
                </c:pt>
                <c:pt idx="49">
                  <c:v>776.4</c:v>
                </c:pt>
                <c:pt idx="50">
                  <c:v>800.3</c:v>
                </c:pt>
                <c:pt idx="51">
                  <c:v>772.3</c:v>
                </c:pt>
                <c:pt idx="52">
                  <c:v>788.3</c:v>
                </c:pt>
                <c:pt idx="53">
                  <c:v>799</c:v>
                </c:pt>
                <c:pt idx="54">
                  <c:v>796.4</c:v>
                </c:pt>
                <c:pt idx="55">
                  <c:v>758.4</c:v>
                </c:pt>
                <c:pt idx="56">
                  <c:v>757.8</c:v>
                </c:pt>
                <c:pt idx="57">
                  <c:v>787.2</c:v>
                </c:pt>
                <c:pt idx="58">
                  <c:v>794.7</c:v>
                </c:pt>
                <c:pt idx="59">
                  <c:v>783.6</c:v>
                </c:pt>
                <c:pt idx="60">
                  <c:v>791.4</c:v>
                </c:pt>
                <c:pt idx="61">
                  <c:v>786.3</c:v>
                </c:pt>
                <c:pt idx="62">
                  <c:v>777.6</c:v>
                </c:pt>
                <c:pt idx="63">
                  <c:v>774.7</c:v>
                </c:pt>
                <c:pt idx="64">
                  <c:v>807.3</c:v>
                </c:pt>
                <c:pt idx="65">
                  <c:v>784.1</c:v>
                </c:pt>
                <c:pt idx="66">
                  <c:v>766</c:v>
                </c:pt>
                <c:pt idx="67">
                  <c:v>788.2</c:v>
                </c:pt>
                <c:pt idx="68">
                  <c:v>779.4</c:v>
                </c:pt>
                <c:pt idx="69">
                  <c:v>790</c:v>
                </c:pt>
                <c:pt idx="70">
                  <c:v>823.5</c:v>
                </c:pt>
                <c:pt idx="71">
                  <c:v>791.8</c:v>
                </c:pt>
                <c:pt idx="72">
                  <c:v>790.1</c:v>
                </c:pt>
                <c:pt idx="73">
                  <c:v>773.5</c:v>
                </c:pt>
                <c:pt idx="74">
                  <c:v>784.5</c:v>
                </c:pt>
                <c:pt idx="75">
                  <c:v>828.3</c:v>
                </c:pt>
                <c:pt idx="76">
                  <c:v>810.5</c:v>
                </c:pt>
                <c:pt idx="77">
                  <c:v>796.9</c:v>
                </c:pt>
                <c:pt idx="78">
                  <c:v>783.3</c:v>
                </c:pt>
                <c:pt idx="79">
                  <c:v>768.2</c:v>
                </c:pt>
                <c:pt idx="80">
                  <c:v>800.5</c:v>
                </c:pt>
                <c:pt idx="81">
                  <c:v>810.8</c:v>
                </c:pt>
                <c:pt idx="82">
                  <c:v>760.8</c:v>
                </c:pt>
                <c:pt idx="83">
                  <c:v>798.1</c:v>
                </c:pt>
                <c:pt idx="84">
                  <c:v>777.7</c:v>
                </c:pt>
                <c:pt idx="85">
                  <c:v>751.8</c:v>
                </c:pt>
                <c:pt idx="86">
                  <c:v>708.3</c:v>
                </c:pt>
                <c:pt idx="87">
                  <c:v>751</c:v>
                </c:pt>
                <c:pt idx="88">
                  <c:v>784.8</c:v>
                </c:pt>
                <c:pt idx="89">
                  <c:v>719.3</c:v>
                </c:pt>
                <c:pt idx="90">
                  <c:v>735.7</c:v>
                </c:pt>
                <c:pt idx="91">
                  <c:v>705</c:v>
                </c:pt>
                <c:pt idx="92">
                  <c:v>679.8</c:v>
                </c:pt>
                <c:pt idx="93">
                  <c:v>710</c:v>
                </c:pt>
                <c:pt idx="94">
                  <c:v>-999</c:v>
                </c:pt>
                <c:pt idx="95">
                  <c:v>616.6</c:v>
                </c:pt>
                <c:pt idx="96">
                  <c:v>645.1</c:v>
                </c:pt>
                <c:pt idx="97">
                  <c:v>709.4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793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708.5</c:v>
                </c:pt>
                <c:pt idx="162">
                  <c:v>-999</c:v>
                </c:pt>
                <c:pt idx="163">
                  <c:v>-999</c:v>
                </c:pt>
                <c:pt idx="164">
                  <c:v>651.70000000000005</c:v>
                </c:pt>
                <c:pt idx="165">
                  <c:v>632.1</c:v>
                </c:pt>
                <c:pt idx="166">
                  <c:v>-999</c:v>
                </c:pt>
                <c:pt idx="167">
                  <c:v>707.3</c:v>
                </c:pt>
                <c:pt idx="168">
                  <c:v>-999</c:v>
                </c:pt>
                <c:pt idx="169">
                  <c:v>-999</c:v>
                </c:pt>
                <c:pt idx="170">
                  <c:v>677.1</c:v>
                </c:pt>
                <c:pt idx="171">
                  <c:v>751.3</c:v>
                </c:pt>
                <c:pt idx="172">
                  <c:v>668.9</c:v>
                </c:pt>
                <c:pt idx="173">
                  <c:v>689.8</c:v>
                </c:pt>
                <c:pt idx="174">
                  <c:v>734</c:v>
                </c:pt>
                <c:pt idx="175">
                  <c:v>667.4</c:v>
                </c:pt>
                <c:pt idx="176">
                  <c:v>762.3</c:v>
                </c:pt>
                <c:pt idx="177">
                  <c:v>687.3</c:v>
                </c:pt>
                <c:pt idx="178">
                  <c:v>780.7</c:v>
                </c:pt>
                <c:pt idx="179">
                  <c:v>725.1</c:v>
                </c:pt>
                <c:pt idx="180">
                  <c:v>729</c:v>
                </c:pt>
                <c:pt idx="181">
                  <c:v>734.6</c:v>
                </c:pt>
                <c:pt idx="182">
                  <c:v>703.2</c:v>
                </c:pt>
                <c:pt idx="183">
                  <c:v>737.9</c:v>
                </c:pt>
                <c:pt idx="184">
                  <c:v>722.5</c:v>
                </c:pt>
                <c:pt idx="185">
                  <c:v>714</c:v>
                </c:pt>
                <c:pt idx="186">
                  <c:v>754.3</c:v>
                </c:pt>
                <c:pt idx="187">
                  <c:v>787.8</c:v>
                </c:pt>
                <c:pt idx="188">
                  <c:v>738.1</c:v>
                </c:pt>
                <c:pt idx="189">
                  <c:v>747.4</c:v>
                </c:pt>
                <c:pt idx="190">
                  <c:v>755.8</c:v>
                </c:pt>
                <c:pt idx="191">
                  <c:v>774.1</c:v>
                </c:pt>
                <c:pt idx="192">
                  <c:v>770.9</c:v>
                </c:pt>
                <c:pt idx="193">
                  <c:v>755.5</c:v>
                </c:pt>
                <c:pt idx="194">
                  <c:v>761.3</c:v>
                </c:pt>
                <c:pt idx="195">
                  <c:v>744.3</c:v>
                </c:pt>
                <c:pt idx="196">
                  <c:v>796.5</c:v>
                </c:pt>
                <c:pt idx="197">
                  <c:v>755.4</c:v>
                </c:pt>
                <c:pt idx="198">
                  <c:v>761.5</c:v>
                </c:pt>
                <c:pt idx="199">
                  <c:v>785</c:v>
                </c:pt>
                <c:pt idx="200">
                  <c:v>755.5</c:v>
                </c:pt>
                <c:pt idx="201">
                  <c:v>749</c:v>
                </c:pt>
                <c:pt idx="202">
                  <c:v>751.3</c:v>
                </c:pt>
                <c:pt idx="203">
                  <c:v>765.3</c:v>
                </c:pt>
                <c:pt idx="204">
                  <c:v>746.8</c:v>
                </c:pt>
                <c:pt idx="205">
                  <c:v>766.2</c:v>
                </c:pt>
                <c:pt idx="206">
                  <c:v>745.9</c:v>
                </c:pt>
                <c:pt idx="207">
                  <c:v>769.3</c:v>
                </c:pt>
                <c:pt idx="208">
                  <c:v>752.7</c:v>
                </c:pt>
                <c:pt idx="209">
                  <c:v>756.8</c:v>
                </c:pt>
                <c:pt idx="210">
                  <c:v>761.8</c:v>
                </c:pt>
                <c:pt idx="211">
                  <c:v>767</c:v>
                </c:pt>
                <c:pt idx="212">
                  <c:v>782.6</c:v>
                </c:pt>
                <c:pt idx="213">
                  <c:v>748.9</c:v>
                </c:pt>
                <c:pt idx="214">
                  <c:v>760.3</c:v>
                </c:pt>
                <c:pt idx="215">
                  <c:v>771</c:v>
                </c:pt>
                <c:pt idx="216">
                  <c:v>784.9</c:v>
                </c:pt>
                <c:pt idx="217">
                  <c:v>762</c:v>
                </c:pt>
                <c:pt idx="218">
                  <c:v>770.6</c:v>
                </c:pt>
                <c:pt idx="219">
                  <c:v>777.4</c:v>
                </c:pt>
                <c:pt idx="220">
                  <c:v>729.7</c:v>
                </c:pt>
                <c:pt idx="221">
                  <c:v>710.3</c:v>
                </c:pt>
                <c:pt idx="222">
                  <c:v>752.9</c:v>
                </c:pt>
                <c:pt idx="223">
                  <c:v>768.1</c:v>
                </c:pt>
                <c:pt idx="224">
                  <c:v>730.9</c:v>
                </c:pt>
                <c:pt idx="225">
                  <c:v>726.4</c:v>
                </c:pt>
                <c:pt idx="226">
                  <c:v>693.4</c:v>
                </c:pt>
                <c:pt idx="227">
                  <c:v>695.9</c:v>
                </c:pt>
                <c:pt idx="228">
                  <c:v>699.8</c:v>
                </c:pt>
                <c:pt idx="229">
                  <c:v>696.7</c:v>
                </c:pt>
                <c:pt idx="230">
                  <c:v>739.8</c:v>
                </c:pt>
                <c:pt idx="231">
                  <c:v>681.7</c:v>
                </c:pt>
                <c:pt idx="232">
                  <c:v>693.5</c:v>
                </c:pt>
                <c:pt idx="233">
                  <c:v>716.8</c:v>
                </c:pt>
                <c:pt idx="234">
                  <c:v>746.7</c:v>
                </c:pt>
                <c:pt idx="235">
                  <c:v>771.2</c:v>
                </c:pt>
                <c:pt idx="236">
                  <c:v>803.4</c:v>
                </c:pt>
                <c:pt idx="237">
                  <c:v>785.4</c:v>
                </c:pt>
                <c:pt idx="238">
                  <c:v>754</c:v>
                </c:pt>
                <c:pt idx="239">
                  <c:v>762.8</c:v>
                </c:pt>
                <c:pt idx="240">
                  <c:v>720.4</c:v>
                </c:pt>
                <c:pt idx="241">
                  <c:v>724.7</c:v>
                </c:pt>
                <c:pt idx="242">
                  <c:v>772.4</c:v>
                </c:pt>
                <c:pt idx="243">
                  <c:v>740</c:v>
                </c:pt>
                <c:pt idx="244">
                  <c:v>741</c:v>
                </c:pt>
                <c:pt idx="245">
                  <c:v>723.7</c:v>
                </c:pt>
                <c:pt idx="246">
                  <c:v>693.5</c:v>
                </c:pt>
                <c:pt idx="247">
                  <c:v>705.4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1A-874E-B6B9-ABE68DDA4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56239"/>
        <c:axId val="1"/>
      </c:scatterChart>
      <c:valAx>
        <c:axId val="196595623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9562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729</c:v>
                </c:pt>
                <c:pt idx="15">
                  <c:v>573</c:v>
                </c:pt>
                <c:pt idx="16">
                  <c:v>581</c:v>
                </c:pt>
                <c:pt idx="17">
                  <c:v>730</c:v>
                </c:pt>
                <c:pt idx="18">
                  <c:v>532</c:v>
                </c:pt>
                <c:pt idx="19">
                  <c:v>380</c:v>
                </c:pt>
                <c:pt idx="20">
                  <c:v>759</c:v>
                </c:pt>
                <c:pt idx="21">
                  <c:v>751</c:v>
                </c:pt>
                <c:pt idx="22">
                  <c:v>574</c:v>
                </c:pt>
                <c:pt idx="23">
                  <c:v>782</c:v>
                </c:pt>
                <c:pt idx="24">
                  <c:v>403</c:v>
                </c:pt>
                <c:pt idx="25">
                  <c:v>488</c:v>
                </c:pt>
                <c:pt idx="26">
                  <c:v>479</c:v>
                </c:pt>
                <c:pt idx="27">
                  <c:v>618</c:v>
                </c:pt>
                <c:pt idx="28">
                  <c:v>596</c:v>
                </c:pt>
                <c:pt idx="29">
                  <c:v>417</c:v>
                </c:pt>
                <c:pt idx="30">
                  <c:v>563</c:v>
                </c:pt>
                <c:pt idx="31">
                  <c:v>770</c:v>
                </c:pt>
                <c:pt idx="32">
                  <c:v>376</c:v>
                </c:pt>
                <c:pt idx="33">
                  <c:v>673</c:v>
                </c:pt>
                <c:pt idx="34">
                  <c:v>537</c:v>
                </c:pt>
                <c:pt idx="35">
                  <c:v>576</c:v>
                </c:pt>
                <c:pt idx="36">
                  <c:v>362</c:v>
                </c:pt>
                <c:pt idx="37">
                  <c:v>401</c:v>
                </c:pt>
                <c:pt idx="38">
                  <c:v>401</c:v>
                </c:pt>
                <c:pt idx="39">
                  <c:v>467</c:v>
                </c:pt>
                <c:pt idx="40">
                  <c:v>561</c:v>
                </c:pt>
                <c:pt idx="41">
                  <c:v>432</c:v>
                </c:pt>
                <c:pt idx="42">
                  <c:v>376</c:v>
                </c:pt>
                <c:pt idx="43">
                  <c:v>509</c:v>
                </c:pt>
                <c:pt idx="44">
                  <c:v>422</c:v>
                </c:pt>
                <c:pt idx="45">
                  <c:v>441</c:v>
                </c:pt>
                <c:pt idx="46">
                  <c:v>443</c:v>
                </c:pt>
                <c:pt idx="47">
                  <c:v>568</c:v>
                </c:pt>
                <c:pt idx="48">
                  <c:v>403</c:v>
                </c:pt>
                <c:pt idx="49">
                  <c:v>519</c:v>
                </c:pt>
                <c:pt idx="50">
                  <c:v>393</c:v>
                </c:pt>
                <c:pt idx="51">
                  <c:v>332</c:v>
                </c:pt>
                <c:pt idx="52">
                  <c:v>332</c:v>
                </c:pt>
                <c:pt idx="53">
                  <c:v>570</c:v>
                </c:pt>
                <c:pt idx="54">
                  <c:v>375</c:v>
                </c:pt>
                <c:pt idx="55">
                  <c:v>351</c:v>
                </c:pt>
                <c:pt idx="56">
                  <c:v>450</c:v>
                </c:pt>
                <c:pt idx="57">
                  <c:v>445</c:v>
                </c:pt>
                <c:pt idx="58">
                  <c:v>511</c:v>
                </c:pt>
                <c:pt idx="59">
                  <c:v>434</c:v>
                </c:pt>
                <c:pt idx="60">
                  <c:v>440</c:v>
                </c:pt>
                <c:pt idx="61">
                  <c:v>664</c:v>
                </c:pt>
                <c:pt idx="62">
                  <c:v>462</c:v>
                </c:pt>
                <c:pt idx="63">
                  <c:v>336</c:v>
                </c:pt>
                <c:pt idx="64">
                  <c:v>339</c:v>
                </c:pt>
                <c:pt idx="65">
                  <c:v>523</c:v>
                </c:pt>
                <c:pt idx="66">
                  <c:v>488</c:v>
                </c:pt>
                <c:pt idx="67">
                  <c:v>556</c:v>
                </c:pt>
                <c:pt idx="68">
                  <c:v>422</c:v>
                </c:pt>
                <c:pt idx="69">
                  <c:v>501</c:v>
                </c:pt>
                <c:pt idx="70">
                  <c:v>480</c:v>
                </c:pt>
                <c:pt idx="71">
                  <c:v>524</c:v>
                </c:pt>
                <c:pt idx="72">
                  <c:v>519</c:v>
                </c:pt>
                <c:pt idx="73">
                  <c:v>459</c:v>
                </c:pt>
                <c:pt idx="74">
                  <c:v>526</c:v>
                </c:pt>
                <c:pt idx="75">
                  <c:v>725</c:v>
                </c:pt>
                <c:pt idx="76">
                  <c:v>725</c:v>
                </c:pt>
                <c:pt idx="77">
                  <c:v>679</c:v>
                </c:pt>
                <c:pt idx="78">
                  <c:v>685</c:v>
                </c:pt>
                <c:pt idx="79">
                  <c:v>621</c:v>
                </c:pt>
                <c:pt idx="80">
                  <c:v>721</c:v>
                </c:pt>
                <c:pt idx="81">
                  <c:v>789</c:v>
                </c:pt>
                <c:pt idx="82">
                  <c:v>464</c:v>
                </c:pt>
                <c:pt idx="83">
                  <c:v>755</c:v>
                </c:pt>
                <c:pt idx="84">
                  <c:v>679</c:v>
                </c:pt>
                <c:pt idx="85">
                  <c:v>749</c:v>
                </c:pt>
                <c:pt idx="86">
                  <c:v>826</c:v>
                </c:pt>
                <c:pt idx="87">
                  <c:v>913</c:v>
                </c:pt>
                <c:pt idx="88">
                  <c:v>828</c:v>
                </c:pt>
                <c:pt idx="89">
                  <c:v>620</c:v>
                </c:pt>
                <c:pt idx="90">
                  <c:v>1007</c:v>
                </c:pt>
                <c:pt idx="91">
                  <c:v>1337</c:v>
                </c:pt>
                <c:pt idx="92">
                  <c:v>804</c:v>
                </c:pt>
                <c:pt idx="93">
                  <c:v>829</c:v>
                </c:pt>
                <c:pt idx="94">
                  <c:v>-999</c:v>
                </c:pt>
                <c:pt idx="95">
                  <c:v>1776</c:v>
                </c:pt>
                <c:pt idx="96">
                  <c:v>1068</c:v>
                </c:pt>
                <c:pt idx="97">
                  <c:v>1506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1093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621</c:v>
                </c:pt>
                <c:pt idx="162">
                  <c:v>-999</c:v>
                </c:pt>
                <c:pt idx="163">
                  <c:v>-999</c:v>
                </c:pt>
                <c:pt idx="164">
                  <c:v>711</c:v>
                </c:pt>
                <c:pt idx="165">
                  <c:v>557</c:v>
                </c:pt>
                <c:pt idx="166">
                  <c:v>-999</c:v>
                </c:pt>
                <c:pt idx="167">
                  <c:v>2093</c:v>
                </c:pt>
                <c:pt idx="168">
                  <c:v>-999</c:v>
                </c:pt>
                <c:pt idx="169">
                  <c:v>-999</c:v>
                </c:pt>
                <c:pt idx="170">
                  <c:v>879</c:v>
                </c:pt>
                <c:pt idx="171">
                  <c:v>590</c:v>
                </c:pt>
                <c:pt idx="172">
                  <c:v>1178</c:v>
                </c:pt>
                <c:pt idx="173">
                  <c:v>981</c:v>
                </c:pt>
                <c:pt idx="174">
                  <c:v>1117</c:v>
                </c:pt>
                <c:pt idx="175">
                  <c:v>644</c:v>
                </c:pt>
                <c:pt idx="176">
                  <c:v>622</c:v>
                </c:pt>
                <c:pt idx="177">
                  <c:v>1094</c:v>
                </c:pt>
                <c:pt idx="178">
                  <c:v>652</c:v>
                </c:pt>
                <c:pt idx="179">
                  <c:v>667</c:v>
                </c:pt>
                <c:pt idx="180">
                  <c:v>531</c:v>
                </c:pt>
                <c:pt idx="181">
                  <c:v>631</c:v>
                </c:pt>
                <c:pt idx="182">
                  <c:v>606</c:v>
                </c:pt>
                <c:pt idx="183">
                  <c:v>660</c:v>
                </c:pt>
                <c:pt idx="184">
                  <c:v>864</c:v>
                </c:pt>
                <c:pt idx="185">
                  <c:v>763</c:v>
                </c:pt>
                <c:pt idx="186">
                  <c:v>625</c:v>
                </c:pt>
                <c:pt idx="187">
                  <c:v>660</c:v>
                </c:pt>
                <c:pt idx="188">
                  <c:v>450</c:v>
                </c:pt>
                <c:pt idx="189">
                  <c:v>609</c:v>
                </c:pt>
                <c:pt idx="190">
                  <c:v>380</c:v>
                </c:pt>
                <c:pt idx="191">
                  <c:v>789</c:v>
                </c:pt>
                <c:pt idx="192">
                  <c:v>579</c:v>
                </c:pt>
                <c:pt idx="193">
                  <c:v>616</c:v>
                </c:pt>
                <c:pt idx="194">
                  <c:v>557</c:v>
                </c:pt>
                <c:pt idx="195">
                  <c:v>483</c:v>
                </c:pt>
                <c:pt idx="196">
                  <c:v>443</c:v>
                </c:pt>
                <c:pt idx="197">
                  <c:v>485</c:v>
                </c:pt>
                <c:pt idx="198">
                  <c:v>553</c:v>
                </c:pt>
                <c:pt idx="199">
                  <c:v>558</c:v>
                </c:pt>
                <c:pt idx="200">
                  <c:v>600</c:v>
                </c:pt>
                <c:pt idx="201">
                  <c:v>340</c:v>
                </c:pt>
                <c:pt idx="202">
                  <c:v>473</c:v>
                </c:pt>
                <c:pt idx="203">
                  <c:v>430</c:v>
                </c:pt>
                <c:pt idx="204">
                  <c:v>416</c:v>
                </c:pt>
                <c:pt idx="205">
                  <c:v>591</c:v>
                </c:pt>
                <c:pt idx="206">
                  <c:v>506</c:v>
                </c:pt>
                <c:pt idx="207">
                  <c:v>486</c:v>
                </c:pt>
                <c:pt idx="208">
                  <c:v>387</c:v>
                </c:pt>
                <c:pt idx="209">
                  <c:v>330</c:v>
                </c:pt>
                <c:pt idx="210">
                  <c:v>455</c:v>
                </c:pt>
                <c:pt idx="211">
                  <c:v>392</c:v>
                </c:pt>
                <c:pt idx="212">
                  <c:v>369</c:v>
                </c:pt>
                <c:pt idx="213">
                  <c:v>425</c:v>
                </c:pt>
                <c:pt idx="214">
                  <c:v>459</c:v>
                </c:pt>
                <c:pt idx="215">
                  <c:v>359</c:v>
                </c:pt>
                <c:pt idx="216">
                  <c:v>567</c:v>
                </c:pt>
                <c:pt idx="217">
                  <c:v>410</c:v>
                </c:pt>
                <c:pt idx="218">
                  <c:v>336</c:v>
                </c:pt>
                <c:pt idx="219">
                  <c:v>400</c:v>
                </c:pt>
                <c:pt idx="220">
                  <c:v>507</c:v>
                </c:pt>
                <c:pt idx="221">
                  <c:v>542</c:v>
                </c:pt>
                <c:pt idx="222">
                  <c:v>415</c:v>
                </c:pt>
                <c:pt idx="223">
                  <c:v>489</c:v>
                </c:pt>
                <c:pt idx="224">
                  <c:v>423</c:v>
                </c:pt>
                <c:pt idx="225">
                  <c:v>380</c:v>
                </c:pt>
                <c:pt idx="226">
                  <c:v>424</c:v>
                </c:pt>
                <c:pt idx="227">
                  <c:v>399</c:v>
                </c:pt>
                <c:pt idx="228">
                  <c:v>468</c:v>
                </c:pt>
                <c:pt idx="229">
                  <c:v>599</c:v>
                </c:pt>
                <c:pt idx="230">
                  <c:v>436</c:v>
                </c:pt>
                <c:pt idx="231">
                  <c:v>505</c:v>
                </c:pt>
                <c:pt idx="232">
                  <c:v>452</c:v>
                </c:pt>
                <c:pt idx="233">
                  <c:v>621</c:v>
                </c:pt>
                <c:pt idx="234">
                  <c:v>598</c:v>
                </c:pt>
                <c:pt idx="235">
                  <c:v>458</c:v>
                </c:pt>
                <c:pt idx="236">
                  <c:v>337</c:v>
                </c:pt>
                <c:pt idx="237">
                  <c:v>511</c:v>
                </c:pt>
                <c:pt idx="238">
                  <c:v>608</c:v>
                </c:pt>
                <c:pt idx="239">
                  <c:v>503</c:v>
                </c:pt>
                <c:pt idx="240">
                  <c:v>446</c:v>
                </c:pt>
                <c:pt idx="241">
                  <c:v>426</c:v>
                </c:pt>
                <c:pt idx="242">
                  <c:v>584</c:v>
                </c:pt>
                <c:pt idx="243">
                  <c:v>543</c:v>
                </c:pt>
                <c:pt idx="244">
                  <c:v>449</c:v>
                </c:pt>
                <c:pt idx="245">
                  <c:v>415</c:v>
                </c:pt>
                <c:pt idx="246">
                  <c:v>388</c:v>
                </c:pt>
                <c:pt idx="247">
                  <c:v>512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BC-0F42-804A-5D1D3DC2322F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520</c:v>
                </c:pt>
                <c:pt idx="15">
                  <c:v>537</c:v>
                </c:pt>
                <c:pt idx="16">
                  <c:v>488</c:v>
                </c:pt>
                <c:pt idx="17">
                  <c:v>624</c:v>
                </c:pt>
                <c:pt idx="18">
                  <c:v>367</c:v>
                </c:pt>
                <c:pt idx="19">
                  <c:v>693</c:v>
                </c:pt>
                <c:pt idx="20">
                  <c:v>432</c:v>
                </c:pt>
                <c:pt idx="21">
                  <c:v>447</c:v>
                </c:pt>
                <c:pt idx="22">
                  <c:v>467</c:v>
                </c:pt>
                <c:pt idx="23">
                  <c:v>556</c:v>
                </c:pt>
                <c:pt idx="24">
                  <c:v>362</c:v>
                </c:pt>
                <c:pt idx="25">
                  <c:v>813</c:v>
                </c:pt>
                <c:pt idx="26">
                  <c:v>578</c:v>
                </c:pt>
                <c:pt idx="27">
                  <c:v>462</c:v>
                </c:pt>
                <c:pt idx="28">
                  <c:v>645</c:v>
                </c:pt>
                <c:pt idx="29">
                  <c:v>591</c:v>
                </c:pt>
                <c:pt idx="30">
                  <c:v>554</c:v>
                </c:pt>
                <c:pt idx="31">
                  <c:v>497</c:v>
                </c:pt>
                <c:pt idx="32">
                  <c:v>387</c:v>
                </c:pt>
                <c:pt idx="33">
                  <c:v>486</c:v>
                </c:pt>
                <c:pt idx="34">
                  <c:v>351</c:v>
                </c:pt>
                <c:pt idx="35">
                  <c:v>346</c:v>
                </c:pt>
                <c:pt idx="36">
                  <c:v>477</c:v>
                </c:pt>
                <c:pt idx="37">
                  <c:v>375</c:v>
                </c:pt>
                <c:pt idx="38">
                  <c:v>573</c:v>
                </c:pt>
                <c:pt idx="39">
                  <c:v>463</c:v>
                </c:pt>
                <c:pt idx="40">
                  <c:v>374</c:v>
                </c:pt>
                <c:pt idx="41">
                  <c:v>469</c:v>
                </c:pt>
                <c:pt idx="42">
                  <c:v>383</c:v>
                </c:pt>
                <c:pt idx="43">
                  <c:v>588</c:v>
                </c:pt>
                <c:pt idx="44">
                  <c:v>349</c:v>
                </c:pt>
                <c:pt idx="45">
                  <c:v>451</c:v>
                </c:pt>
                <c:pt idx="46">
                  <c:v>512</c:v>
                </c:pt>
                <c:pt idx="47">
                  <c:v>466</c:v>
                </c:pt>
                <c:pt idx="48">
                  <c:v>370</c:v>
                </c:pt>
                <c:pt idx="49">
                  <c:v>387</c:v>
                </c:pt>
                <c:pt idx="50">
                  <c:v>482</c:v>
                </c:pt>
                <c:pt idx="51">
                  <c:v>568</c:v>
                </c:pt>
                <c:pt idx="52">
                  <c:v>415</c:v>
                </c:pt>
                <c:pt idx="53">
                  <c:v>434</c:v>
                </c:pt>
                <c:pt idx="54">
                  <c:v>482</c:v>
                </c:pt>
                <c:pt idx="55">
                  <c:v>403</c:v>
                </c:pt>
                <c:pt idx="56">
                  <c:v>387</c:v>
                </c:pt>
                <c:pt idx="57">
                  <c:v>491</c:v>
                </c:pt>
                <c:pt idx="58">
                  <c:v>551</c:v>
                </c:pt>
                <c:pt idx="59">
                  <c:v>361</c:v>
                </c:pt>
                <c:pt idx="60">
                  <c:v>463</c:v>
                </c:pt>
                <c:pt idx="61">
                  <c:v>560</c:v>
                </c:pt>
                <c:pt idx="62">
                  <c:v>566</c:v>
                </c:pt>
                <c:pt idx="63">
                  <c:v>480</c:v>
                </c:pt>
                <c:pt idx="64">
                  <c:v>654</c:v>
                </c:pt>
                <c:pt idx="65">
                  <c:v>560</c:v>
                </c:pt>
                <c:pt idx="66">
                  <c:v>401</c:v>
                </c:pt>
                <c:pt idx="67">
                  <c:v>535</c:v>
                </c:pt>
                <c:pt idx="68">
                  <c:v>632</c:v>
                </c:pt>
                <c:pt idx="69">
                  <c:v>541</c:v>
                </c:pt>
                <c:pt idx="70">
                  <c:v>590</c:v>
                </c:pt>
                <c:pt idx="71">
                  <c:v>592</c:v>
                </c:pt>
                <c:pt idx="72">
                  <c:v>524</c:v>
                </c:pt>
                <c:pt idx="73">
                  <c:v>530</c:v>
                </c:pt>
                <c:pt idx="74">
                  <c:v>626</c:v>
                </c:pt>
                <c:pt idx="75">
                  <c:v>451</c:v>
                </c:pt>
                <c:pt idx="76">
                  <c:v>648</c:v>
                </c:pt>
                <c:pt idx="77">
                  <c:v>635</c:v>
                </c:pt>
                <c:pt idx="78">
                  <c:v>515</c:v>
                </c:pt>
                <c:pt idx="79">
                  <c:v>631</c:v>
                </c:pt>
                <c:pt idx="80">
                  <c:v>648</c:v>
                </c:pt>
                <c:pt idx="81">
                  <c:v>848</c:v>
                </c:pt>
                <c:pt idx="82">
                  <c:v>792</c:v>
                </c:pt>
                <c:pt idx="83">
                  <c:v>731</c:v>
                </c:pt>
                <c:pt idx="84">
                  <c:v>932</c:v>
                </c:pt>
                <c:pt idx="85">
                  <c:v>778</c:v>
                </c:pt>
                <c:pt idx="86">
                  <c:v>1065</c:v>
                </c:pt>
                <c:pt idx="87">
                  <c:v>559</c:v>
                </c:pt>
                <c:pt idx="88">
                  <c:v>695</c:v>
                </c:pt>
                <c:pt idx="89">
                  <c:v>621</c:v>
                </c:pt>
                <c:pt idx="90">
                  <c:v>763</c:v>
                </c:pt>
                <c:pt idx="91">
                  <c:v>776</c:v>
                </c:pt>
                <c:pt idx="92">
                  <c:v>1294</c:v>
                </c:pt>
                <c:pt idx="93">
                  <c:v>872</c:v>
                </c:pt>
                <c:pt idx="94">
                  <c:v>-999</c:v>
                </c:pt>
                <c:pt idx="95">
                  <c:v>1233</c:v>
                </c:pt>
                <c:pt idx="96">
                  <c:v>800</c:v>
                </c:pt>
                <c:pt idx="97">
                  <c:v>892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1352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1532</c:v>
                </c:pt>
                <c:pt idx="162">
                  <c:v>-999</c:v>
                </c:pt>
                <c:pt idx="163">
                  <c:v>-999</c:v>
                </c:pt>
                <c:pt idx="164">
                  <c:v>2474</c:v>
                </c:pt>
                <c:pt idx="165">
                  <c:v>1770</c:v>
                </c:pt>
                <c:pt idx="166">
                  <c:v>-999</c:v>
                </c:pt>
                <c:pt idx="167">
                  <c:v>562</c:v>
                </c:pt>
                <c:pt idx="168">
                  <c:v>-999</c:v>
                </c:pt>
                <c:pt idx="169">
                  <c:v>-999</c:v>
                </c:pt>
                <c:pt idx="170">
                  <c:v>542</c:v>
                </c:pt>
                <c:pt idx="171">
                  <c:v>1254</c:v>
                </c:pt>
                <c:pt idx="172">
                  <c:v>683</c:v>
                </c:pt>
                <c:pt idx="173">
                  <c:v>1529</c:v>
                </c:pt>
                <c:pt idx="174">
                  <c:v>684</c:v>
                </c:pt>
                <c:pt idx="175">
                  <c:v>746</c:v>
                </c:pt>
                <c:pt idx="176">
                  <c:v>797</c:v>
                </c:pt>
                <c:pt idx="177">
                  <c:v>839</c:v>
                </c:pt>
                <c:pt idx="178">
                  <c:v>957</c:v>
                </c:pt>
                <c:pt idx="179">
                  <c:v>1053</c:v>
                </c:pt>
                <c:pt idx="180">
                  <c:v>649</c:v>
                </c:pt>
                <c:pt idx="181">
                  <c:v>1009</c:v>
                </c:pt>
                <c:pt idx="182">
                  <c:v>928</c:v>
                </c:pt>
                <c:pt idx="183">
                  <c:v>547</c:v>
                </c:pt>
                <c:pt idx="184">
                  <c:v>676</c:v>
                </c:pt>
                <c:pt idx="185">
                  <c:v>910</c:v>
                </c:pt>
                <c:pt idx="186">
                  <c:v>613</c:v>
                </c:pt>
                <c:pt idx="187">
                  <c:v>491</c:v>
                </c:pt>
                <c:pt idx="188">
                  <c:v>712</c:v>
                </c:pt>
                <c:pt idx="189">
                  <c:v>889</c:v>
                </c:pt>
                <c:pt idx="190">
                  <c:v>443</c:v>
                </c:pt>
                <c:pt idx="191">
                  <c:v>896</c:v>
                </c:pt>
                <c:pt idx="192">
                  <c:v>626</c:v>
                </c:pt>
                <c:pt idx="193">
                  <c:v>574</c:v>
                </c:pt>
                <c:pt idx="194">
                  <c:v>674</c:v>
                </c:pt>
                <c:pt idx="195">
                  <c:v>393</c:v>
                </c:pt>
                <c:pt idx="196">
                  <c:v>542</c:v>
                </c:pt>
                <c:pt idx="197">
                  <c:v>480</c:v>
                </c:pt>
                <c:pt idx="198">
                  <c:v>617</c:v>
                </c:pt>
                <c:pt idx="199">
                  <c:v>569</c:v>
                </c:pt>
                <c:pt idx="200">
                  <c:v>433</c:v>
                </c:pt>
                <c:pt idx="201">
                  <c:v>527</c:v>
                </c:pt>
                <c:pt idx="202">
                  <c:v>459</c:v>
                </c:pt>
                <c:pt idx="203">
                  <c:v>516</c:v>
                </c:pt>
                <c:pt idx="204">
                  <c:v>529</c:v>
                </c:pt>
                <c:pt idx="205">
                  <c:v>465</c:v>
                </c:pt>
                <c:pt idx="206">
                  <c:v>445</c:v>
                </c:pt>
                <c:pt idx="207">
                  <c:v>383</c:v>
                </c:pt>
                <c:pt idx="208">
                  <c:v>473</c:v>
                </c:pt>
                <c:pt idx="209">
                  <c:v>544</c:v>
                </c:pt>
                <c:pt idx="210">
                  <c:v>456</c:v>
                </c:pt>
                <c:pt idx="211">
                  <c:v>307</c:v>
                </c:pt>
                <c:pt idx="212">
                  <c:v>522</c:v>
                </c:pt>
                <c:pt idx="213">
                  <c:v>366</c:v>
                </c:pt>
                <c:pt idx="214">
                  <c:v>300</c:v>
                </c:pt>
                <c:pt idx="215">
                  <c:v>426</c:v>
                </c:pt>
                <c:pt idx="216">
                  <c:v>432</c:v>
                </c:pt>
                <c:pt idx="217">
                  <c:v>656</c:v>
                </c:pt>
                <c:pt idx="218">
                  <c:v>559</c:v>
                </c:pt>
                <c:pt idx="219">
                  <c:v>375</c:v>
                </c:pt>
                <c:pt idx="220">
                  <c:v>508</c:v>
                </c:pt>
                <c:pt idx="221">
                  <c:v>391</c:v>
                </c:pt>
                <c:pt idx="222">
                  <c:v>429</c:v>
                </c:pt>
                <c:pt idx="223">
                  <c:v>480</c:v>
                </c:pt>
                <c:pt idx="224">
                  <c:v>559</c:v>
                </c:pt>
                <c:pt idx="225">
                  <c:v>377</c:v>
                </c:pt>
                <c:pt idx="226">
                  <c:v>546</c:v>
                </c:pt>
                <c:pt idx="227">
                  <c:v>465</c:v>
                </c:pt>
                <c:pt idx="228">
                  <c:v>467</c:v>
                </c:pt>
                <c:pt idx="229">
                  <c:v>525</c:v>
                </c:pt>
                <c:pt idx="230">
                  <c:v>325</c:v>
                </c:pt>
                <c:pt idx="231">
                  <c:v>654</c:v>
                </c:pt>
                <c:pt idx="232">
                  <c:v>385</c:v>
                </c:pt>
                <c:pt idx="233">
                  <c:v>468</c:v>
                </c:pt>
                <c:pt idx="234">
                  <c:v>407</c:v>
                </c:pt>
                <c:pt idx="235">
                  <c:v>395</c:v>
                </c:pt>
                <c:pt idx="236">
                  <c:v>639</c:v>
                </c:pt>
                <c:pt idx="237">
                  <c:v>586</c:v>
                </c:pt>
                <c:pt idx="238">
                  <c:v>389</c:v>
                </c:pt>
                <c:pt idx="239">
                  <c:v>362</c:v>
                </c:pt>
                <c:pt idx="240">
                  <c:v>620</c:v>
                </c:pt>
                <c:pt idx="241">
                  <c:v>420</c:v>
                </c:pt>
                <c:pt idx="242">
                  <c:v>502</c:v>
                </c:pt>
                <c:pt idx="243">
                  <c:v>315</c:v>
                </c:pt>
                <c:pt idx="244">
                  <c:v>435</c:v>
                </c:pt>
                <c:pt idx="245">
                  <c:v>435</c:v>
                </c:pt>
                <c:pt idx="246">
                  <c:v>413</c:v>
                </c:pt>
                <c:pt idx="247">
                  <c:v>388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BC-0F42-804A-5D1D3DC23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889311"/>
        <c:axId val="1"/>
      </c:scatterChart>
      <c:valAx>
        <c:axId val="196588931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8893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-0.70878410077835385</c:v>
                </c:pt>
                <c:pt idx="15">
                  <c:v>0.73930231219976372</c:v>
                </c:pt>
                <c:pt idx="16">
                  <c:v>0.82545208116175883</c:v>
                </c:pt>
                <c:pt idx="17">
                  <c:v>0.75631850762221742</c:v>
                </c:pt>
                <c:pt idx="18">
                  <c:v>0.80402441719728768</c:v>
                </c:pt>
                <c:pt idx="19">
                  <c:v>0.85021604163266029</c:v>
                </c:pt>
                <c:pt idx="20">
                  <c:v>0.76264065417349736</c:v>
                </c:pt>
                <c:pt idx="21">
                  <c:v>0.74066895291015289</c:v>
                </c:pt>
                <c:pt idx="22">
                  <c:v>0.80907676407596019</c:v>
                </c:pt>
                <c:pt idx="23">
                  <c:v>0.74881321730479389</c:v>
                </c:pt>
                <c:pt idx="24">
                  <c:v>0.88150620160186066</c:v>
                </c:pt>
                <c:pt idx="25">
                  <c:v>0.86772429965895348</c:v>
                </c:pt>
                <c:pt idx="26">
                  <c:v>0.84767410722262893</c:v>
                </c:pt>
                <c:pt idx="27">
                  <c:v>0.83361079518690318</c:v>
                </c:pt>
                <c:pt idx="28">
                  <c:v>0.83074353592636585</c:v>
                </c:pt>
                <c:pt idx="29">
                  <c:v>0.87867525851287021</c:v>
                </c:pt>
                <c:pt idx="30">
                  <c:v>0.83429725899805718</c:v>
                </c:pt>
                <c:pt idx="31">
                  <c:v>0.7976466662518169</c:v>
                </c:pt>
                <c:pt idx="32">
                  <c:v>0.89060561870126531</c:v>
                </c:pt>
                <c:pt idx="33">
                  <c:v>0.81886462886572264</c:v>
                </c:pt>
                <c:pt idx="34">
                  <c:v>0.85383096177898576</c:v>
                </c:pt>
                <c:pt idx="35">
                  <c:v>0.85139640524390803</c:v>
                </c:pt>
                <c:pt idx="36">
                  <c:v>0.90250322196790966</c:v>
                </c:pt>
                <c:pt idx="37">
                  <c:v>0.894221098939042</c:v>
                </c:pt>
                <c:pt idx="38">
                  <c:v>0.90018160994919416</c:v>
                </c:pt>
                <c:pt idx="39">
                  <c:v>0.88159918238223989</c:v>
                </c:pt>
                <c:pt idx="40">
                  <c:v>0.87282202671753395</c:v>
                </c:pt>
                <c:pt idx="41">
                  <c:v>0.90201044668607699</c:v>
                </c:pt>
                <c:pt idx="42">
                  <c:v>0.9153481261425459</c:v>
                </c:pt>
                <c:pt idx="43">
                  <c:v>0.88825223336791304</c:v>
                </c:pt>
                <c:pt idx="44">
                  <c:v>0.905192960216049</c:v>
                </c:pt>
                <c:pt idx="45">
                  <c:v>0.90019561494872891</c:v>
                </c:pt>
                <c:pt idx="46">
                  <c:v>0.90259238861943603</c:v>
                </c:pt>
                <c:pt idx="47">
                  <c:v>0.87980708916824613</c:v>
                </c:pt>
                <c:pt idx="48">
                  <c:v>0.91516000905809902</c:v>
                </c:pt>
                <c:pt idx="49">
                  <c:v>0.89481523638174809</c:v>
                </c:pt>
                <c:pt idx="50">
                  <c:v>0.9219794198837159</c:v>
                </c:pt>
                <c:pt idx="51">
                  <c:v>0.93438573613611775</c:v>
                </c:pt>
                <c:pt idx="52">
                  <c:v>0.93407551440820391</c:v>
                </c:pt>
                <c:pt idx="53">
                  <c:v>0.89720424435425572</c:v>
                </c:pt>
                <c:pt idx="54">
                  <c:v>0.91582105321857199</c:v>
                </c:pt>
                <c:pt idx="55">
                  <c:v>0.92467087339882359</c:v>
                </c:pt>
                <c:pt idx="56">
                  <c:v>0.9043448654562618</c:v>
                </c:pt>
                <c:pt idx="57">
                  <c:v>0.91208484167126003</c:v>
                </c:pt>
                <c:pt idx="58">
                  <c:v>0.90057048201034395</c:v>
                </c:pt>
                <c:pt idx="59">
                  <c:v>0.91692087565795199</c:v>
                </c:pt>
                <c:pt idx="60">
                  <c:v>0.91773014731425762</c:v>
                </c:pt>
                <c:pt idx="61">
                  <c:v>0.88351319846889254</c:v>
                </c:pt>
                <c:pt idx="62">
                  <c:v>0.91634028388842148</c:v>
                </c:pt>
                <c:pt idx="63">
                  <c:v>0.94201788978379108</c:v>
                </c:pt>
                <c:pt idx="64">
                  <c:v>0.93958827232580699</c:v>
                </c:pt>
                <c:pt idx="65">
                  <c:v>0.91502022878057354</c:v>
                </c:pt>
                <c:pt idx="66">
                  <c:v>0.91946620609665031</c:v>
                </c:pt>
                <c:pt idx="67">
                  <c:v>0.9131211224443172</c:v>
                </c:pt>
                <c:pt idx="68">
                  <c:v>0.93322786061952623</c:v>
                </c:pt>
                <c:pt idx="69">
                  <c:v>0.92380057836251139</c:v>
                </c:pt>
                <c:pt idx="70">
                  <c:v>0.92729757372659261</c:v>
                </c:pt>
                <c:pt idx="71">
                  <c:v>0.92236512722997555</c:v>
                </c:pt>
                <c:pt idx="72">
                  <c:v>0.9271306886102394</c:v>
                </c:pt>
                <c:pt idx="73">
                  <c:v>0.9345290986255963</c:v>
                </c:pt>
                <c:pt idx="74">
                  <c:v>0.92489959648212694</c:v>
                </c:pt>
                <c:pt idx="75">
                  <c:v>0.90766937769221023</c:v>
                </c:pt>
                <c:pt idx="76">
                  <c:v>0.90917164859573751</c:v>
                </c:pt>
                <c:pt idx="77">
                  <c:v>0.92029971150401446</c:v>
                </c:pt>
                <c:pt idx="78">
                  <c:v>0.91756188830965102</c:v>
                </c:pt>
                <c:pt idx="79">
                  <c:v>0.92641840894609984</c:v>
                </c:pt>
                <c:pt idx="80">
                  <c:v>0.92376518353711201</c:v>
                </c:pt>
                <c:pt idx="81">
                  <c:v>0.9135623044284289</c:v>
                </c:pt>
                <c:pt idx="82">
                  <c:v>0.9507331334620347</c:v>
                </c:pt>
                <c:pt idx="83">
                  <c:v>0.92825863021664667</c:v>
                </c:pt>
                <c:pt idx="84">
                  <c:v>0.93290513003525088</c:v>
                </c:pt>
                <c:pt idx="85">
                  <c:v>0.93151736263223572</c:v>
                </c:pt>
                <c:pt idx="86">
                  <c:v>0.92136892849182073</c:v>
                </c:pt>
                <c:pt idx="87">
                  <c:v>0.92141772559299318</c:v>
                </c:pt>
                <c:pt idx="88">
                  <c:v>0.93034343823114585</c:v>
                </c:pt>
                <c:pt idx="89">
                  <c:v>0.94881916185410775</c:v>
                </c:pt>
                <c:pt idx="90">
                  <c:v>0.91407924113689365</c:v>
                </c:pt>
                <c:pt idx="91">
                  <c:v>0.90918933336781105</c:v>
                </c:pt>
                <c:pt idx="92">
                  <c:v>0.93777947177254606</c:v>
                </c:pt>
                <c:pt idx="93">
                  <c:v>0.94242828884718333</c:v>
                </c:pt>
                <c:pt idx="94">
                  <c:v>-999</c:v>
                </c:pt>
                <c:pt idx="95">
                  <c:v>0.89375339191495773</c:v>
                </c:pt>
                <c:pt idx="96">
                  <c:v>0.92723176149517528</c:v>
                </c:pt>
                <c:pt idx="97">
                  <c:v>0.90130906109906894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0.94683022603009759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0.95619307699597866</c:v>
                </c:pt>
                <c:pt idx="162">
                  <c:v>-999</c:v>
                </c:pt>
                <c:pt idx="163">
                  <c:v>-999</c:v>
                </c:pt>
                <c:pt idx="164">
                  <c:v>0.95300082291002297</c:v>
                </c:pt>
                <c:pt idx="165">
                  <c:v>0.95982513503355837</c:v>
                </c:pt>
                <c:pt idx="166">
                  <c:v>-999</c:v>
                </c:pt>
                <c:pt idx="167">
                  <c:v>0.8661437035977263</c:v>
                </c:pt>
                <c:pt idx="168">
                  <c:v>-999</c:v>
                </c:pt>
                <c:pt idx="169">
                  <c:v>-999</c:v>
                </c:pt>
                <c:pt idx="170">
                  <c:v>0.9320940144436437</c:v>
                </c:pt>
                <c:pt idx="171">
                  <c:v>0.95064629428980985</c:v>
                </c:pt>
                <c:pt idx="172">
                  <c:v>0.90863557591095789</c:v>
                </c:pt>
                <c:pt idx="173">
                  <c:v>0.92308820799653524</c:v>
                </c:pt>
                <c:pt idx="174">
                  <c:v>0.90404166634236816</c:v>
                </c:pt>
                <c:pt idx="175">
                  <c:v>0.94869798552753504</c:v>
                </c:pt>
                <c:pt idx="176">
                  <c:v>0.94856246422143775</c:v>
                </c:pt>
                <c:pt idx="177">
                  <c:v>0.90942217274718529</c:v>
                </c:pt>
                <c:pt idx="178">
                  <c:v>0.95007079139966832</c:v>
                </c:pt>
                <c:pt idx="179">
                  <c:v>0.95154127862681948</c:v>
                </c:pt>
                <c:pt idx="180">
                  <c:v>0.95747779667448318</c:v>
                </c:pt>
                <c:pt idx="181">
                  <c:v>0.95243354977612382</c:v>
                </c:pt>
                <c:pt idx="182">
                  <c:v>0.95311173066600063</c:v>
                </c:pt>
                <c:pt idx="183">
                  <c:v>0.94617216587777708</c:v>
                </c:pt>
                <c:pt idx="184">
                  <c:v>0.9325927730657223</c:v>
                </c:pt>
                <c:pt idx="185">
                  <c:v>0.93977716220359742</c:v>
                </c:pt>
                <c:pt idx="186">
                  <c:v>0.95045591413449915</c:v>
                </c:pt>
                <c:pt idx="187">
                  <c:v>0.94751526254761331</c:v>
                </c:pt>
                <c:pt idx="188">
                  <c:v>0.96418234315104978</c:v>
                </c:pt>
                <c:pt idx="189">
                  <c:v>0.95513841106561492</c:v>
                </c:pt>
                <c:pt idx="190">
                  <c:v>0.9724141318419931</c:v>
                </c:pt>
                <c:pt idx="191">
                  <c:v>0.9502881332802624</c:v>
                </c:pt>
                <c:pt idx="192">
                  <c:v>0.96272265620230701</c:v>
                </c:pt>
                <c:pt idx="193">
                  <c:v>0.96194524466360853</c:v>
                </c:pt>
                <c:pt idx="194">
                  <c:v>0.96326654757405328</c:v>
                </c:pt>
                <c:pt idx="195">
                  <c:v>0.96857783594544233</c:v>
                </c:pt>
                <c:pt idx="196">
                  <c:v>0.96927741678443169</c:v>
                </c:pt>
                <c:pt idx="197">
                  <c:v>0.96479263062173271</c:v>
                </c:pt>
                <c:pt idx="198">
                  <c:v>0.96261731763992542</c:v>
                </c:pt>
                <c:pt idx="199">
                  <c:v>0.96046876175086615</c:v>
                </c:pt>
                <c:pt idx="200">
                  <c:v>0.95760101132748432</c:v>
                </c:pt>
                <c:pt idx="201">
                  <c:v>0.97657395919894685</c:v>
                </c:pt>
                <c:pt idx="202">
                  <c:v>0.96667133991665344</c:v>
                </c:pt>
                <c:pt idx="203">
                  <c:v>0.96956411703657119</c:v>
                </c:pt>
                <c:pt idx="204">
                  <c:v>0.97018129003130604</c:v>
                </c:pt>
                <c:pt idx="205">
                  <c:v>0.95683451418877941</c:v>
                </c:pt>
                <c:pt idx="206">
                  <c:v>0.96198908223296564</c:v>
                </c:pt>
                <c:pt idx="207">
                  <c:v>0.96289131212694501</c:v>
                </c:pt>
                <c:pt idx="208">
                  <c:v>0.97187083604562108</c:v>
                </c:pt>
                <c:pt idx="209">
                  <c:v>0.97508240206705732</c:v>
                </c:pt>
                <c:pt idx="210">
                  <c:v>0.96499037782048214</c:v>
                </c:pt>
                <c:pt idx="211">
                  <c:v>0.96869618280440106</c:v>
                </c:pt>
                <c:pt idx="212">
                  <c:v>0.96890477866967695</c:v>
                </c:pt>
                <c:pt idx="213">
                  <c:v>0.96248271803129204</c:v>
                </c:pt>
                <c:pt idx="214">
                  <c:v>0.95791361156892896</c:v>
                </c:pt>
                <c:pt idx="215">
                  <c:v>0.96660698124264999</c:v>
                </c:pt>
                <c:pt idx="216">
                  <c:v>0.94848708906216272</c:v>
                </c:pt>
                <c:pt idx="217">
                  <c:v>0.95527073322035472</c:v>
                </c:pt>
                <c:pt idx="218">
                  <c:v>0.9665342956159485</c:v>
                </c:pt>
                <c:pt idx="219">
                  <c:v>0.95387566399090373</c:v>
                </c:pt>
                <c:pt idx="220">
                  <c:v>0.94477517383863807</c:v>
                </c:pt>
                <c:pt idx="221">
                  <c:v>0.93690073515303252</c:v>
                </c:pt>
                <c:pt idx="222">
                  <c:v>0.95013295012743493</c:v>
                </c:pt>
                <c:pt idx="223">
                  <c:v>0.93375878923787536</c:v>
                </c:pt>
                <c:pt idx="224">
                  <c:v>0.94857936486415595</c:v>
                </c:pt>
                <c:pt idx="225">
                  <c:v>0.95027006891716115</c:v>
                </c:pt>
                <c:pt idx="226">
                  <c:v>0.94438187837170051</c:v>
                </c:pt>
                <c:pt idx="227">
                  <c:v>0.94302801813085646</c:v>
                </c:pt>
                <c:pt idx="228">
                  <c:v>0.94091838703690567</c:v>
                </c:pt>
                <c:pt idx="229">
                  <c:v>0.91586262086851045</c:v>
                </c:pt>
                <c:pt idx="230">
                  <c:v>0.9366949776965624</c:v>
                </c:pt>
                <c:pt idx="231">
                  <c:v>0.92443362911857707</c:v>
                </c:pt>
                <c:pt idx="232">
                  <c:v>0.9350470624473427</c:v>
                </c:pt>
                <c:pt idx="233">
                  <c:v>0.90948997795824404</c:v>
                </c:pt>
                <c:pt idx="234">
                  <c:v>0.90802287731099196</c:v>
                </c:pt>
                <c:pt idx="235">
                  <c:v>0.91528527259465164</c:v>
                </c:pt>
                <c:pt idx="236">
                  <c:v>0.9369250606834425</c:v>
                </c:pt>
                <c:pt idx="237">
                  <c:v>0.90051257914924387</c:v>
                </c:pt>
                <c:pt idx="238">
                  <c:v>0.87965304827044699</c:v>
                </c:pt>
                <c:pt idx="239">
                  <c:v>0.88979595473971562</c:v>
                </c:pt>
                <c:pt idx="240">
                  <c:v>0.89685644315567548</c:v>
                </c:pt>
                <c:pt idx="241">
                  <c:v>0.90565120068809979</c:v>
                </c:pt>
                <c:pt idx="242">
                  <c:v>0.87467605348148636</c:v>
                </c:pt>
                <c:pt idx="243">
                  <c:v>0.87755529903268281</c:v>
                </c:pt>
                <c:pt idx="244">
                  <c:v>0.88443072059464856</c:v>
                </c:pt>
                <c:pt idx="245">
                  <c:v>0.8922503917057506</c:v>
                </c:pt>
                <c:pt idx="246">
                  <c:v>0.90293999138515602</c:v>
                </c:pt>
                <c:pt idx="247">
                  <c:v>0.83950218335346616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1.5</c:v>
                </c:pt>
                <c:pt idx="16">
                  <c:v>4.4000000000000004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4</c:v>
                </c:pt>
                <c:pt idx="21">
                  <c:v>3.5</c:v>
                </c:pt>
                <c:pt idx="22">
                  <c:v>3.8</c:v>
                </c:pt>
                <c:pt idx="23">
                  <c:v>3.5</c:v>
                </c:pt>
                <c:pt idx="24">
                  <c:v>5.0999999999999996</c:v>
                </c:pt>
                <c:pt idx="25">
                  <c:v>5.8</c:v>
                </c:pt>
                <c:pt idx="26">
                  <c:v>6.4</c:v>
                </c:pt>
                <c:pt idx="27">
                  <c:v>7.6</c:v>
                </c:pt>
                <c:pt idx="28">
                  <c:v>7.6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11.3</c:v>
                </c:pt>
                <c:pt idx="32">
                  <c:v>11.5</c:v>
                </c:pt>
                <c:pt idx="33">
                  <c:v>12.6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15.7</c:v>
                </c:pt>
                <c:pt idx="38">
                  <c:v>15.5</c:v>
                </c:pt>
                <c:pt idx="39">
                  <c:v>16.600000000000001</c:v>
                </c:pt>
                <c:pt idx="40">
                  <c:v>17.5</c:v>
                </c:pt>
                <c:pt idx="41">
                  <c:v>18.399999999999999</c:v>
                </c:pt>
                <c:pt idx="42">
                  <c:v>19.100000000000001</c:v>
                </c:pt>
                <c:pt idx="43">
                  <c:v>20</c:v>
                </c:pt>
                <c:pt idx="44">
                  <c:v>20.9</c:v>
                </c:pt>
                <c:pt idx="45">
                  <c:v>21.9</c:v>
                </c:pt>
                <c:pt idx="46">
                  <c:v>22.2</c:v>
                </c:pt>
                <c:pt idx="47">
                  <c:v>23.7</c:v>
                </c:pt>
                <c:pt idx="48">
                  <c:v>24.2</c:v>
                </c:pt>
                <c:pt idx="49">
                  <c:v>25.1</c:v>
                </c:pt>
                <c:pt idx="50">
                  <c:v>26.2</c:v>
                </c:pt>
                <c:pt idx="51">
                  <c:v>26.4</c:v>
                </c:pt>
                <c:pt idx="52">
                  <c:v>27.9</c:v>
                </c:pt>
                <c:pt idx="53">
                  <c:v>28</c:v>
                </c:pt>
                <c:pt idx="54">
                  <c:v>29.9</c:v>
                </c:pt>
                <c:pt idx="55">
                  <c:v>29.3</c:v>
                </c:pt>
                <c:pt idx="56">
                  <c:v>31.3</c:v>
                </c:pt>
                <c:pt idx="57">
                  <c:v>31.3</c:v>
                </c:pt>
                <c:pt idx="58">
                  <c:v>32.4</c:v>
                </c:pt>
                <c:pt idx="59">
                  <c:v>33.700000000000003</c:v>
                </c:pt>
                <c:pt idx="60">
                  <c:v>34.1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36.799999999999997</c:v>
                </c:pt>
                <c:pt idx="64">
                  <c:v>38.1</c:v>
                </c:pt>
                <c:pt idx="65">
                  <c:v>38.1</c:v>
                </c:pt>
                <c:pt idx="66">
                  <c:v>39.9</c:v>
                </c:pt>
                <c:pt idx="67">
                  <c:v>39.5</c:v>
                </c:pt>
                <c:pt idx="68">
                  <c:v>41.7</c:v>
                </c:pt>
                <c:pt idx="69">
                  <c:v>41.7</c:v>
                </c:pt>
                <c:pt idx="70">
                  <c:v>43.2</c:v>
                </c:pt>
                <c:pt idx="71">
                  <c:v>43.3</c:v>
                </c:pt>
                <c:pt idx="72">
                  <c:v>44.4</c:v>
                </c:pt>
                <c:pt idx="73">
                  <c:v>45.2</c:v>
                </c:pt>
                <c:pt idx="74">
                  <c:v>46.3</c:v>
                </c:pt>
                <c:pt idx="75">
                  <c:v>46.6</c:v>
                </c:pt>
                <c:pt idx="76">
                  <c:v>48.4</c:v>
                </c:pt>
                <c:pt idx="77">
                  <c:v>48.8</c:v>
                </c:pt>
                <c:pt idx="78">
                  <c:v>49.7</c:v>
                </c:pt>
                <c:pt idx="79">
                  <c:v>50.8</c:v>
                </c:pt>
                <c:pt idx="80">
                  <c:v>51.7</c:v>
                </c:pt>
                <c:pt idx="81">
                  <c:v>53</c:v>
                </c:pt>
                <c:pt idx="82">
                  <c:v>54.8</c:v>
                </c:pt>
                <c:pt idx="83">
                  <c:v>54.6</c:v>
                </c:pt>
                <c:pt idx="84">
                  <c:v>57.2</c:v>
                </c:pt>
                <c:pt idx="85">
                  <c:v>57.2</c:v>
                </c:pt>
                <c:pt idx="86">
                  <c:v>59.2</c:v>
                </c:pt>
                <c:pt idx="87">
                  <c:v>59.7</c:v>
                </c:pt>
                <c:pt idx="88">
                  <c:v>61.6</c:v>
                </c:pt>
                <c:pt idx="89">
                  <c:v>61.6</c:v>
                </c:pt>
                <c:pt idx="90">
                  <c:v>63.2</c:v>
                </c:pt>
                <c:pt idx="91">
                  <c:v>63.7</c:v>
                </c:pt>
                <c:pt idx="92">
                  <c:v>65.2</c:v>
                </c:pt>
                <c:pt idx="93">
                  <c:v>66.099999999999994</c:v>
                </c:pt>
                <c:pt idx="94">
                  <c:v>66.7</c:v>
                </c:pt>
                <c:pt idx="95">
                  <c:v>68.5</c:v>
                </c:pt>
                <c:pt idx="96">
                  <c:v>68.8</c:v>
                </c:pt>
                <c:pt idx="97">
                  <c:v>70.3</c:v>
                </c:pt>
                <c:pt idx="98">
                  <c:v>70.8</c:v>
                </c:pt>
                <c:pt idx="99">
                  <c:v>72.3</c:v>
                </c:pt>
                <c:pt idx="100">
                  <c:v>73</c:v>
                </c:pt>
                <c:pt idx="101">
                  <c:v>73.900000000000006</c:v>
                </c:pt>
                <c:pt idx="102">
                  <c:v>74.5</c:v>
                </c:pt>
                <c:pt idx="103">
                  <c:v>75.900000000000006</c:v>
                </c:pt>
                <c:pt idx="104">
                  <c:v>76.3</c:v>
                </c:pt>
                <c:pt idx="105">
                  <c:v>77.2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80</c:v>
                </c:pt>
                <c:pt idx="110">
                  <c:v>82.7</c:v>
                </c:pt>
                <c:pt idx="111">
                  <c:v>82.3</c:v>
                </c:pt>
                <c:pt idx="112">
                  <c:v>83.8</c:v>
                </c:pt>
                <c:pt idx="113">
                  <c:v>84.3</c:v>
                </c:pt>
                <c:pt idx="114">
                  <c:v>85.2</c:v>
                </c:pt>
                <c:pt idx="115">
                  <c:v>86.3</c:v>
                </c:pt>
                <c:pt idx="116">
                  <c:v>87.4</c:v>
                </c:pt>
                <c:pt idx="117">
                  <c:v>88.1</c:v>
                </c:pt>
                <c:pt idx="118">
                  <c:v>89.1</c:v>
                </c:pt>
                <c:pt idx="119">
                  <c:v>90.3</c:v>
                </c:pt>
                <c:pt idx="120">
                  <c:v>90.5</c:v>
                </c:pt>
                <c:pt idx="121">
                  <c:v>92</c:v>
                </c:pt>
                <c:pt idx="122">
                  <c:v>92.5</c:v>
                </c:pt>
                <c:pt idx="123">
                  <c:v>93.4</c:v>
                </c:pt>
                <c:pt idx="124">
                  <c:v>94</c:v>
                </c:pt>
                <c:pt idx="125">
                  <c:v>94.9</c:v>
                </c:pt>
                <c:pt idx="126">
                  <c:v>95.4</c:v>
                </c:pt>
                <c:pt idx="127">
                  <c:v>96.2</c:v>
                </c:pt>
                <c:pt idx="128">
                  <c:v>94.9</c:v>
                </c:pt>
                <c:pt idx="129">
                  <c:v>95.8</c:v>
                </c:pt>
                <c:pt idx="130">
                  <c:v>94.2</c:v>
                </c:pt>
                <c:pt idx="131">
                  <c:v>94.2</c:v>
                </c:pt>
                <c:pt idx="132">
                  <c:v>92</c:v>
                </c:pt>
                <c:pt idx="133">
                  <c:v>92.2</c:v>
                </c:pt>
                <c:pt idx="134">
                  <c:v>90.3</c:v>
                </c:pt>
                <c:pt idx="135">
                  <c:v>90.3</c:v>
                </c:pt>
                <c:pt idx="136">
                  <c:v>88.7</c:v>
                </c:pt>
                <c:pt idx="137">
                  <c:v>88.7</c:v>
                </c:pt>
                <c:pt idx="138">
                  <c:v>86.7</c:v>
                </c:pt>
                <c:pt idx="139">
                  <c:v>86.9</c:v>
                </c:pt>
                <c:pt idx="140">
                  <c:v>85.6</c:v>
                </c:pt>
                <c:pt idx="141">
                  <c:v>85.6</c:v>
                </c:pt>
                <c:pt idx="142">
                  <c:v>83.6</c:v>
                </c:pt>
                <c:pt idx="143">
                  <c:v>84.3</c:v>
                </c:pt>
                <c:pt idx="144">
                  <c:v>82.5</c:v>
                </c:pt>
                <c:pt idx="145">
                  <c:v>82.7</c:v>
                </c:pt>
                <c:pt idx="146">
                  <c:v>81.599999999999994</c:v>
                </c:pt>
                <c:pt idx="147">
                  <c:v>81.599999999999994</c:v>
                </c:pt>
                <c:pt idx="148">
                  <c:v>80.7</c:v>
                </c:pt>
                <c:pt idx="149">
                  <c:v>80.099999999999994</c:v>
                </c:pt>
                <c:pt idx="150">
                  <c:v>79.8</c:v>
                </c:pt>
                <c:pt idx="151">
                  <c:v>79.2</c:v>
                </c:pt>
                <c:pt idx="152">
                  <c:v>78.7</c:v>
                </c:pt>
                <c:pt idx="153">
                  <c:v>78.099999999999994</c:v>
                </c:pt>
                <c:pt idx="154">
                  <c:v>77.400000000000006</c:v>
                </c:pt>
                <c:pt idx="155">
                  <c:v>77.2</c:v>
                </c:pt>
                <c:pt idx="156">
                  <c:v>76.5</c:v>
                </c:pt>
                <c:pt idx="157">
                  <c:v>76.3</c:v>
                </c:pt>
                <c:pt idx="158">
                  <c:v>75.599999999999994</c:v>
                </c:pt>
                <c:pt idx="159">
                  <c:v>75</c:v>
                </c:pt>
                <c:pt idx="160">
                  <c:v>74.7</c:v>
                </c:pt>
                <c:pt idx="161">
                  <c:v>74.099999999999994</c:v>
                </c:pt>
                <c:pt idx="162">
                  <c:v>73.8</c:v>
                </c:pt>
                <c:pt idx="163">
                  <c:v>72.5</c:v>
                </c:pt>
                <c:pt idx="164">
                  <c:v>73</c:v>
                </c:pt>
                <c:pt idx="165">
                  <c:v>70.8</c:v>
                </c:pt>
                <c:pt idx="166">
                  <c:v>70.8</c:v>
                </c:pt>
                <c:pt idx="167">
                  <c:v>69.900000000000006</c:v>
                </c:pt>
                <c:pt idx="168">
                  <c:v>69.599999999999994</c:v>
                </c:pt>
                <c:pt idx="169">
                  <c:v>67.8</c:v>
                </c:pt>
                <c:pt idx="170">
                  <c:v>68.7</c:v>
                </c:pt>
                <c:pt idx="171">
                  <c:v>66.099999999999994</c:v>
                </c:pt>
                <c:pt idx="172">
                  <c:v>67</c:v>
                </c:pt>
                <c:pt idx="173">
                  <c:v>64.8</c:v>
                </c:pt>
                <c:pt idx="174">
                  <c:v>65.2</c:v>
                </c:pt>
                <c:pt idx="175">
                  <c:v>63.4</c:v>
                </c:pt>
                <c:pt idx="176">
                  <c:v>63.7</c:v>
                </c:pt>
                <c:pt idx="177">
                  <c:v>62.1</c:v>
                </c:pt>
                <c:pt idx="178">
                  <c:v>61.4</c:v>
                </c:pt>
                <c:pt idx="179">
                  <c:v>60.6</c:v>
                </c:pt>
                <c:pt idx="180">
                  <c:v>59.9</c:v>
                </c:pt>
                <c:pt idx="181">
                  <c:v>59</c:v>
                </c:pt>
                <c:pt idx="182">
                  <c:v>57.9</c:v>
                </c:pt>
                <c:pt idx="183">
                  <c:v>57.4</c:v>
                </c:pt>
                <c:pt idx="184">
                  <c:v>56.6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52.8</c:v>
                </c:pt>
                <c:pt idx="189">
                  <c:v>51.4</c:v>
                </c:pt>
                <c:pt idx="190">
                  <c:v>50.1</c:v>
                </c:pt>
                <c:pt idx="191">
                  <c:v>49.9</c:v>
                </c:pt>
                <c:pt idx="192">
                  <c:v>47.5</c:v>
                </c:pt>
                <c:pt idx="193">
                  <c:v>47.7</c:v>
                </c:pt>
                <c:pt idx="194">
                  <c:v>45.3</c:v>
                </c:pt>
                <c:pt idx="195">
                  <c:v>45.7</c:v>
                </c:pt>
                <c:pt idx="196">
                  <c:v>43.7</c:v>
                </c:pt>
                <c:pt idx="197">
                  <c:v>43.2</c:v>
                </c:pt>
                <c:pt idx="198">
                  <c:v>42.3</c:v>
                </c:pt>
                <c:pt idx="199">
                  <c:v>41.2</c:v>
                </c:pt>
                <c:pt idx="200">
                  <c:v>40.6</c:v>
                </c:pt>
                <c:pt idx="201">
                  <c:v>39.299999999999997</c:v>
                </c:pt>
                <c:pt idx="202">
                  <c:v>38.1</c:v>
                </c:pt>
                <c:pt idx="203">
                  <c:v>38.1</c:v>
                </c:pt>
                <c:pt idx="204">
                  <c:v>36.1</c:v>
                </c:pt>
                <c:pt idx="205">
                  <c:v>35.700000000000003</c:v>
                </c:pt>
                <c:pt idx="206">
                  <c:v>35</c:v>
                </c:pt>
                <c:pt idx="207">
                  <c:v>33.5</c:v>
                </c:pt>
                <c:pt idx="208">
                  <c:v>33</c:v>
                </c:pt>
                <c:pt idx="209">
                  <c:v>31.9</c:v>
                </c:pt>
                <c:pt idx="210">
                  <c:v>30.8</c:v>
                </c:pt>
                <c:pt idx="211">
                  <c:v>29.9</c:v>
                </c:pt>
                <c:pt idx="212">
                  <c:v>29.7</c:v>
                </c:pt>
                <c:pt idx="213">
                  <c:v>27.7</c:v>
                </c:pt>
                <c:pt idx="214">
                  <c:v>27.1</c:v>
                </c:pt>
                <c:pt idx="215">
                  <c:v>26.2</c:v>
                </c:pt>
                <c:pt idx="216">
                  <c:v>25.5</c:v>
                </c:pt>
                <c:pt idx="217">
                  <c:v>24.6</c:v>
                </c:pt>
                <c:pt idx="218">
                  <c:v>24</c:v>
                </c:pt>
                <c:pt idx="219">
                  <c:v>22.8</c:v>
                </c:pt>
                <c:pt idx="220">
                  <c:v>21.9</c:v>
                </c:pt>
                <c:pt idx="221">
                  <c:v>20.9</c:v>
                </c:pt>
                <c:pt idx="222">
                  <c:v>20.399999999999999</c:v>
                </c:pt>
                <c:pt idx="223">
                  <c:v>18.8</c:v>
                </c:pt>
                <c:pt idx="224">
                  <c:v>18.2</c:v>
                </c:pt>
                <c:pt idx="225">
                  <c:v>17.5</c:v>
                </c:pt>
                <c:pt idx="226">
                  <c:v>17.3</c:v>
                </c:pt>
                <c:pt idx="227">
                  <c:v>15.5</c:v>
                </c:pt>
                <c:pt idx="228">
                  <c:v>15.8</c:v>
                </c:pt>
                <c:pt idx="229">
                  <c:v>15.1</c:v>
                </c:pt>
                <c:pt idx="230">
                  <c:v>14.2</c:v>
                </c:pt>
                <c:pt idx="231">
                  <c:v>13.8</c:v>
                </c:pt>
                <c:pt idx="232">
                  <c:v>13.3</c:v>
                </c:pt>
                <c:pt idx="233">
                  <c:v>12.6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10</c:v>
                </c:pt>
                <c:pt idx="238">
                  <c:v>8.4</c:v>
                </c:pt>
                <c:pt idx="239">
                  <c:v>7.8</c:v>
                </c:pt>
                <c:pt idx="240">
                  <c:v>6.9</c:v>
                </c:pt>
                <c:pt idx="241">
                  <c:v>6.7</c:v>
                </c:pt>
                <c:pt idx="242">
                  <c:v>6</c:v>
                </c:pt>
                <c:pt idx="243">
                  <c:v>5.0999999999999996</c:v>
                </c:pt>
                <c:pt idx="244">
                  <c:v>4</c:v>
                </c:pt>
                <c:pt idx="245">
                  <c:v>3.3</c:v>
                </c:pt>
                <c:pt idx="246">
                  <c:v>3.3</c:v>
                </c:pt>
                <c:pt idx="247">
                  <c:v>0.9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7-804F-B47C-2C7309DE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12223"/>
        <c:axId val="1"/>
      </c:scatterChart>
      <c:valAx>
        <c:axId val="196591222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9122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81" name="グラフ 1">
          <a:extLst>
            <a:ext uri="{FF2B5EF4-FFF2-40B4-BE49-F238E27FC236}">
              <a16:creationId xmlns:a16="http://schemas.microsoft.com/office/drawing/2014/main" id="{B47112BF-AAAA-C3FF-6875-1C3B4E9ED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82" name="グラフ 2">
          <a:extLst>
            <a:ext uri="{FF2B5EF4-FFF2-40B4-BE49-F238E27FC236}">
              <a16:creationId xmlns:a16="http://schemas.microsoft.com/office/drawing/2014/main" id="{F7B7AF8C-D42A-7225-7625-31EDAF039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83" name="グラフ 3">
          <a:extLst>
            <a:ext uri="{FF2B5EF4-FFF2-40B4-BE49-F238E27FC236}">
              <a16:creationId xmlns:a16="http://schemas.microsoft.com/office/drawing/2014/main" id="{DFDBC9E6-5339-F26B-C108-6540AE4A0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84" name="グラフ 4">
          <a:extLst>
            <a:ext uri="{FF2B5EF4-FFF2-40B4-BE49-F238E27FC236}">
              <a16:creationId xmlns:a16="http://schemas.microsoft.com/office/drawing/2014/main" id="{36E8FE62-F32B-9BF8-87FD-25F4AC58E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85" name="グラフ 5">
          <a:extLst>
            <a:ext uri="{FF2B5EF4-FFF2-40B4-BE49-F238E27FC236}">
              <a16:creationId xmlns:a16="http://schemas.microsoft.com/office/drawing/2014/main" id="{1F3BD201-8A9E-22D0-8CED-EBF32361E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86" name="グラフ 6">
          <a:extLst>
            <a:ext uri="{FF2B5EF4-FFF2-40B4-BE49-F238E27FC236}">
              <a16:creationId xmlns:a16="http://schemas.microsoft.com/office/drawing/2014/main" id="{90AE5B3E-CEC1-4AEC-2FCD-03667110C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87" name="グラフ 7">
          <a:extLst>
            <a:ext uri="{FF2B5EF4-FFF2-40B4-BE49-F238E27FC236}">
              <a16:creationId xmlns:a16="http://schemas.microsoft.com/office/drawing/2014/main" id="{D91B2AEE-C815-5402-A732-1BE71C942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88" name="グラフ 8">
          <a:extLst>
            <a:ext uri="{FF2B5EF4-FFF2-40B4-BE49-F238E27FC236}">
              <a16:creationId xmlns:a16="http://schemas.microsoft.com/office/drawing/2014/main" id="{4B9FD909-9385-DBB2-6825-FDE319B65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3" workbookViewId="0">
      <selection activeCell="N25" sqref="N25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opLeftCell="P1" workbookViewId="0">
      <pane xSplit="13160" ySplit="4340" topLeftCell="AG974"/>
      <selection activeCell="X9" sqref="X9"/>
      <selection pane="topRight" activeCell="AJ10" sqref="AJ10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40477</v>
      </c>
    </row>
    <row r="2" spans="1:34">
      <c r="A2" s="22" t="s">
        <v>99</v>
      </c>
      <c r="B2" s="31">
        <v>0.10525462962962963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97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0.47799999999999998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0.12296296296296295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8.9820000000000004E-3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5.7399999999999997E-4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0.12300925925925926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4.8440000000000002E-3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2.6685E-2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0.12306712962962962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1.3073E-2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1.2133E-2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0.123125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9.6860000000000002E-3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4.0266000000000003E-2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0.12317129629629631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3.2190000000000001E-3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3.2736000000000001E-2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0.12322916666666667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1.7368000000000001E-2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2.2950999999999999E-2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0.12327546296296295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3.3530000000000001E-3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8.0030000000000004E-2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0.12333333333333334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9.6050000000000007E-3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1.3332999999999999E-2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0.12339120370370371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1.4926999999999999E-2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6.3290000000000004E-3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0.12344907407407407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1.6875999999999999E-2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1.7302999999999999E-2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0.12349537037037038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3.4304000000000001E-2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5.1307999999999999E-2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0.12355324074074074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4.8565999999999998E-2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6.4999999999999994E-5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0.12361111111111112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1.0529999999999999E-3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6.3410999999999995E-2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0.12365740740740742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1.4416999999999999E-2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4.1370000000000001E-3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0.12371527777777779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0.70823800000000003</v>
      </c>
      <c r="F27" s="9">
        <f>IF(Raw!$G27&gt;$C$8,IF(Raw!$Q27&gt;$C$8,IF(Raw!$N27&gt;$C$9,IF(Raw!$N27&lt;$A$9,IF(Raw!$X27&gt;$C$9,IF(Raw!$X27&lt;$A$9,Raw!I27,-999),-999),-999),-999),-999),-999)</f>
        <v>0.92614099999999999</v>
      </c>
      <c r="G27" s="9">
        <f>Raw!G27</f>
        <v>0.97639200000000004</v>
      </c>
      <c r="H27" s="9">
        <f>IF(Raw!$G27&gt;$C$8,IF(Raw!$Q27&gt;$C$8,IF(Raw!$N27&gt;$C$9,IF(Raw!$N27&lt;$A$9,IF(Raw!$X27&gt;$C$9,IF(Raw!$X27&lt;$A$9,Raw!L27,-999),-999),-999),-999),-999),-999)</f>
        <v>549.9</v>
      </c>
      <c r="I27" s="9">
        <f>IF(Raw!$G27&gt;$C$8,IF(Raw!$Q27&gt;$C$8,IF(Raw!$N27&gt;$C$9,IF(Raw!$N27&lt;$A$9,IF(Raw!$X27&gt;$C$9,IF(Raw!$X27&lt;$A$9,Raw!M27,-999),-999),-999),-999),-999),-999)</f>
        <v>9.0000000000000002E-6</v>
      </c>
      <c r="J27" s="9">
        <f>IF(Raw!$G27&gt;$C$8,IF(Raw!$Q27&gt;$C$8,IF(Raw!$N27&gt;$C$9,IF(Raw!$N27&lt;$A$9,IF(Raw!$X27&gt;$C$9,IF(Raw!$X27&lt;$A$9,Raw!N27,-999),-999),-999),-999),-999),-999)</f>
        <v>729</v>
      </c>
      <c r="K27" s="9">
        <f>IF(Raw!$G27&gt;$C$8,IF(Raw!$Q27&gt;$C$8,IF(Raw!$N27&gt;$C$9,IF(Raw!$N27&lt;$A$9,IF(Raw!$X27&gt;$C$9,IF(Raw!$X27&lt;$A$9,Raw!R27,-999),-999),-999),-999),-999),-999)</f>
        <v>0.68672</v>
      </c>
      <c r="L27" s="9">
        <f>IF(Raw!$G27&gt;$C$8,IF(Raw!$Q27&gt;$C$8,IF(Raw!$N27&gt;$C$9,IF(Raw!$N27&lt;$A$9,IF(Raw!$X27&gt;$C$9,IF(Raw!$X27&lt;$A$9,Raw!S27,-999),-999),-999),-999),-999),-999)</f>
        <v>0.95225000000000004</v>
      </c>
      <c r="M27" s="9">
        <f>Raw!Q27</f>
        <v>0.98278799999999999</v>
      </c>
      <c r="N27" s="9">
        <f>IF(Raw!$G27&gt;$C$8,IF(Raw!$Q27&gt;$C$8,IF(Raw!$N27&gt;$C$9,IF(Raw!$N27&lt;$A$9,IF(Raw!$X27&gt;$C$9,IF(Raw!$X27&lt;$A$9,Raw!V27,-999),-999),-999),-999),-999),-999)</f>
        <v>692</v>
      </c>
      <c r="O27" s="9">
        <f>IF(Raw!$G27&gt;$C$8,IF(Raw!$Q27&gt;$C$8,IF(Raw!$N27&gt;$C$9,IF(Raw!$N27&lt;$A$9,IF(Raw!$X27&gt;$C$9,IF(Raw!$X27&lt;$A$9,Raw!W27,-999),-999),-999),-999),-999),-999)</f>
        <v>8.7938000000000002E-2</v>
      </c>
      <c r="P27" s="9">
        <f>IF(Raw!$G27&gt;$C$8,IF(Raw!$Q27&gt;$C$8,IF(Raw!$N27&gt;$C$9,IF(Raw!$N27&lt;$A$9,IF(Raw!$X27&gt;$C$9,IF(Raw!$X27&lt;$A$9,Raw!X27,-999),-999),-999),-999),-999),-999)</f>
        <v>520</v>
      </c>
      <c r="R27" s="9">
        <f t="shared" si="4"/>
        <v>0.21790299999999996</v>
      </c>
      <c r="S27" s="9">
        <f t="shared" si="5"/>
        <v>0.23528058902478127</v>
      </c>
      <c r="T27" s="9">
        <f t="shared" si="6"/>
        <v>0.26553000000000004</v>
      </c>
      <c r="U27" s="9">
        <f t="shared" si="7"/>
        <v>0.27884484116566033</v>
      </c>
      <c r="V27" s="15">
        <f t="shared" si="0"/>
        <v>0.45517550000000001</v>
      </c>
      <c r="X27" s="11">
        <f t="shared" si="8"/>
        <v>-6.0139799999999993E+20</v>
      </c>
      <c r="Y27" s="11">
        <f t="shared" si="9"/>
        <v>5.4989999999999998E-18</v>
      </c>
      <c r="Z27" s="11">
        <f t="shared" si="10"/>
        <v>7.2899999999999994E-4</v>
      </c>
      <c r="AA27" s="16">
        <f t="shared" si="11"/>
        <v>1.7087841007783537</v>
      </c>
      <c r="AB27" s="9">
        <f t="shared" si="1"/>
        <v>1.1404534422796764</v>
      </c>
      <c r="AC27" s="9">
        <f t="shared" si="2"/>
        <v>-0.70878410077835385</v>
      </c>
      <c r="AD27" s="15">
        <f t="shared" si="3"/>
        <v>-999</v>
      </c>
      <c r="AE27" s="3">
        <f t="shared" si="12"/>
        <v>662.0795999999998</v>
      </c>
      <c r="AF27" s="2">
        <f t="shared" si="13"/>
        <v>0.25</v>
      </c>
      <c r="AG27" s="9">
        <f t="shared" si="14"/>
        <v>-0.21428153563422667</v>
      </c>
      <c r="AH27" s="2">
        <f t="shared" si="15"/>
        <v>-10.368971991809094</v>
      </c>
    </row>
    <row r="28" spans="1:34">
      <c r="A28" s="1">
        <f>Raw!A28</f>
        <v>15</v>
      </c>
      <c r="B28" s="14">
        <f>Raw!B28</f>
        <v>0.12377314814814815</v>
      </c>
      <c r="C28" s="15">
        <f>Raw!C28</f>
        <v>1.5</v>
      </c>
      <c r="D28" s="15">
        <f>IF(C28&gt;0.5,Raw!D28*D$11,-999)</f>
        <v>162.6</v>
      </c>
      <c r="E28" s="9">
        <f>IF(Raw!$G28&gt;$C$8,IF(Raw!$Q28&gt;$C$8,IF(Raw!$N28&gt;$C$9,IF(Raw!$N28&lt;$A$9,IF(Raw!$X28&gt;$C$9,IF(Raw!$X28&lt;$A$9,Raw!H28,-999),-999),-999),-999),-999),-999)</f>
        <v>0.75760000000000005</v>
      </c>
      <c r="F28" s="9">
        <f>IF(Raw!$G28&gt;$C$8,IF(Raw!$Q28&gt;$C$8,IF(Raw!$N28&gt;$C$9,IF(Raw!$N28&lt;$A$9,IF(Raw!$X28&gt;$C$9,IF(Raw!$X28&lt;$A$9,Raw!I28,-999),-999),-999),-999),-999),-999)</f>
        <v>1.0033270000000001</v>
      </c>
      <c r="G28" s="9">
        <f>Raw!G28</f>
        <v>0.95985299999999996</v>
      </c>
      <c r="H28" s="9">
        <f>IF(Raw!$G28&gt;$C$8,IF(Raw!$Q28&gt;$C$8,IF(Raw!$N28&gt;$C$9,IF(Raw!$N28&lt;$A$9,IF(Raw!$X28&gt;$C$9,IF(Raw!$X28&lt;$A$9,Raw!L28,-999),-999),-999),-999),-999),-999)</f>
        <v>628.70000000000005</v>
      </c>
      <c r="I28" s="9">
        <f>IF(Raw!$G28&gt;$C$8,IF(Raw!$Q28&gt;$C$8,IF(Raw!$N28&gt;$C$9,IF(Raw!$N28&lt;$A$9,IF(Raw!$X28&gt;$C$9,IF(Raw!$X28&lt;$A$9,Raw!M28,-999),-999),-999),-999),-999),-999)</f>
        <v>3.6624999999999998E-2</v>
      </c>
      <c r="J28" s="9">
        <f>IF(Raw!$G28&gt;$C$8,IF(Raw!$Q28&gt;$C$8,IF(Raw!$N28&gt;$C$9,IF(Raw!$N28&lt;$A$9,IF(Raw!$X28&gt;$C$9,IF(Raw!$X28&lt;$A$9,Raw!N28,-999),-999),-999),-999),-999),-999)</f>
        <v>573</v>
      </c>
      <c r="K28" s="9">
        <f>IF(Raw!$G28&gt;$C$8,IF(Raw!$Q28&gt;$C$8,IF(Raw!$N28&gt;$C$9,IF(Raw!$N28&lt;$A$9,IF(Raw!$X28&gt;$C$9,IF(Raw!$X28&lt;$A$9,Raw!R28,-999),-999),-999),-999),-999),-999)</f>
        <v>0.71143100000000004</v>
      </c>
      <c r="L28" s="9">
        <f>IF(Raw!$G28&gt;$C$8,IF(Raw!$Q28&gt;$C$8,IF(Raw!$N28&gt;$C$9,IF(Raw!$N28&lt;$A$9,IF(Raw!$X28&gt;$C$9,IF(Raw!$X28&lt;$A$9,Raw!S28,-999),-999),-999),-999),-999),-999)</f>
        <v>1.0120690000000001</v>
      </c>
      <c r="M28" s="9">
        <f>Raw!Q28</f>
        <v>0.98411599999999999</v>
      </c>
      <c r="N28" s="9">
        <f>IF(Raw!$G28&gt;$C$8,IF(Raw!$Q28&gt;$C$8,IF(Raw!$N28&gt;$C$9,IF(Raw!$N28&lt;$A$9,IF(Raw!$X28&gt;$C$9,IF(Raw!$X28&lt;$A$9,Raw!V28,-999),-999),-999),-999),-999),-999)</f>
        <v>699.9</v>
      </c>
      <c r="O28" s="9">
        <f>IF(Raw!$G28&gt;$C$8,IF(Raw!$Q28&gt;$C$8,IF(Raw!$N28&gt;$C$9,IF(Raw!$N28&lt;$A$9,IF(Raw!$X28&gt;$C$9,IF(Raw!$X28&lt;$A$9,Raw!W28,-999),-999),-999),-999),-999),-999)</f>
        <v>4.7095999999999999E-2</v>
      </c>
      <c r="P28" s="9">
        <f>IF(Raw!$G28&gt;$C$8,IF(Raw!$Q28&gt;$C$8,IF(Raw!$N28&gt;$C$9,IF(Raw!$N28&lt;$A$9,IF(Raw!$X28&gt;$C$9,IF(Raw!$X28&lt;$A$9,Raw!X28,-999),-999),-999),-999),-999),-999)</f>
        <v>537</v>
      </c>
      <c r="R28" s="9">
        <f t="shared" si="4"/>
        <v>0.24572700000000003</v>
      </c>
      <c r="S28" s="9">
        <f t="shared" si="5"/>
        <v>0.24491217718650052</v>
      </c>
      <c r="T28" s="9">
        <f t="shared" si="6"/>
        <v>0.30063800000000007</v>
      </c>
      <c r="U28" s="9">
        <f t="shared" si="7"/>
        <v>0.29705286892494487</v>
      </c>
      <c r="V28" s="15">
        <f t="shared" si="0"/>
        <v>0.48376898200000001</v>
      </c>
      <c r="X28" s="11">
        <f t="shared" si="8"/>
        <v>9.7885199999999984E+19</v>
      </c>
      <c r="Y28" s="11">
        <f t="shared" si="9"/>
        <v>6.2869999999999997E-18</v>
      </c>
      <c r="Z28" s="11">
        <f t="shared" si="10"/>
        <v>5.7299999999999994E-4</v>
      </c>
      <c r="AA28" s="16">
        <f t="shared" si="11"/>
        <v>0.26069768780023617</v>
      </c>
      <c r="AB28" s="9">
        <f t="shared" si="1"/>
        <v>0.7898066314648875</v>
      </c>
      <c r="AC28" s="9">
        <f t="shared" si="2"/>
        <v>0.73930231219976372</v>
      </c>
      <c r="AD28" s="15">
        <f t="shared" si="3"/>
        <v>454.96978673688693</v>
      </c>
      <c r="AE28" s="3">
        <f t="shared" si="12"/>
        <v>756.95479999999975</v>
      </c>
      <c r="AF28" s="2">
        <f t="shared" si="13"/>
        <v>0.25</v>
      </c>
      <c r="AG28" s="9">
        <f t="shared" si="14"/>
        <v>0.10396160032643277</v>
      </c>
      <c r="AH28" s="2">
        <f t="shared" si="15"/>
        <v>5.0306477355496888</v>
      </c>
    </row>
    <row r="29" spans="1:34">
      <c r="A29" s="1">
        <f>Raw!A29</f>
        <v>16</v>
      </c>
      <c r="B29" s="14">
        <f>Raw!B29</f>
        <v>0.12381944444444444</v>
      </c>
      <c r="C29" s="15">
        <f>Raw!C29</f>
        <v>4.4000000000000004</v>
      </c>
      <c r="D29" s="15">
        <f>IF(C29&gt;0.5,Raw!D29*D$11,-999)</f>
        <v>112.5</v>
      </c>
      <c r="E29" s="9">
        <f>IF(Raw!$G29&gt;$C$8,IF(Raw!$Q29&gt;$C$8,IF(Raw!$N29&gt;$C$9,IF(Raw!$N29&lt;$A$9,IF(Raw!$X29&gt;$C$9,IF(Raw!$X29&lt;$A$9,Raw!H29,-999),-999),-999),-999),-999),-999)</f>
        <v>0.78347199999999995</v>
      </c>
      <c r="F29" s="9">
        <f>IF(Raw!$G29&gt;$C$8,IF(Raw!$Q29&gt;$C$8,IF(Raw!$N29&gt;$C$9,IF(Raw!$N29&lt;$A$9,IF(Raw!$X29&gt;$C$9,IF(Raw!$X29&lt;$A$9,Raw!I29,-999),-999),-999),-999),-999),-999)</f>
        <v>1.0207999999999999</v>
      </c>
      <c r="G29" s="9">
        <f>Raw!G29</f>
        <v>0.97106700000000001</v>
      </c>
      <c r="H29" s="9">
        <f>IF(Raw!$G29&gt;$C$8,IF(Raw!$Q29&gt;$C$8,IF(Raw!$N29&gt;$C$9,IF(Raw!$N29&lt;$A$9,IF(Raw!$X29&gt;$C$9,IF(Raw!$X29&lt;$A$9,Raw!L29,-999),-999),-999),-999),-999),-999)</f>
        <v>537.4</v>
      </c>
      <c r="I29" s="9">
        <f>IF(Raw!$G29&gt;$C$8,IF(Raw!$Q29&gt;$C$8,IF(Raw!$N29&gt;$C$9,IF(Raw!$N29&lt;$A$9,IF(Raw!$X29&gt;$C$9,IF(Raw!$X29&lt;$A$9,Raw!M29,-999),-999),-999),-999),-999),-999)</f>
        <v>5.0000000000000004E-6</v>
      </c>
      <c r="J29" s="9">
        <f>IF(Raw!$G29&gt;$C$8,IF(Raw!$Q29&gt;$C$8,IF(Raw!$N29&gt;$C$9,IF(Raw!$N29&lt;$A$9,IF(Raw!$X29&gt;$C$9,IF(Raw!$X29&lt;$A$9,Raw!N29,-999),-999),-999),-999),-999),-999)</f>
        <v>581</v>
      </c>
      <c r="K29" s="9">
        <f>IF(Raw!$G29&gt;$C$8,IF(Raw!$Q29&gt;$C$8,IF(Raw!$N29&gt;$C$9,IF(Raw!$N29&lt;$A$9,IF(Raw!$X29&gt;$C$9,IF(Raw!$X29&lt;$A$9,Raw!R29,-999),-999),-999),-999),-999),-999)</f>
        <v>0.71943199999999996</v>
      </c>
      <c r="L29" s="9">
        <f>IF(Raw!$G29&gt;$C$8,IF(Raw!$Q29&gt;$C$8,IF(Raw!$N29&gt;$C$9,IF(Raw!$N29&lt;$A$9,IF(Raw!$X29&gt;$C$9,IF(Raw!$X29&lt;$A$9,Raw!S29,-999),-999),-999),-999),-999),-999)</f>
        <v>1.035477</v>
      </c>
      <c r="M29" s="9">
        <f>Raw!Q29</f>
        <v>0.98284499999999997</v>
      </c>
      <c r="N29" s="9">
        <f>IF(Raw!$G29&gt;$C$8,IF(Raw!$Q29&gt;$C$8,IF(Raw!$N29&gt;$C$9,IF(Raw!$N29&lt;$A$9,IF(Raw!$X29&gt;$C$9,IF(Raw!$X29&lt;$A$9,Raw!V29,-999),-999),-999),-999),-999),-999)</f>
        <v>712.2</v>
      </c>
      <c r="O29" s="9">
        <f>IF(Raw!$G29&gt;$C$8,IF(Raw!$Q29&gt;$C$8,IF(Raw!$N29&gt;$C$9,IF(Raw!$N29&lt;$A$9,IF(Raw!$X29&gt;$C$9,IF(Raw!$X29&lt;$A$9,Raw!W29,-999),-999),-999),-999),-999),-999)</f>
        <v>0.153221</v>
      </c>
      <c r="P29" s="9">
        <f>IF(Raw!$G29&gt;$C$8,IF(Raw!$Q29&gt;$C$8,IF(Raw!$N29&gt;$C$9,IF(Raw!$N29&lt;$A$9,IF(Raw!$X29&gt;$C$9,IF(Raw!$X29&lt;$A$9,Raw!X29,-999),-999),-999),-999),-999),-999)</f>
        <v>488</v>
      </c>
      <c r="R29" s="9">
        <f t="shared" si="4"/>
        <v>0.23732799999999998</v>
      </c>
      <c r="S29" s="9">
        <f t="shared" si="5"/>
        <v>0.2324921630094044</v>
      </c>
      <c r="T29" s="9">
        <f t="shared" si="6"/>
        <v>0.31604500000000002</v>
      </c>
      <c r="U29" s="9">
        <f t="shared" si="7"/>
        <v>0.30521682277829448</v>
      </c>
      <c r="V29" s="15">
        <f t="shared" si="0"/>
        <v>0.49495800599999995</v>
      </c>
      <c r="X29" s="11">
        <f t="shared" si="8"/>
        <v>6.7724999999999992E+19</v>
      </c>
      <c r="Y29" s="11">
        <f t="shared" si="9"/>
        <v>5.3739999999999993E-18</v>
      </c>
      <c r="Z29" s="11">
        <f t="shared" si="10"/>
        <v>5.8100000000000003E-4</v>
      </c>
      <c r="AA29" s="16">
        <f t="shared" si="11"/>
        <v>0.17454791883824111</v>
      </c>
      <c r="AB29" s="9">
        <f t="shared" si="1"/>
        <v>0.7745969970092319</v>
      </c>
      <c r="AC29" s="9">
        <f t="shared" si="2"/>
        <v>0.82545208116175883</v>
      </c>
      <c r="AD29" s="15">
        <f t="shared" si="3"/>
        <v>300.42671056495885</v>
      </c>
      <c r="AE29" s="3">
        <f t="shared" si="12"/>
        <v>647.02959999999973</v>
      </c>
      <c r="AF29" s="2">
        <f t="shared" si="13"/>
        <v>0.25</v>
      </c>
      <c r="AG29" s="9">
        <f t="shared" si="14"/>
        <v>7.0534835443362309E-2</v>
      </c>
      <c r="AH29" s="2">
        <f t="shared" si="15"/>
        <v>3.4131439789918439</v>
      </c>
    </row>
    <row r="30" spans="1:34">
      <c r="A30" s="1">
        <f>Raw!A30</f>
        <v>17</v>
      </c>
      <c r="B30" s="14">
        <f>Raw!B30</f>
        <v>0.12387731481481483</v>
      </c>
      <c r="C30" s="15">
        <f>Raw!C30</f>
        <v>3.3</v>
      </c>
      <c r="D30" s="15">
        <f>IF(C30&gt;0.5,Raw!D30*D$11,-999)</f>
        <v>134.5</v>
      </c>
      <c r="E30" s="9">
        <f>IF(Raw!$G30&gt;$C$8,IF(Raw!$Q30&gt;$C$8,IF(Raw!$N30&gt;$C$9,IF(Raw!$N30&lt;$A$9,IF(Raw!$X30&gt;$C$9,IF(Raw!$X30&lt;$A$9,Raw!H30,-999),-999),-999),-999),-999),-999)</f>
        <v>0.81795200000000001</v>
      </c>
      <c r="F30" s="9">
        <f>IF(Raw!$G30&gt;$C$8,IF(Raw!$Q30&gt;$C$8,IF(Raw!$N30&gt;$C$9,IF(Raw!$N30&lt;$A$9,IF(Raw!$X30&gt;$C$9,IF(Raw!$X30&lt;$A$9,Raw!I30,-999),-999),-999),-999),-999),-999)</f>
        <v>1.0650189999999999</v>
      </c>
      <c r="G30" s="9">
        <f>Raw!G30</f>
        <v>0.96901000000000004</v>
      </c>
      <c r="H30" s="9">
        <f>IF(Raw!$G30&gt;$C$8,IF(Raw!$Q30&gt;$C$8,IF(Raw!$N30&gt;$C$9,IF(Raw!$N30&lt;$A$9,IF(Raw!$X30&gt;$C$9,IF(Raw!$X30&lt;$A$9,Raw!L30,-999),-999),-999),-999),-999),-999)</f>
        <v>545.1</v>
      </c>
      <c r="I30" s="9">
        <f>IF(Raw!$G30&gt;$C$8,IF(Raw!$Q30&gt;$C$8,IF(Raw!$N30&gt;$C$9,IF(Raw!$N30&lt;$A$9,IF(Raw!$X30&gt;$C$9,IF(Raw!$X30&lt;$A$9,Raw!M30,-999),-999),-999),-999),-999),-999)</f>
        <v>9.9894999999999998E-2</v>
      </c>
      <c r="J30" s="9">
        <f>IF(Raw!$G30&gt;$C$8,IF(Raw!$Q30&gt;$C$8,IF(Raw!$N30&gt;$C$9,IF(Raw!$N30&lt;$A$9,IF(Raw!$X30&gt;$C$9,IF(Raw!$X30&lt;$A$9,Raw!N30,-999),-999),-999),-999),-999),-999)</f>
        <v>730</v>
      </c>
      <c r="K30" s="9">
        <f>IF(Raw!$G30&gt;$C$8,IF(Raw!$Q30&gt;$C$8,IF(Raw!$N30&gt;$C$9,IF(Raw!$N30&lt;$A$9,IF(Raw!$X30&gt;$C$9,IF(Raw!$X30&lt;$A$9,Raw!R30,-999),-999),-999),-999),-999),-999)</f>
        <v>0.75871599999999995</v>
      </c>
      <c r="L30" s="9">
        <f>IF(Raw!$G30&gt;$C$8,IF(Raw!$Q30&gt;$C$8,IF(Raw!$N30&gt;$C$9,IF(Raw!$N30&lt;$A$9,IF(Raw!$X30&gt;$C$9,IF(Raw!$X30&lt;$A$9,Raw!S30,-999),-999),-999),-999),-999),-999)</f>
        <v>1.094373</v>
      </c>
      <c r="M30" s="9">
        <f>Raw!Q30</f>
        <v>0.98866399999999999</v>
      </c>
      <c r="N30" s="9">
        <f>IF(Raw!$G30&gt;$C$8,IF(Raw!$Q30&gt;$C$8,IF(Raw!$N30&gt;$C$9,IF(Raw!$N30&lt;$A$9,IF(Raw!$X30&gt;$C$9,IF(Raw!$X30&lt;$A$9,Raw!V30,-999),-999),-999),-999),-999),-999)</f>
        <v>689.7</v>
      </c>
      <c r="O30" s="9">
        <f>IF(Raw!$G30&gt;$C$8,IF(Raw!$Q30&gt;$C$8,IF(Raw!$N30&gt;$C$9,IF(Raw!$N30&lt;$A$9,IF(Raw!$X30&gt;$C$9,IF(Raw!$X30&lt;$A$9,Raw!W30,-999),-999),-999),-999),-999),-999)</f>
        <v>0.17782100000000001</v>
      </c>
      <c r="P30" s="9">
        <f>IF(Raw!$G30&gt;$C$8,IF(Raw!$Q30&gt;$C$8,IF(Raw!$N30&gt;$C$9,IF(Raw!$N30&lt;$A$9,IF(Raw!$X30&gt;$C$9,IF(Raw!$X30&lt;$A$9,Raw!X30,-999),-999),-999),-999),-999),-999)</f>
        <v>624</v>
      </c>
      <c r="R30" s="9">
        <f t="shared" si="4"/>
        <v>0.24706699999999993</v>
      </c>
      <c r="S30" s="9">
        <f t="shared" si="5"/>
        <v>0.23198365475169921</v>
      </c>
      <c r="T30" s="9">
        <f t="shared" si="6"/>
        <v>0.33565700000000009</v>
      </c>
      <c r="U30" s="9">
        <f t="shared" si="7"/>
        <v>0.30671169701737899</v>
      </c>
      <c r="V30" s="15">
        <f t="shared" si="0"/>
        <v>0.52311029399999998</v>
      </c>
      <c r="X30" s="11">
        <f t="shared" si="8"/>
        <v>8.0968999999999984E+19</v>
      </c>
      <c r="Y30" s="11">
        <f t="shared" si="9"/>
        <v>5.4509999999999997E-18</v>
      </c>
      <c r="Z30" s="11">
        <f t="shared" si="10"/>
        <v>7.2999999999999996E-4</v>
      </c>
      <c r="AA30" s="16">
        <f t="shared" si="11"/>
        <v>0.24368149237778236</v>
      </c>
      <c r="AB30" s="9">
        <f t="shared" si="1"/>
        <v>0.84050939868704933</v>
      </c>
      <c r="AC30" s="9">
        <f t="shared" si="2"/>
        <v>0.75631850762221742</v>
      </c>
      <c r="AD30" s="15">
        <f t="shared" si="3"/>
        <v>333.81026353120865</v>
      </c>
      <c r="AE30" s="3">
        <f t="shared" si="12"/>
        <v>656.30039999999974</v>
      </c>
      <c r="AF30" s="2">
        <f t="shared" si="13"/>
        <v>0.25</v>
      </c>
      <c r="AG30" s="9">
        <f t="shared" si="14"/>
        <v>7.8756548007288832E-2</v>
      </c>
      <c r="AH30" s="2">
        <f t="shared" si="15"/>
        <v>3.8109883711730719</v>
      </c>
    </row>
    <row r="31" spans="1:34">
      <c r="A31" s="1">
        <f>Raw!A31</f>
        <v>18</v>
      </c>
      <c r="B31" s="14">
        <f>Raw!B31</f>
        <v>0.12392361111111111</v>
      </c>
      <c r="C31" s="15">
        <f>Raw!C31</f>
        <v>3.6</v>
      </c>
      <c r="D31" s="15">
        <f>IF(C31&gt;0.5,Raw!D31*D$11,-999)</f>
        <v>138</v>
      </c>
      <c r="E31" s="9">
        <f>IF(Raw!$G31&gt;$C$8,IF(Raw!$Q31&gt;$C$8,IF(Raw!$N31&gt;$C$9,IF(Raw!$N31&lt;$A$9,IF(Raw!$X31&gt;$C$9,IF(Raw!$X31&lt;$A$9,Raw!H31,-999),-999),-999),-999),-999),-999)</f>
        <v>0.78606799999999999</v>
      </c>
      <c r="F31" s="9">
        <f>IF(Raw!$G31&gt;$C$8,IF(Raw!$Q31&gt;$C$8,IF(Raw!$N31&gt;$C$9,IF(Raw!$N31&lt;$A$9,IF(Raw!$X31&gt;$C$9,IF(Raw!$X31&lt;$A$9,Raw!I31,-999),-999),-999),-999),-999),-999)</f>
        <v>1.030097</v>
      </c>
      <c r="G31" s="9">
        <f>Raw!G31</f>
        <v>0.971715</v>
      </c>
      <c r="H31" s="9">
        <f>IF(Raw!$G31&gt;$C$8,IF(Raw!$Q31&gt;$C$8,IF(Raw!$N31&gt;$C$9,IF(Raw!$N31&lt;$A$9,IF(Raw!$X31&gt;$C$9,IF(Raw!$X31&lt;$A$9,Raw!L31,-999),-999),-999),-999),-999),-999)</f>
        <v>551.5</v>
      </c>
      <c r="I31" s="9">
        <f>IF(Raw!$G31&gt;$C$8,IF(Raw!$Q31&gt;$C$8,IF(Raw!$N31&gt;$C$9,IF(Raw!$N31&lt;$A$9,IF(Raw!$X31&gt;$C$9,IF(Raw!$X31&lt;$A$9,Raw!M31,-999),-999),-999),-999),-999),-999)</f>
        <v>0.16008800000000001</v>
      </c>
      <c r="J31" s="9">
        <f>IF(Raw!$G31&gt;$C$8,IF(Raw!$Q31&gt;$C$8,IF(Raw!$N31&gt;$C$9,IF(Raw!$N31&lt;$A$9,IF(Raw!$X31&gt;$C$9,IF(Raw!$X31&lt;$A$9,Raw!N31,-999),-999),-999),-999),-999),-999)</f>
        <v>532</v>
      </c>
      <c r="K31" s="9">
        <f>IF(Raw!$G31&gt;$C$8,IF(Raw!$Q31&gt;$C$8,IF(Raw!$N31&gt;$C$9,IF(Raw!$N31&lt;$A$9,IF(Raw!$X31&gt;$C$9,IF(Raw!$X31&lt;$A$9,Raw!R31,-999),-999),-999),-999),-999),-999)</f>
        <v>0.73090599999999994</v>
      </c>
      <c r="L31" s="9">
        <f>IF(Raw!$G31&gt;$C$8,IF(Raw!$Q31&gt;$C$8,IF(Raw!$N31&gt;$C$9,IF(Raw!$N31&lt;$A$9,IF(Raw!$X31&gt;$C$9,IF(Raw!$X31&lt;$A$9,Raw!S31,-999),-999),-999),-999),-999),-999)</f>
        <v>1.065682</v>
      </c>
      <c r="M31" s="9">
        <f>Raw!Q31</f>
        <v>0.98683699999999996</v>
      </c>
      <c r="N31" s="9">
        <f>IF(Raw!$G31&gt;$C$8,IF(Raw!$Q31&gt;$C$8,IF(Raw!$N31&gt;$C$9,IF(Raw!$N31&lt;$A$9,IF(Raw!$X31&gt;$C$9,IF(Raw!$X31&lt;$A$9,Raw!V31,-999),-999),-999),-999),-999),-999)</f>
        <v>681.7</v>
      </c>
      <c r="O31" s="9">
        <f>IF(Raw!$G31&gt;$C$8,IF(Raw!$Q31&gt;$C$8,IF(Raw!$N31&gt;$C$9,IF(Raw!$N31&lt;$A$9,IF(Raw!$X31&gt;$C$9,IF(Raw!$X31&lt;$A$9,Raw!W31,-999),-999),-999),-999),-999),-999)</f>
        <v>6.2000000000000003E-5</v>
      </c>
      <c r="P31" s="9">
        <f>IF(Raw!$G31&gt;$C$8,IF(Raw!$Q31&gt;$C$8,IF(Raw!$N31&gt;$C$9,IF(Raw!$N31&lt;$A$9,IF(Raw!$X31&gt;$C$9,IF(Raw!$X31&lt;$A$9,Raw!X31,-999),-999),-999),-999),-999),-999)</f>
        <v>367</v>
      </c>
      <c r="R31" s="9">
        <f t="shared" si="4"/>
        <v>0.24402900000000005</v>
      </c>
      <c r="S31" s="9">
        <f t="shared" si="5"/>
        <v>0.23689904931283173</v>
      </c>
      <c r="T31" s="9">
        <f t="shared" si="6"/>
        <v>0.33477600000000007</v>
      </c>
      <c r="U31" s="9">
        <f t="shared" si="7"/>
        <v>0.31414249278865558</v>
      </c>
      <c r="V31" s="15">
        <f t="shared" si="0"/>
        <v>0.50939599599999996</v>
      </c>
      <c r="X31" s="11">
        <f t="shared" si="8"/>
        <v>8.3075999999999984E+19</v>
      </c>
      <c r="Y31" s="11">
        <f t="shared" si="9"/>
        <v>5.5149999999999995E-18</v>
      </c>
      <c r="Z31" s="11">
        <f t="shared" si="10"/>
        <v>5.3200000000000003E-4</v>
      </c>
      <c r="AA31" s="16">
        <f t="shared" si="11"/>
        <v>0.19597558280271246</v>
      </c>
      <c r="AB31" s="9">
        <f t="shared" si="1"/>
        <v>0.79651392170836077</v>
      </c>
      <c r="AC31" s="9">
        <f t="shared" si="2"/>
        <v>0.80402441719728768</v>
      </c>
      <c r="AD31" s="15">
        <f t="shared" si="3"/>
        <v>368.37515564419641</v>
      </c>
      <c r="AE31" s="3">
        <f t="shared" si="12"/>
        <v>664.00599999999974</v>
      </c>
      <c r="AF31" s="2">
        <f t="shared" si="13"/>
        <v>0.25</v>
      </c>
      <c r="AG31" s="9">
        <f t="shared" si="14"/>
        <v>8.901714590421296E-2</v>
      </c>
      <c r="AH31" s="2">
        <f t="shared" si="15"/>
        <v>4.3074933635305559</v>
      </c>
    </row>
    <row r="32" spans="1:34">
      <c r="A32" s="1">
        <f>Raw!A32</f>
        <v>19</v>
      </c>
      <c r="B32" s="14">
        <f>Raw!B32</f>
        <v>0.12398148148148147</v>
      </c>
      <c r="C32" s="15">
        <f>Raw!C32</f>
        <v>2.7</v>
      </c>
      <c r="D32" s="15">
        <f>IF(C32&gt;0.5,Raw!D32*D$11,-999)</f>
        <v>153.9</v>
      </c>
      <c r="E32" s="9">
        <f>IF(Raw!$G32&gt;$C$8,IF(Raw!$Q32&gt;$C$8,IF(Raw!$N32&gt;$C$9,IF(Raw!$N32&lt;$A$9,IF(Raw!$X32&gt;$C$9,IF(Raw!$X32&lt;$A$9,Raw!H32,-999),-999),-999),-999),-999),-999)</f>
        <v>0.79663899999999999</v>
      </c>
      <c r="F32" s="9">
        <f>IF(Raw!$G32&gt;$C$8,IF(Raw!$Q32&gt;$C$8,IF(Raw!$N32&gt;$C$9,IF(Raw!$N32&lt;$A$9,IF(Raw!$X32&gt;$C$9,IF(Raw!$X32&lt;$A$9,Raw!I32,-999),-999),-999),-999),-999),-999)</f>
        <v>1.0290889999999999</v>
      </c>
      <c r="G32" s="9">
        <f>Raw!G32</f>
        <v>0.97068500000000002</v>
      </c>
      <c r="H32" s="9">
        <f>IF(Raw!$G32&gt;$C$8,IF(Raw!$Q32&gt;$C$8,IF(Raw!$N32&gt;$C$9,IF(Raw!$N32&lt;$A$9,IF(Raw!$X32&gt;$C$9,IF(Raw!$X32&lt;$A$9,Raw!L32,-999),-999),-999),-999),-999),-999)</f>
        <v>500.4</v>
      </c>
      <c r="I32" s="9">
        <f>IF(Raw!$G32&gt;$C$8,IF(Raw!$Q32&gt;$C$8,IF(Raw!$N32&gt;$C$9,IF(Raw!$N32&lt;$A$9,IF(Raw!$X32&gt;$C$9,IF(Raw!$X32&lt;$A$9,Raw!M32,-999),-999),-999),-999),-999),-999)</f>
        <v>6.9544999999999996E-2</v>
      </c>
      <c r="J32" s="9">
        <f>IF(Raw!$G32&gt;$C$8,IF(Raw!$Q32&gt;$C$8,IF(Raw!$N32&gt;$C$9,IF(Raw!$N32&lt;$A$9,IF(Raw!$X32&gt;$C$9,IF(Raw!$X32&lt;$A$9,Raw!N32,-999),-999),-999),-999),-999),-999)</f>
        <v>380</v>
      </c>
      <c r="K32" s="9">
        <f>IF(Raw!$G32&gt;$C$8,IF(Raw!$Q32&gt;$C$8,IF(Raw!$N32&gt;$C$9,IF(Raw!$N32&lt;$A$9,IF(Raw!$X32&gt;$C$9,IF(Raw!$X32&lt;$A$9,Raw!R32,-999),-999),-999),-999),-999),-999)</f>
        <v>0.73491899999999999</v>
      </c>
      <c r="L32" s="9">
        <f>IF(Raw!$G32&gt;$C$8,IF(Raw!$Q32&gt;$C$8,IF(Raw!$N32&gt;$C$9,IF(Raw!$N32&lt;$A$9,IF(Raw!$X32&gt;$C$9,IF(Raw!$X32&lt;$A$9,Raw!S32,-999),-999),-999),-999),-999),-999)</f>
        <v>1.061992</v>
      </c>
      <c r="M32" s="9">
        <f>Raw!Q32</f>
        <v>0.984375</v>
      </c>
      <c r="N32" s="9">
        <f>IF(Raw!$G32&gt;$C$8,IF(Raw!$Q32&gt;$C$8,IF(Raw!$N32&gt;$C$9,IF(Raw!$N32&lt;$A$9,IF(Raw!$X32&gt;$C$9,IF(Raw!$X32&lt;$A$9,Raw!V32,-999),-999),-999),-999),-999),-999)</f>
        <v>689.4</v>
      </c>
      <c r="O32" s="9">
        <f>IF(Raw!$G32&gt;$C$8,IF(Raw!$Q32&gt;$C$8,IF(Raw!$N32&gt;$C$9,IF(Raw!$N32&lt;$A$9,IF(Raw!$X32&gt;$C$9,IF(Raw!$X32&lt;$A$9,Raw!W32,-999),-999),-999),-999),-999),-999)</f>
        <v>0.12876099999999999</v>
      </c>
      <c r="P32" s="9">
        <f>IF(Raw!$G32&gt;$C$8,IF(Raw!$Q32&gt;$C$8,IF(Raw!$N32&gt;$C$9,IF(Raw!$N32&lt;$A$9,IF(Raw!$X32&gt;$C$9,IF(Raw!$X32&lt;$A$9,Raw!X32,-999),-999),-999),-999),-999),-999)</f>
        <v>693</v>
      </c>
      <c r="R32" s="9">
        <f t="shared" si="4"/>
        <v>0.23244999999999993</v>
      </c>
      <c r="S32" s="9">
        <f t="shared" si="5"/>
        <v>0.22587939429922965</v>
      </c>
      <c r="T32" s="9">
        <f t="shared" si="6"/>
        <v>0.32707300000000006</v>
      </c>
      <c r="U32" s="9">
        <f t="shared" si="7"/>
        <v>0.30798066275452174</v>
      </c>
      <c r="V32" s="15">
        <f t="shared" si="0"/>
        <v>0.50763217599999999</v>
      </c>
      <c r="X32" s="11">
        <f t="shared" si="8"/>
        <v>9.2647799999999984E+19</v>
      </c>
      <c r="Y32" s="11">
        <f t="shared" si="9"/>
        <v>5.0039999999999997E-18</v>
      </c>
      <c r="Z32" s="11">
        <f t="shared" si="10"/>
        <v>3.7999999999999997E-4</v>
      </c>
      <c r="AA32" s="16">
        <f t="shared" si="11"/>
        <v>0.14978395836733985</v>
      </c>
      <c r="AB32" s="9">
        <f t="shared" si="1"/>
        <v>0.78390928861508091</v>
      </c>
      <c r="AC32" s="9">
        <f t="shared" si="2"/>
        <v>0.85021604163266029</v>
      </c>
      <c r="AD32" s="15">
        <f t="shared" si="3"/>
        <v>394.16831149299975</v>
      </c>
      <c r="AE32" s="3">
        <f t="shared" si="12"/>
        <v>602.48159999999984</v>
      </c>
      <c r="AF32" s="2">
        <f t="shared" si="13"/>
        <v>0.25</v>
      </c>
      <c r="AG32" s="9">
        <f t="shared" si="14"/>
        <v>9.3381706008034471E-2</v>
      </c>
      <c r="AH32" s="2">
        <f t="shared" si="15"/>
        <v>4.5186921555270043</v>
      </c>
    </row>
    <row r="33" spans="1:34">
      <c r="A33" s="1">
        <f>Raw!A33</f>
        <v>20</v>
      </c>
      <c r="B33" s="14">
        <f>Raw!B33</f>
        <v>0.12403935185185185</v>
      </c>
      <c r="C33" s="15">
        <f>Raw!C33</f>
        <v>4</v>
      </c>
      <c r="D33" s="15">
        <f>IF(C33&gt;0.5,Raw!D33*D$11,-999)</f>
        <v>124.8</v>
      </c>
      <c r="E33" s="9">
        <f>IF(Raw!$G33&gt;$C$8,IF(Raw!$Q33&gt;$C$8,IF(Raw!$N33&gt;$C$9,IF(Raw!$N33&lt;$A$9,IF(Raw!$X33&gt;$C$9,IF(Raw!$X33&lt;$A$9,Raw!H33,-999),-999),-999),-999),-999),-999)</f>
        <v>0.79729099999999997</v>
      </c>
      <c r="F33" s="9">
        <f>IF(Raw!$G33&gt;$C$8,IF(Raw!$Q33&gt;$C$8,IF(Raw!$N33&gt;$C$9,IF(Raw!$N33&lt;$A$9,IF(Raw!$X33&gt;$C$9,IF(Raw!$X33&lt;$A$9,Raw!I33,-999),-999),-999),-999),-999),-999)</f>
        <v>1.0477620000000001</v>
      </c>
      <c r="G33" s="9">
        <f>Raw!G33</f>
        <v>0.96806400000000004</v>
      </c>
      <c r="H33" s="9">
        <f>IF(Raw!$G33&gt;$C$8,IF(Raw!$Q33&gt;$C$8,IF(Raw!$N33&gt;$C$9,IF(Raw!$N33&lt;$A$9,IF(Raw!$X33&gt;$C$9,IF(Raw!$X33&lt;$A$9,Raw!L33,-999),-999),-999),-999),-999),-999)</f>
        <v>545.79999999999995</v>
      </c>
      <c r="I33" s="9">
        <f>IF(Raw!$G33&gt;$C$8,IF(Raw!$Q33&gt;$C$8,IF(Raw!$N33&gt;$C$9,IF(Raw!$N33&lt;$A$9,IF(Raw!$X33&gt;$C$9,IF(Raw!$X33&lt;$A$9,Raw!M33,-999),-999),-999),-999),-999),-999)</f>
        <v>6.0000000000000002E-6</v>
      </c>
      <c r="J33" s="9">
        <f>IF(Raw!$G33&gt;$C$8,IF(Raw!$Q33&gt;$C$8,IF(Raw!$N33&gt;$C$9,IF(Raw!$N33&lt;$A$9,IF(Raw!$X33&gt;$C$9,IF(Raw!$X33&lt;$A$9,Raw!N33,-999),-999),-999),-999),-999),-999)</f>
        <v>759</v>
      </c>
      <c r="K33" s="9">
        <f>IF(Raw!$G33&gt;$C$8,IF(Raw!$Q33&gt;$C$8,IF(Raw!$N33&gt;$C$9,IF(Raw!$N33&lt;$A$9,IF(Raw!$X33&gt;$C$9,IF(Raw!$X33&lt;$A$9,Raw!R33,-999),-999),-999),-999),-999),-999)</f>
        <v>0.73677300000000001</v>
      </c>
      <c r="L33" s="9">
        <f>IF(Raw!$G33&gt;$C$8,IF(Raw!$Q33&gt;$C$8,IF(Raw!$N33&gt;$C$9,IF(Raw!$N33&lt;$A$9,IF(Raw!$X33&gt;$C$9,IF(Raw!$X33&lt;$A$9,Raw!S33,-999),-999),-999),-999),-999),-999)</f>
        <v>1.077421</v>
      </c>
      <c r="M33" s="9">
        <f>Raw!Q33</f>
        <v>0.99127200000000004</v>
      </c>
      <c r="N33" s="9">
        <f>IF(Raw!$G33&gt;$C$8,IF(Raw!$Q33&gt;$C$8,IF(Raw!$N33&gt;$C$9,IF(Raw!$N33&lt;$A$9,IF(Raw!$X33&gt;$C$9,IF(Raw!$X33&lt;$A$9,Raw!V33,-999),-999),-999),-999),-999),-999)</f>
        <v>656</v>
      </c>
      <c r="O33" s="9">
        <f>IF(Raw!$G33&gt;$C$8,IF(Raw!$Q33&gt;$C$8,IF(Raw!$N33&gt;$C$9,IF(Raw!$N33&lt;$A$9,IF(Raw!$X33&gt;$C$9,IF(Raw!$X33&lt;$A$9,Raw!W33,-999),-999),-999),-999),-999),-999)</f>
        <v>4.3000000000000002E-5</v>
      </c>
      <c r="P33" s="9">
        <f>IF(Raw!$G33&gt;$C$8,IF(Raw!$Q33&gt;$C$8,IF(Raw!$N33&gt;$C$9,IF(Raw!$N33&lt;$A$9,IF(Raw!$X33&gt;$C$9,IF(Raw!$X33&lt;$A$9,Raw!X33,-999),-999),-999),-999),-999),-999)</f>
        <v>432</v>
      </c>
      <c r="R33" s="9">
        <f t="shared" si="4"/>
        <v>0.25047100000000011</v>
      </c>
      <c r="S33" s="9">
        <f t="shared" si="5"/>
        <v>0.23905333463133813</v>
      </c>
      <c r="T33" s="9">
        <f t="shared" si="6"/>
        <v>0.34064799999999995</v>
      </c>
      <c r="U33" s="9">
        <f t="shared" si="7"/>
        <v>0.31616981662692667</v>
      </c>
      <c r="V33" s="15">
        <f t="shared" si="0"/>
        <v>0.51500723799999992</v>
      </c>
      <c r="X33" s="11">
        <f t="shared" si="8"/>
        <v>7.5129599999999984E+19</v>
      </c>
      <c r="Y33" s="11">
        <f t="shared" si="9"/>
        <v>5.457999999999999E-18</v>
      </c>
      <c r="Z33" s="11">
        <f t="shared" si="10"/>
        <v>7.5900000000000002E-4</v>
      </c>
      <c r="AA33" s="16">
        <f t="shared" si="11"/>
        <v>0.23735934582650273</v>
      </c>
      <c r="AB33" s="9">
        <f t="shared" si="1"/>
        <v>0.81762898643710646</v>
      </c>
      <c r="AC33" s="9">
        <f t="shared" si="2"/>
        <v>0.76264065417349736</v>
      </c>
      <c r="AD33" s="15">
        <f t="shared" si="3"/>
        <v>312.72641083860708</v>
      </c>
      <c r="AE33" s="3">
        <f t="shared" si="12"/>
        <v>657.14319999999975</v>
      </c>
      <c r="AF33" s="2">
        <f t="shared" si="13"/>
        <v>0.25</v>
      </c>
      <c r="AG33" s="9">
        <f t="shared" si="14"/>
        <v>7.6057424591722558E-2</v>
      </c>
      <c r="AH33" s="2">
        <f t="shared" si="15"/>
        <v>3.6803791937859165</v>
      </c>
    </row>
    <row r="34" spans="1:34">
      <c r="A34" s="1">
        <f>Raw!A34</f>
        <v>21</v>
      </c>
      <c r="B34" s="14">
        <f>Raw!B34</f>
        <v>0.12409722222222223</v>
      </c>
      <c r="C34" s="15">
        <f>Raw!C34</f>
        <v>3.5</v>
      </c>
      <c r="D34" s="15">
        <f>IF(C34&gt;0.5,Raw!D34*D$11,-999)</f>
        <v>134.5</v>
      </c>
      <c r="E34" s="9">
        <f>IF(Raw!$G34&gt;$C$8,IF(Raw!$Q34&gt;$C$8,IF(Raw!$N34&gt;$C$9,IF(Raw!$N34&lt;$A$9,IF(Raw!$X34&gt;$C$9,IF(Raw!$X34&lt;$A$9,Raw!H34,-999),-999),-999),-999),-999),-999)</f>
        <v>0.80813100000000004</v>
      </c>
      <c r="F34" s="9">
        <f>IF(Raw!$G34&gt;$C$8,IF(Raw!$Q34&gt;$C$8,IF(Raw!$N34&gt;$C$9,IF(Raw!$N34&lt;$A$9,IF(Raw!$X34&gt;$C$9,IF(Raw!$X34&lt;$A$9,Raw!I34,-999),-999),-999),-999),-999),-999)</f>
        <v>1.0610360000000001</v>
      </c>
      <c r="G34" s="9">
        <f>Raw!G34</f>
        <v>0.97120600000000001</v>
      </c>
      <c r="H34" s="9">
        <f>IF(Raw!$G34&gt;$C$8,IF(Raw!$Q34&gt;$C$8,IF(Raw!$N34&gt;$C$9,IF(Raw!$N34&lt;$A$9,IF(Raw!$X34&gt;$C$9,IF(Raw!$X34&lt;$A$9,Raw!L34,-999),-999),-999),-999),-999),-999)</f>
        <v>575.79999999999995</v>
      </c>
      <c r="I34" s="9">
        <f>IF(Raw!$G34&gt;$C$8,IF(Raw!$Q34&gt;$C$8,IF(Raw!$N34&gt;$C$9,IF(Raw!$N34&lt;$A$9,IF(Raw!$X34&gt;$C$9,IF(Raw!$X34&lt;$A$9,Raw!M34,-999),-999),-999),-999),-999),-999)</f>
        <v>1.9999999999999999E-6</v>
      </c>
      <c r="J34" s="9">
        <f>IF(Raw!$G34&gt;$C$8,IF(Raw!$Q34&gt;$C$8,IF(Raw!$N34&gt;$C$9,IF(Raw!$N34&lt;$A$9,IF(Raw!$X34&gt;$C$9,IF(Raw!$X34&lt;$A$9,Raw!N34,-999),-999),-999),-999),-999),-999)</f>
        <v>751</v>
      </c>
      <c r="K34" s="9">
        <f>IF(Raw!$G34&gt;$C$8,IF(Raw!$Q34&gt;$C$8,IF(Raw!$N34&gt;$C$9,IF(Raw!$N34&lt;$A$9,IF(Raw!$X34&gt;$C$9,IF(Raw!$X34&lt;$A$9,Raw!R34,-999),-999),-999),-999),-999),-999)</f>
        <v>0.72914000000000001</v>
      </c>
      <c r="L34" s="9">
        <f>IF(Raw!$G34&gt;$C$8,IF(Raw!$Q34&gt;$C$8,IF(Raw!$N34&gt;$C$9,IF(Raw!$N34&lt;$A$9,IF(Raw!$X34&gt;$C$9,IF(Raw!$X34&lt;$A$9,Raw!S34,-999),-999),-999),-999),-999),-999)</f>
        <v>1.077591</v>
      </c>
      <c r="M34" s="9">
        <f>Raw!Q34</f>
        <v>0.98981300000000005</v>
      </c>
      <c r="N34" s="9">
        <f>IF(Raw!$G34&gt;$C$8,IF(Raw!$Q34&gt;$C$8,IF(Raw!$N34&gt;$C$9,IF(Raw!$N34&lt;$A$9,IF(Raw!$X34&gt;$C$9,IF(Raw!$X34&lt;$A$9,Raw!V34,-999),-999),-999),-999),-999),-999)</f>
        <v>686.9</v>
      </c>
      <c r="O34" s="9">
        <f>IF(Raw!$G34&gt;$C$8,IF(Raw!$Q34&gt;$C$8,IF(Raw!$N34&gt;$C$9,IF(Raw!$N34&lt;$A$9,IF(Raw!$X34&gt;$C$9,IF(Raw!$X34&lt;$A$9,Raw!W34,-999),-999),-999),-999),-999),-999)</f>
        <v>1.2799999999999999E-4</v>
      </c>
      <c r="P34" s="9">
        <f>IF(Raw!$G34&gt;$C$8,IF(Raw!$Q34&gt;$C$8,IF(Raw!$N34&gt;$C$9,IF(Raw!$N34&lt;$A$9,IF(Raw!$X34&gt;$C$9,IF(Raw!$X34&lt;$A$9,Raw!X34,-999),-999),-999),-999),-999),-999)</f>
        <v>447</v>
      </c>
      <c r="R34" s="9">
        <f t="shared" si="4"/>
        <v>0.25290500000000005</v>
      </c>
      <c r="S34" s="9">
        <f t="shared" si="5"/>
        <v>0.23835666273340397</v>
      </c>
      <c r="T34" s="9">
        <f t="shared" si="6"/>
        <v>0.34845099999999996</v>
      </c>
      <c r="U34" s="9">
        <f t="shared" si="7"/>
        <v>0.32336108968987304</v>
      </c>
      <c r="V34" s="15">
        <f t="shared" si="0"/>
        <v>0.51508849800000001</v>
      </c>
      <c r="X34" s="11">
        <f t="shared" si="8"/>
        <v>8.0968999999999984E+19</v>
      </c>
      <c r="Y34" s="11">
        <f t="shared" si="9"/>
        <v>5.7579999999999989E-18</v>
      </c>
      <c r="Z34" s="11">
        <f t="shared" si="10"/>
        <v>7.5099999999999993E-4</v>
      </c>
      <c r="AA34" s="16">
        <f t="shared" si="11"/>
        <v>0.25933104708984722</v>
      </c>
      <c r="AB34" s="9">
        <f t="shared" si="1"/>
        <v>0.81950416268950432</v>
      </c>
      <c r="AC34" s="9">
        <f t="shared" si="2"/>
        <v>0.74066895291015289</v>
      </c>
      <c r="AD34" s="15">
        <f t="shared" si="3"/>
        <v>345.3143103726328</v>
      </c>
      <c r="AE34" s="3">
        <f t="shared" si="12"/>
        <v>693.26319999999964</v>
      </c>
      <c r="AF34" s="2">
        <f t="shared" si="13"/>
        <v>0.25</v>
      </c>
      <c r="AG34" s="9">
        <f t="shared" si="14"/>
        <v>8.5893239759693527E-2</v>
      </c>
      <c r="AH34" s="2">
        <f t="shared" si="15"/>
        <v>4.1563291709570338</v>
      </c>
    </row>
    <row r="35" spans="1:34">
      <c r="A35" s="1">
        <f>Raw!A35</f>
        <v>22</v>
      </c>
      <c r="B35" s="14">
        <f>Raw!B35</f>
        <v>0.12414351851851851</v>
      </c>
      <c r="C35" s="15">
        <f>Raw!C35</f>
        <v>3.8</v>
      </c>
      <c r="D35" s="15">
        <f>IF(C35&gt;0.5,Raw!D35*D$11,-999)</f>
        <v>124.8</v>
      </c>
      <c r="E35" s="9">
        <f>IF(Raw!$G35&gt;$C$8,IF(Raw!$Q35&gt;$C$8,IF(Raw!$N35&gt;$C$9,IF(Raw!$N35&lt;$A$9,IF(Raw!$X35&gt;$C$9,IF(Raw!$X35&lt;$A$9,Raw!H35,-999),-999),-999),-999),-999),-999)</f>
        <v>0.80972</v>
      </c>
      <c r="F35" s="9">
        <f>IF(Raw!$G35&gt;$C$8,IF(Raw!$Q35&gt;$C$8,IF(Raw!$N35&gt;$C$9,IF(Raw!$N35&lt;$A$9,IF(Raw!$X35&gt;$C$9,IF(Raw!$X35&lt;$A$9,Raw!I35,-999),-999),-999),-999),-999),-999)</f>
        <v>1.0659670000000001</v>
      </c>
      <c r="G35" s="9">
        <f>Raw!G35</f>
        <v>0.98328300000000002</v>
      </c>
      <c r="H35" s="9">
        <f>IF(Raw!$G35&gt;$C$8,IF(Raw!$Q35&gt;$C$8,IF(Raw!$N35&gt;$C$9,IF(Raw!$N35&lt;$A$9,IF(Raw!$X35&gt;$C$9,IF(Raw!$X35&lt;$A$9,Raw!L35,-999),-999),-999),-999),-999),-999)</f>
        <v>547.20000000000005</v>
      </c>
      <c r="I35" s="9">
        <f>IF(Raw!$G35&gt;$C$8,IF(Raw!$Q35&gt;$C$8,IF(Raw!$N35&gt;$C$9,IF(Raw!$N35&lt;$A$9,IF(Raw!$X35&gt;$C$9,IF(Raw!$X35&lt;$A$9,Raw!M35,-999),-999),-999),-999),-999),-999)</f>
        <v>7.7354000000000006E-2</v>
      </c>
      <c r="J35" s="9">
        <f>IF(Raw!$G35&gt;$C$8,IF(Raw!$Q35&gt;$C$8,IF(Raw!$N35&gt;$C$9,IF(Raw!$N35&lt;$A$9,IF(Raw!$X35&gt;$C$9,IF(Raw!$X35&lt;$A$9,Raw!N35,-999),-999),-999),-999),-999),-999)</f>
        <v>574</v>
      </c>
      <c r="K35" s="9">
        <f>IF(Raw!$G35&gt;$C$8,IF(Raw!$Q35&gt;$C$8,IF(Raw!$N35&gt;$C$9,IF(Raw!$N35&lt;$A$9,IF(Raw!$X35&gt;$C$9,IF(Raw!$X35&lt;$A$9,Raw!R35,-999),-999),-999),-999),-999),-999)</f>
        <v>0.73910200000000004</v>
      </c>
      <c r="L35" s="9">
        <f>IF(Raw!$G35&gt;$C$8,IF(Raw!$Q35&gt;$C$8,IF(Raw!$N35&gt;$C$9,IF(Raw!$N35&lt;$A$9,IF(Raw!$X35&gt;$C$9,IF(Raw!$X35&lt;$A$9,Raw!S35,-999),-999),-999),-999),-999),-999)</f>
        <v>1.0878920000000001</v>
      </c>
      <c r="M35" s="9">
        <f>Raw!Q35</f>
        <v>0.99224800000000002</v>
      </c>
      <c r="N35" s="9">
        <f>IF(Raw!$G35&gt;$C$8,IF(Raw!$Q35&gt;$C$8,IF(Raw!$N35&gt;$C$9,IF(Raw!$N35&lt;$A$9,IF(Raw!$X35&gt;$C$9,IF(Raw!$X35&lt;$A$9,Raw!V35,-999),-999),-999),-999),-999),-999)</f>
        <v>685.8</v>
      </c>
      <c r="O35" s="9">
        <f>IF(Raw!$G35&gt;$C$8,IF(Raw!$Q35&gt;$C$8,IF(Raw!$N35&gt;$C$9,IF(Raw!$N35&lt;$A$9,IF(Raw!$X35&gt;$C$9,IF(Raw!$X35&lt;$A$9,Raw!W35,-999),-999),-999),-999),-999),-999)</f>
        <v>7.1439000000000002E-2</v>
      </c>
      <c r="P35" s="9">
        <f>IF(Raw!$G35&gt;$C$8,IF(Raw!$Q35&gt;$C$8,IF(Raw!$N35&gt;$C$9,IF(Raw!$N35&lt;$A$9,IF(Raw!$X35&gt;$C$9,IF(Raw!$X35&lt;$A$9,Raw!X35,-999),-999),-999),-999),-999),-999)</f>
        <v>467</v>
      </c>
      <c r="R35" s="9">
        <f t="shared" si="4"/>
        <v>0.25624700000000011</v>
      </c>
      <c r="S35" s="9">
        <f t="shared" si="5"/>
        <v>0.24038924281896165</v>
      </c>
      <c r="T35" s="9">
        <f t="shared" si="6"/>
        <v>0.34879000000000004</v>
      </c>
      <c r="U35" s="9">
        <f t="shared" si="7"/>
        <v>0.32061086946130685</v>
      </c>
      <c r="V35" s="15">
        <f t="shared" si="0"/>
        <v>0.52001237600000005</v>
      </c>
      <c r="X35" s="11">
        <f t="shared" si="8"/>
        <v>7.5129599999999984E+19</v>
      </c>
      <c r="Y35" s="11">
        <f t="shared" si="9"/>
        <v>5.4719999999999998E-18</v>
      </c>
      <c r="Z35" s="11">
        <f t="shared" si="10"/>
        <v>5.7399999999999997E-4</v>
      </c>
      <c r="AA35" s="16">
        <f t="shared" si="11"/>
        <v>0.19092323592403987</v>
      </c>
      <c r="AB35" s="9">
        <f t="shared" si="1"/>
        <v>0.80569411545794589</v>
      </c>
      <c r="AC35" s="9">
        <f t="shared" si="2"/>
        <v>0.80907676407596019</v>
      </c>
      <c r="AD35" s="15">
        <f t="shared" si="3"/>
        <v>332.61887791644585</v>
      </c>
      <c r="AE35" s="3">
        <f t="shared" si="12"/>
        <v>658.82879999999977</v>
      </c>
      <c r="AF35" s="2">
        <f t="shared" si="13"/>
        <v>0.25</v>
      </c>
      <c r="AG35" s="9">
        <f t="shared" si="14"/>
        <v>8.2031713575412293E-2</v>
      </c>
      <c r="AH35" s="2">
        <f t="shared" si="15"/>
        <v>3.9694719285355635</v>
      </c>
    </row>
    <row r="36" spans="1:34">
      <c r="A36" s="1">
        <f>Raw!A36</f>
        <v>23</v>
      </c>
      <c r="B36" s="14">
        <f>Raw!B36</f>
        <v>0.12420138888888889</v>
      </c>
      <c r="C36" s="15">
        <f>Raw!C36</f>
        <v>3.5</v>
      </c>
      <c r="D36" s="15">
        <f>IF(C36&gt;0.5,Raw!D36*D$11,-999)</f>
        <v>130.1</v>
      </c>
      <c r="E36" s="9">
        <f>IF(Raw!$G36&gt;$C$8,IF(Raw!$Q36&gt;$C$8,IF(Raw!$N36&gt;$C$9,IF(Raw!$N36&lt;$A$9,IF(Raw!$X36&gt;$C$9,IF(Raw!$X36&lt;$A$9,Raw!H36,-999),-999),-999),-999),-999),-999)</f>
        <v>0.82970500000000003</v>
      </c>
      <c r="F36" s="9">
        <f>IF(Raw!$G36&gt;$C$8,IF(Raw!$Q36&gt;$C$8,IF(Raw!$N36&gt;$C$9,IF(Raw!$N36&lt;$A$9,IF(Raw!$X36&gt;$C$9,IF(Raw!$X36&lt;$A$9,Raw!I36,-999),-999),-999),-999),-999),-999)</f>
        <v>1.1126849999999999</v>
      </c>
      <c r="G36" s="9">
        <f>Raw!G36</f>
        <v>0.97928700000000002</v>
      </c>
      <c r="H36" s="9">
        <f>IF(Raw!$G36&gt;$C$8,IF(Raw!$Q36&gt;$C$8,IF(Raw!$N36&gt;$C$9,IF(Raw!$N36&lt;$A$9,IF(Raw!$X36&gt;$C$9,IF(Raw!$X36&lt;$A$9,Raw!L36,-999),-999),-999),-999),-999),-999)</f>
        <v>547.70000000000005</v>
      </c>
      <c r="I36" s="9">
        <f>IF(Raw!$G36&gt;$C$8,IF(Raw!$Q36&gt;$C$8,IF(Raw!$N36&gt;$C$9,IF(Raw!$N36&lt;$A$9,IF(Raw!$X36&gt;$C$9,IF(Raw!$X36&lt;$A$9,Raw!M36,-999),-999),-999),-999),-999),-999)</f>
        <v>6.9999999999999999E-6</v>
      </c>
      <c r="J36" s="9">
        <f>IF(Raw!$G36&gt;$C$8,IF(Raw!$Q36&gt;$C$8,IF(Raw!$N36&gt;$C$9,IF(Raw!$N36&lt;$A$9,IF(Raw!$X36&gt;$C$9,IF(Raw!$X36&lt;$A$9,Raw!N36,-999),-999),-999),-999),-999),-999)</f>
        <v>782</v>
      </c>
      <c r="K36" s="9">
        <f>IF(Raw!$G36&gt;$C$8,IF(Raw!$Q36&gt;$C$8,IF(Raw!$N36&gt;$C$9,IF(Raw!$N36&lt;$A$9,IF(Raw!$X36&gt;$C$9,IF(Raw!$X36&lt;$A$9,Raw!R36,-999),-999),-999),-999),-999),-999)</f>
        <v>0.77220999999999995</v>
      </c>
      <c r="L36" s="9">
        <f>IF(Raw!$G36&gt;$C$8,IF(Raw!$Q36&gt;$C$8,IF(Raw!$N36&gt;$C$9,IF(Raw!$N36&lt;$A$9,IF(Raw!$X36&gt;$C$9,IF(Raw!$X36&lt;$A$9,Raw!S36,-999),-999),-999),-999),-999),-999)</f>
        <v>1.130045</v>
      </c>
      <c r="M36" s="9">
        <f>Raw!Q36</f>
        <v>0.99073</v>
      </c>
      <c r="N36" s="9">
        <f>IF(Raw!$G36&gt;$C$8,IF(Raw!$Q36&gt;$C$8,IF(Raw!$N36&gt;$C$9,IF(Raw!$N36&lt;$A$9,IF(Raw!$X36&gt;$C$9,IF(Raw!$X36&lt;$A$9,Raw!V36,-999),-999),-999),-999),-999),-999)</f>
        <v>699.2</v>
      </c>
      <c r="O36" s="9">
        <f>IF(Raw!$G36&gt;$C$8,IF(Raw!$Q36&gt;$C$8,IF(Raw!$N36&gt;$C$9,IF(Raw!$N36&lt;$A$9,IF(Raw!$X36&gt;$C$9,IF(Raw!$X36&lt;$A$9,Raw!W36,-999),-999),-999),-999),-999),-999)</f>
        <v>0.102511</v>
      </c>
      <c r="P36" s="9">
        <f>IF(Raw!$G36&gt;$C$8,IF(Raw!$Q36&gt;$C$8,IF(Raw!$N36&gt;$C$9,IF(Raw!$N36&lt;$A$9,IF(Raw!$X36&gt;$C$9,IF(Raw!$X36&lt;$A$9,Raw!X36,-999),-999),-999),-999),-999),-999)</f>
        <v>556</v>
      </c>
      <c r="R36" s="9">
        <f t="shared" si="4"/>
        <v>0.2829799999999999</v>
      </c>
      <c r="S36" s="9">
        <f t="shared" si="5"/>
        <v>0.25432175323654038</v>
      </c>
      <c r="T36" s="9">
        <f t="shared" si="6"/>
        <v>0.35783500000000001</v>
      </c>
      <c r="U36" s="9">
        <f t="shared" si="7"/>
        <v>0.31665553141689051</v>
      </c>
      <c r="V36" s="15">
        <f t="shared" si="0"/>
        <v>0.54016151000000001</v>
      </c>
      <c r="X36" s="11">
        <f t="shared" si="8"/>
        <v>7.8320199999999984E+19</v>
      </c>
      <c r="Y36" s="11">
        <f t="shared" si="9"/>
        <v>5.4770000000000002E-18</v>
      </c>
      <c r="Z36" s="11">
        <f t="shared" si="10"/>
        <v>7.8199999999999993E-4</v>
      </c>
      <c r="AA36" s="16">
        <f t="shared" si="11"/>
        <v>0.25118678269520606</v>
      </c>
      <c r="AB36" s="9">
        <f t="shared" si="1"/>
        <v>0.86209342238573905</v>
      </c>
      <c r="AC36" s="9">
        <f t="shared" si="2"/>
        <v>0.74881321730479389</v>
      </c>
      <c r="AD36" s="15">
        <f t="shared" si="3"/>
        <v>321.21071955908707</v>
      </c>
      <c r="AE36" s="3">
        <f t="shared" si="12"/>
        <v>659.43079999999986</v>
      </c>
      <c r="AF36" s="2">
        <f t="shared" si="13"/>
        <v>0.25</v>
      </c>
      <c r="AG36" s="9">
        <f t="shared" si="14"/>
        <v>7.8240885460603468E-2</v>
      </c>
      <c r="AH36" s="2">
        <f t="shared" si="15"/>
        <v>3.7860357289027995</v>
      </c>
    </row>
    <row r="37" spans="1:34">
      <c r="A37" s="1">
        <f>Raw!A37</f>
        <v>24</v>
      </c>
      <c r="B37" s="14">
        <f>Raw!B37</f>
        <v>0.12425925925925925</v>
      </c>
      <c r="C37" s="15">
        <f>Raw!C37</f>
        <v>5.0999999999999996</v>
      </c>
      <c r="D37" s="15">
        <f>IF(C37&gt;0.5,Raw!D37*D$11,-999)</f>
        <v>97.6</v>
      </c>
      <c r="E37" s="9">
        <f>IF(Raw!$G37&gt;$C$8,IF(Raw!$Q37&gt;$C$8,IF(Raw!$N37&gt;$C$9,IF(Raw!$N37&lt;$A$9,IF(Raw!$X37&gt;$C$9,IF(Raw!$X37&lt;$A$9,Raw!H37,-999),-999),-999),-999),-999),-999)</f>
        <v>0.82577999999999996</v>
      </c>
      <c r="F37" s="9">
        <f>IF(Raw!$G37&gt;$C$8,IF(Raw!$Q37&gt;$C$8,IF(Raw!$N37&gt;$C$9,IF(Raw!$N37&lt;$A$9,IF(Raw!$X37&gt;$C$9,IF(Raw!$X37&lt;$A$9,Raw!I37,-999),-999),-999),-999),-999),-999)</f>
        <v>1.111164</v>
      </c>
      <c r="G37" s="9">
        <f>Raw!G37</f>
        <v>0.97866299999999995</v>
      </c>
      <c r="H37" s="9">
        <f>IF(Raw!$G37&gt;$C$8,IF(Raw!$Q37&gt;$C$8,IF(Raw!$N37&gt;$C$9,IF(Raw!$N37&lt;$A$9,IF(Raw!$X37&gt;$C$9,IF(Raw!$X37&lt;$A$9,Raw!L37,-999),-999),-999),-999),-999),-999)</f>
        <v>567.70000000000005</v>
      </c>
      <c r="I37" s="9">
        <f>IF(Raw!$G37&gt;$C$8,IF(Raw!$Q37&gt;$C$8,IF(Raw!$N37&gt;$C$9,IF(Raw!$N37&lt;$A$9,IF(Raw!$X37&gt;$C$9,IF(Raw!$X37&lt;$A$9,Raw!M37,-999),-999),-999),-999),-999),-999)</f>
        <v>7.5383000000000006E-2</v>
      </c>
      <c r="J37" s="9">
        <f>IF(Raw!$G37&gt;$C$8,IF(Raw!$Q37&gt;$C$8,IF(Raw!$N37&gt;$C$9,IF(Raw!$N37&lt;$A$9,IF(Raw!$X37&gt;$C$9,IF(Raw!$X37&lt;$A$9,Raw!N37,-999),-999),-999),-999),-999),-999)</f>
        <v>403</v>
      </c>
      <c r="K37" s="9">
        <f>IF(Raw!$G37&gt;$C$8,IF(Raw!$Q37&gt;$C$8,IF(Raw!$N37&gt;$C$9,IF(Raw!$N37&lt;$A$9,IF(Raw!$X37&gt;$C$9,IF(Raw!$X37&lt;$A$9,Raw!R37,-999),-999),-999),-999),-999),-999)</f>
        <v>0.78271800000000002</v>
      </c>
      <c r="L37" s="9">
        <f>IF(Raw!$G37&gt;$C$8,IF(Raw!$Q37&gt;$C$8,IF(Raw!$N37&gt;$C$9,IF(Raw!$N37&lt;$A$9,IF(Raw!$X37&gt;$C$9,IF(Raw!$X37&lt;$A$9,Raw!S37,-999),-999),-999),-999),-999),-999)</f>
        <v>1.1318299999999999</v>
      </c>
      <c r="M37" s="9">
        <f>Raw!Q37</f>
        <v>0.98916099999999996</v>
      </c>
      <c r="N37" s="9">
        <f>IF(Raw!$G37&gt;$C$8,IF(Raw!$Q37&gt;$C$8,IF(Raw!$N37&gt;$C$9,IF(Raw!$N37&lt;$A$9,IF(Raw!$X37&gt;$C$9,IF(Raw!$X37&lt;$A$9,Raw!V37,-999),-999),-999),-999),-999),-999)</f>
        <v>671.8</v>
      </c>
      <c r="O37" s="9">
        <f>IF(Raw!$G37&gt;$C$8,IF(Raw!$Q37&gt;$C$8,IF(Raw!$N37&gt;$C$9,IF(Raw!$N37&lt;$A$9,IF(Raw!$X37&gt;$C$9,IF(Raw!$X37&lt;$A$9,Raw!W37,-999),-999),-999),-999),-999),-999)</f>
        <v>6.9856000000000001E-2</v>
      </c>
      <c r="P37" s="9">
        <f>IF(Raw!$G37&gt;$C$8,IF(Raw!$Q37&gt;$C$8,IF(Raw!$N37&gt;$C$9,IF(Raw!$N37&lt;$A$9,IF(Raw!$X37&gt;$C$9,IF(Raw!$X37&lt;$A$9,Raw!X37,-999),-999),-999),-999),-999),-999)</f>
        <v>362</v>
      </c>
      <c r="R37" s="9">
        <f t="shared" si="4"/>
        <v>0.28538400000000008</v>
      </c>
      <c r="S37" s="9">
        <f t="shared" si="5"/>
        <v>0.25683337473136286</v>
      </c>
      <c r="T37" s="9">
        <f t="shared" si="6"/>
        <v>0.34911199999999987</v>
      </c>
      <c r="U37" s="9">
        <f t="shared" si="7"/>
        <v>0.30844914872374818</v>
      </c>
      <c r="V37" s="15">
        <f t="shared" si="0"/>
        <v>0.54101473999999994</v>
      </c>
      <c r="X37" s="11">
        <f t="shared" si="8"/>
        <v>5.8755199999999984E+19</v>
      </c>
      <c r="Y37" s="11">
        <f t="shared" si="9"/>
        <v>5.6769999999999999E-18</v>
      </c>
      <c r="Z37" s="11">
        <f t="shared" si="10"/>
        <v>4.0299999999999998E-4</v>
      </c>
      <c r="AA37" s="16">
        <f t="shared" si="11"/>
        <v>0.11849379839813945</v>
      </c>
      <c r="AB37" s="9">
        <f t="shared" si="1"/>
        <v>0.82408560694637123</v>
      </c>
      <c r="AC37" s="9">
        <f t="shared" si="2"/>
        <v>0.88150620160186066</v>
      </c>
      <c r="AD37" s="15">
        <f t="shared" si="3"/>
        <v>294.02927642218225</v>
      </c>
      <c r="AE37" s="3">
        <f t="shared" si="12"/>
        <v>683.51079999999979</v>
      </c>
      <c r="AF37" s="2">
        <f t="shared" si="13"/>
        <v>0.25</v>
      </c>
      <c r="AG37" s="9">
        <f t="shared" si="14"/>
        <v>6.9763907701755196E-2</v>
      </c>
      <c r="AH37" s="2">
        <f t="shared" si="15"/>
        <v>3.3758391867857722</v>
      </c>
    </row>
    <row r="38" spans="1:34">
      <c r="A38" s="1">
        <f>Raw!A38</f>
        <v>25</v>
      </c>
      <c r="B38" s="14">
        <f>Raw!B38</f>
        <v>0.12430555555555556</v>
      </c>
      <c r="C38" s="15">
        <f>Raw!C38</f>
        <v>5.8</v>
      </c>
      <c r="D38" s="15">
        <f>IF(C38&gt;0.5,Raw!D38*D$11,-999)</f>
        <v>98.5</v>
      </c>
      <c r="E38" s="9">
        <f>IF(Raw!$G38&gt;$C$8,IF(Raw!$Q38&gt;$C$8,IF(Raw!$N38&gt;$C$9,IF(Raw!$N38&lt;$A$9,IF(Raw!$X38&gt;$C$9,IF(Raw!$X38&lt;$A$9,Raw!H38,-999),-999),-999),-999),-999),-999)</f>
        <v>0.83210099999999998</v>
      </c>
      <c r="F38" s="9">
        <f>IF(Raw!$G38&gt;$C$8,IF(Raw!$Q38&gt;$C$8,IF(Raw!$N38&gt;$C$9,IF(Raw!$N38&lt;$A$9,IF(Raw!$X38&gt;$C$9,IF(Raw!$X38&lt;$A$9,Raw!I38,-999),-999),-999),-999),-999),-999)</f>
        <v>1.1397189999999999</v>
      </c>
      <c r="G38" s="9">
        <f>Raw!G38</f>
        <v>0.97962300000000002</v>
      </c>
      <c r="H38" s="9">
        <f>IF(Raw!$G38&gt;$C$8,IF(Raw!$Q38&gt;$C$8,IF(Raw!$N38&gt;$C$9,IF(Raw!$N38&lt;$A$9,IF(Raw!$X38&gt;$C$9,IF(Raw!$X38&lt;$A$9,Raw!L38,-999),-999),-999),-999),-999),-999)</f>
        <v>526.79999999999995</v>
      </c>
      <c r="I38" s="9">
        <f>IF(Raw!$G38&gt;$C$8,IF(Raw!$Q38&gt;$C$8,IF(Raw!$N38&gt;$C$9,IF(Raw!$N38&lt;$A$9,IF(Raw!$X38&gt;$C$9,IF(Raw!$X38&lt;$A$9,Raw!M38,-999),-999),-999),-999),-999),-999)</f>
        <v>1.5E-5</v>
      </c>
      <c r="J38" s="9">
        <f>IF(Raw!$G38&gt;$C$8,IF(Raw!$Q38&gt;$C$8,IF(Raw!$N38&gt;$C$9,IF(Raw!$N38&lt;$A$9,IF(Raw!$X38&gt;$C$9,IF(Raw!$X38&lt;$A$9,Raw!N38,-999),-999),-999),-999),-999),-999)</f>
        <v>488</v>
      </c>
      <c r="K38" s="9">
        <f>IF(Raw!$G38&gt;$C$8,IF(Raw!$Q38&gt;$C$8,IF(Raw!$N38&gt;$C$9,IF(Raw!$N38&lt;$A$9,IF(Raw!$X38&gt;$C$9,IF(Raw!$X38&lt;$A$9,Raw!R38,-999),-999),-999),-999),-999),-999)</f>
        <v>0.78157100000000002</v>
      </c>
      <c r="L38" s="9">
        <f>IF(Raw!$G38&gt;$C$8,IF(Raw!$Q38&gt;$C$8,IF(Raw!$N38&gt;$C$9,IF(Raw!$N38&lt;$A$9,IF(Raw!$X38&gt;$C$9,IF(Raw!$X38&lt;$A$9,Raw!S38,-999),-999),-999),-999),-999),-999)</f>
        <v>1.161478</v>
      </c>
      <c r="M38" s="9">
        <f>Raw!Q38</f>
        <v>0.993954</v>
      </c>
      <c r="N38" s="9">
        <f>IF(Raw!$G38&gt;$C$8,IF(Raw!$Q38&gt;$C$8,IF(Raw!$N38&gt;$C$9,IF(Raw!$N38&lt;$A$9,IF(Raw!$X38&gt;$C$9,IF(Raw!$X38&lt;$A$9,Raw!V38,-999),-999),-999),-999),-999),-999)</f>
        <v>694.5</v>
      </c>
      <c r="O38" s="9">
        <f>IF(Raw!$G38&gt;$C$8,IF(Raw!$Q38&gt;$C$8,IF(Raw!$N38&gt;$C$9,IF(Raw!$N38&lt;$A$9,IF(Raw!$X38&gt;$C$9,IF(Raw!$X38&lt;$A$9,Raw!W38,-999),-999),-999),-999),-999),-999)</f>
        <v>2.8469999999999999E-2</v>
      </c>
      <c r="P38" s="9">
        <f>IF(Raw!$G38&gt;$C$8,IF(Raw!$Q38&gt;$C$8,IF(Raw!$N38&gt;$C$9,IF(Raw!$N38&lt;$A$9,IF(Raw!$X38&gt;$C$9,IF(Raw!$X38&lt;$A$9,Raw!X38,-999),-999),-999),-999),-999),-999)</f>
        <v>813</v>
      </c>
      <c r="R38" s="9">
        <f t="shared" si="4"/>
        <v>0.30761799999999995</v>
      </c>
      <c r="S38" s="9">
        <f t="shared" si="5"/>
        <v>0.26990688055564571</v>
      </c>
      <c r="T38" s="9">
        <f t="shared" si="6"/>
        <v>0.37990699999999999</v>
      </c>
      <c r="U38" s="9">
        <f t="shared" si="7"/>
        <v>0.327089277627299</v>
      </c>
      <c r="V38" s="15">
        <f t="shared" si="0"/>
        <v>0.55518648400000004</v>
      </c>
      <c r="X38" s="11">
        <f t="shared" si="8"/>
        <v>5.9296999999999984E+19</v>
      </c>
      <c r="Y38" s="11">
        <f t="shared" si="9"/>
        <v>5.2679999999999992E-18</v>
      </c>
      <c r="Z38" s="11">
        <f t="shared" si="10"/>
        <v>4.8799999999999999E-4</v>
      </c>
      <c r="AA38" s="16">
        <f t="shared" si="11"/>
        <v>0.13227570034104649</v>
      </c>
      <c r="AB38" s="9">
        <f t="shared" si="1"/>
        <v>0.83182346448946598</v>
      </c>
      <c r="AC38" s="9">
        <f t="shared" si="2"/>
        <v>0.86772429965895348</v>
      </c>
      <c r="AD38" s="15">
        <f t="shared" si="3"/>
        <v>271.05676299394776</v>
      </c>
      <c r="AE38" s="3">
        <f t="shared" si="12"/>
        <v>634.26719999999978</v>
      </c>
      <c r="AF38" s="2">
        <f t="shared" si="13"/>
        <v>0.25</v>
      </c>
      <c r="AG38" s="9">
        <f t="shared" si="14"/>
        <v>6.8199816002834132E-2</v>
      </c>
      <c r="AH38" s="2">
        <f t="shared" si="15"/>
        <v>3.3001536034678636</v>
      </c>
    </row>
    <row r="39" spans="1:34">
      <c r="A39" s="1">
        <f>Raw!A39</f>
        <v>26</v>
      </c>
      <c r="B39" s="14">
        <f>Raw!B39</f>
        <v>0.12436342592592593</v>
      </c>
      <c r="C39" s="15">
        <f>Raw!C39</f>
        <v>6.4</v>
      </c>
      <c r="D39" s="15">
        <f>IF(C39&gt;0.5,Raw!D39*D$11,-999)</f>
        <v>95.8</v>
      </c>
      <c r="E39" s="9">
        <f>IF(Raw!$G39&gt;$C$8,IF(Raw!$Q39&gt;$C$8,IF(Raw!$N39&gt;$C$9,IF(Raw!$N39&lt;$A$9,IF(Raw!$X39&gt;$C$9,IF(Raw!$X39&lt;$A$9,Raw!H39,-999),-999),-999),-999),-999),-999)</f>
        <v>0.81403599999999998</v>
      </c>
      <c r="F39" s="9">
        <f>IF(Raw!$G39&gt;$C$8,IF(Raw!$Q39&gt;$C$8,IF(Raw!$N39&gt;$C$9,IF(Raw!$N39&lt;$A$9,IF(Raw!$X39&gt;$C$9,IF(Raw!$X39&lt;$A$9,Raw!I39,-999),-999),-999),-999),-999),-999)</f>
        <v>1.1206590000000001</v>
      </c>
      <c r="G39" s="9">
        <f>Raw!G39</f>
        <v>0.98543899999999995</v>
      </c>
      <c r="H39" s="9">
        <f>IF(Raw!$G39&gt;$C$8,IF(Raw!$Q39&gt;$C$8,IF(Raw!$N39&gt;$C$9,IF(Raw!$N39&lt;$A$9,IF(Raw!$X39&gt;$C$9,IF(Raw!$X39&lt;$A$9,Raw!L39,-999),-999),-999),-999),-999),-999)</f>
        <v>650.5</v>
      </c>
      <c r="I39" s="9">
        <f>IF(Raw!$G39&gt;$C$8,IF(Raw!$Q39&gt;$C$8,IF(Raw!$N39&gt;$C$9,IF(Raw!$N39&lt;$A$9,IF(Raw!$X39&gt;$C$9,IF(Raw!$X39&lt;$A$9,Raw!M39,-999),-999),-999),-999),-999),-999)</f>
        <v>0.13150800000000001</v>
      </c>
      <c r="J39" s="9">
        <f>IF(Raw!$G39&gt;$C$8,IF(Raw!$Q39&gt;$C$8,IF(Raw!$N39&gt;$C$9,IF(Raw!$N39&lt;$A$9,IF(Raw!$X39&gt;$C$9,IF(Raw!$X39&lt;$A$9,Raw!N39,-999),-999),-999),-999),-999),-999)</f>
        <v>479</v>
      </c>
      <c r="K39" s="9">
        <f>IF(Raw!$G39&gt;$C$8,IF(Raw!$Q39&gt;$C$8,IF(Raw!$N39&gt;$C$9,IF(Raw!$N39&lt;$A$9,IF(Raw!$X39&gt;$C$9,IF(Raw!$X39&lt;$A$9,Raw!R39,-999),-999),-999),-999),-999),-999)</f>
        <v>0.745749</v>
      </c>
      <c r="L39" s="9">
        <f>IF(Raw!$G39&gt;$C$8,IF(Raw!$Q39&gt;$C$8,IF(Raw!$N39&gt;$C$9,IF(Raw!$N39&lt;$A$9,IF(Raw!$X39&gt;$C$9,IF(Raw!$X39&lt;$A$9,Raw!S39,-999),-999),-999),-999),-999),-999)</f>
        <v>1.1020749999999999</v>
      </c>
      <c r="M39" s="9">
        <f>Raw!Q39</f>
        <v>0.99088799999999999</v>
      </c>
      <c r="N39" s="9">
        <f>IF(Raw!$G39&gt;$C$8,IF(Raw!$Q39&gt;$C$8,IF(Raw!$N39&gt;$C$9,IF(Raw!$N39&lt;$A$9,IF(Raw!$X39&gt;$C$9,IF(Raw!$X39&lt;$A$9,Raw!V39,-999),-999),-999),-999),-999),-999)</f>
        <v>798.3</v>
      </c>
      <c r="O39" s="9">
        <f>IF(Raw!$G39&gt;$C$8,IF(Raw!$Q39&gt;$C$8,IF(Raw!$N39&gt;$C$9,IF(Raw!$N39&lt;$A$9,IF(Raw!$X39&gt;$C$9,IF(Raw!$X39&lt;$A$9,Raw!W39,-999),-999),-999),-999),-999),-999)</f>
        <v>0.15620500000000001</v>
      </c>
      <c r="P39" s="9">
        <f>IF(Raw!$G39&gt;$C$8,IF(Raw!$Q39&gt;$C$8,IF(Raw!$N39&gt;$C$9,IF(Raw!$N39&lt;$A$9,IF(Raw!$X39&gt;$C$9,IF(Raw!$X39&lt;$A$9,Raw!X39,-999),-999),-999),-999),-999),-999)</f>
        <v>578</v>
      </c>
      <c r="R39" s="9">
        <f t="shared" si="4"/>
        <v>0.30662300000000009</v>
      </c>
      <c r="S39" s="9">
        <f t="shared" si="5"/>
        <v>0.27360954581188396</v>
      </c>
      <c r="T39" s="9">
        <f t="shared" si="6"/>
        <v>0.35632599999999992</v>
      </c>
      <c r="U39" s="9">
        <f t="shared" si="7"/>
        <v>0.32332282285688357</v>
      </c>
      <c r="V39" s="15">
        <f t="shared" si="0"/>
        <v>0.52679184999999995</v>
      </c>
      <c r="X39" s="11">
        <f t="shared" si="8"/>
        <v>5.7671599999999984E+19</v>
      </c>
      <c r="Y39" s="11">
        <f t="shared" si="9"/>
        <v>6.5049999999999997E-18</v>
      </c>
      <c r="Z39" s="11">
        <f t="shared" si="10"/>
        <v>4.7899999999999999E-4</v>
      </c>
      <c r="AA39" s="16">
        <f t="shared" si="11"/>
        <v>0.15232589277737091</v>
      </c>
      <c r="AB39" s="9">
        <f t="shared" si="1"/>
        <v>0.8000266760697895</v>
      </c>
      <c r="AC39" s="9">
        <f t="shared" si="2"/>
        <v>0.84767410722262893</v>
      </c>
      <c r="AD39" s="15">
        <f t="shared" si="3"/>
        <v>318.00812688386407</v>
      </c>
      <c r="AE39" s="3">
        <f t="shared" si="12"/>
        <v>783.20199999999977</v>
      </c>
      <c r="AF39" s="2">
        <f t="shared" si="13"/>
        <v>0.25</v>
      </c>
      <c r="AG39" s="9">
        <f t="shared" si="14"/>
        <v>7.9091757904246884E-2</v>
      </c>
      <c r="AH39" s="2">
        <f t="shared" si="15"/>
        <v>3.8272090036351627</v>
      </c>
    </row>
    <row r="40" spans="1:34">
      <c r="A40" s="1">
        <f>Raw!A40</f>
        <v>27</v>
      </c>
      <c r="B40" s="14">
        <f>Raw!B40</f>
        <v>0.12442129629629629</v>
      </c>
      <c r="C40" s="15">
        <f>Raw!C40</f>
        <v>7.6</v>
      </c>
      <c r="D40" s="15">
        <f>IF(C40&gt;0.5,Raw!D40*D$11,-999)</f>
        <v>86.2</v>
      </c>
      <c r="E40" s="9">
        <f>IF(Raw!$G40&gt;$C$8,IF(Raw!$Q40&gt;$C$8,IF(Raw!$N40&gt;$C$9,IF(Raw!$N40&lt;$A$9,IF(Raw!$X40&gt;$C$9,IF(Raw!$X40&lt;$A$9,Raw!H40,-999),-999),-999),-999),-999),-999)</f>
        <v>0.80410499999999996</v>
      </c>
      <c r="F40" s="9">
        <f>IF(Raw!$G40&gt;$C$8,IF(Raw!$Q40&gt;$C$8,IF(Raw!$N40&gt;$C$9,IF(Raw!$N40&lt;$A$9,IF(Raw!$X40&gt;$C$9,IF(Raw!$X40&lt;$A$9,Raw!I40,-999),-999),-999),-999),-999),-999)</f>
        <v>1.116474</v>
      </c>
      <c r="G40" s="9">
        <f>Raw!G40</f>
        <v>0.98136800000000002</v>
      </c>
      <c r="H40" s="9">
        <f>IF(Raw!$G40&gt;$C$8,IF(Raw!$Q40&gt;$C$8,IF(Raw!$N40&gt;$C$9,IF(Raw!$N40&lt;$A$9,IF(Raw!$X40&gt;$C$9,IF(Raw!$X40&lt;$A$9,Raw!L40,-999),-999),-999),-999),-999),-999)</f>
        <v>622.4</v>
      </c>
      <c r="I40" s="9">
        <f>IF(Raw!$G40&gt;$C$8,IF(Raw!$Q40&gt;$C$8,IF(Raw!$N40&gt;$C$9,IF(Raw!$N40&lt;$A$9,IF(Raw!$X40&gt;$C$9,IF(Raw!$X40&lt;$A$9,Raw!M40,-999),-999),-999),-999),-999),-999)</f>
        <v>9.5327999999999996E-2</v>
      </c>
      <c r="J40" s="9">
        <f>IF(Raw!$G40&gt;$C$8,IF(Raw!$Q40&gt;$C$8,IF(Raw!$N40&gt;$C$9,IF(Raw!$N40&lt;$A$9,IF(Raw!$X40&gt;$C$9,IF(Raw!$X40&lt;$A$9,Raw!N40,-999),-999),-999),-999),-999),-999)</f>
        <v>618</v>
      </c>
      <c r="K40" s="9">
        <f>IF(Raw!$G40&gt;$C$8,IF(Raw!$Q40&gt;$C$8,IF(Raw!$N40&gt;$C$9,IF(Raw!$N40&lt;$A$9,IF(Raw!$X40&gt;$C$9,IF(Raw!$X40&lt;$A$9,Raw!R40,-999),-999),-999),-999),-999),-999)</f>
        <v>0.74715699999999996</v>
      </c>
      <c r="L40" s="9">
        <f>IF(Raw!$G40&gt;$C$8,IF(Raw!$Q40&gt;$C$8,IF(Raw!$N40&gt;$C$9,IF(Raw!$N40&lt;$A$9,IF(Raw!$X40&gt;$C$9,IF(Raw!$X40&lt;$A$9,Raw!S40,-999),-999),-999),-999),-999),-999)</f>
        <v>1.128252</v>
      </c>
      <c r="M40" s="9">
        <f>Raw!Q40</f>
        <v>0.98846699999999998</v>
      </c>
      <c r="N40" s="9">
        <f>IF(Raw!$G40&gt;$C$8,IF(Raw!$Q40&gt;$C$8,IF(Raw!$N40&gt;$C$9,IF(Raw!$N40&lt;$A$9,IF(Raw!$X40&gt;$C$9,IF(Raw!$X40&lt;$A$9,Raw!V40,-999),-999),-999),-999),-999),-999)</f>
        <v>762.8</v>
      </c>
      <c r="O40" s="9">
        <f>IF(Raw!$G40&gt;$C$8,IF(Raw!$Q40&gt;$C$8,IF(Raw!$N40&gt;$C$9,IF(Raw!$N40&lt;$A$9,IF(Raw!$X40&gt;$C$9,IF(Raw!$X40&lt;$A$9,Raw!W40,-999),-999),-999),-999),-999),-999)</f>
        <v>0.20066600000000001</v>
      </c>
      <c r="P40" s="9">
        <f>IF(Raw!$G40&gt;$C$8,IF(Raw!$Q40&gt;$C$8,IF(Raw!$N40&gt;$C$9,IF(Raw!$N40&lt;$A$9,IF(Raw!$X40&gt;$C$9,IF(Raw!$X40&lt;$A$9,Raw!X40,-999),-999),-999),-999),-999),-999)</f>
        <v>462</v>
      </c>
      <c r="R40" s="9">
        <f t="shared" si="4"/>
        <v>0.31236900000000001</v>
      </c>
      <c r="S40" s="9">
        <f t="shared" si="5"/>
        <v>0.27978170561965621</v>
      </c>
      <c r="T40" s="9">
        <f t="shared" si="6"/>
        <v>0.38109500000000007</v>
      </c>
      <c r="U40" s="9">
        <f t="shared" si="7"/>
        <v>0.33777471699584849</v>
      </c>
      <c r="V40" s="15">
        <f t="shared" si="0"/>
        <v>0.53930445599999999</v>
      </c>
      <c r="X40" s="11">
        <f t="shared" si="8"/>
        <v>5.1892399999999984E+19</v>
      </c>
      <c r="Y40" s="11">
        <f t="shared" si="9"/>
        <v>6.2239999999999994E-18</v>
      </c>
      <c r="Z40" s="11">
        <f t="shared" si="10"/>
        <v>6.1799999999999995E-4</v>
      </c>
      <c r="AA40" s="16">
        <f t="shared" si="11"/>
        <v>0.16638920481309691</v>
      </c>
      <c r="AB40" s="9">
        <f t="shared" si="1"/>
        <v>0.81056709400824711</v>
      </c>
      <c r="AC40" s="9">
        <f t="shared" si="2"/>
        <v>0.83361079518690318</v>
      </c>
      <c r="AD40" s="15">
        <f t="shared" si="3"/>
        <v>269.23819549044816</v>
      </c>
      <c r="AE40" s="3">
        <f t="shared" si="12"/>
        <v>749.36959999999976</v>
      </c>
      <c r="AF40" s="2">
        <f t="shared" si="13"/>
        <v>0.25</v>
      </c>
      <c r="AG40" s="9">
        <f t="shared" si="14"/>
        <v>6.9955273297122367E-2</v>
      </c>
      <c r="AH40" s="2">
        <f t="shared" si="15"/>
        <v>3.3850992683540935</v>
      </c>
    </row>
    <row r="41" spans="1:34">
      <c r="A41" s="1">
        <f>Raw!A41</f>
        <v>28</v>
      </c>
      <c r="B41" s="14">
        <f>Raw!B41</f>
        <v>0.12446759259259259</v>
      </c>
      <c r="C41" s="15">
        <f>Raw!C41</f>
        <v>7.6</v>
      </c>
      <c r="D41" s="15">
        <f>IF(C41&gt;0.5,Raw!D41*D$11,-999)</f>
        <v>98.5</v>
      </c>
      <c r="E41" s="9">
        <f>IF(Raw!$G41&gt;$C$8,IF(Raw!$Q41&gt;$C$8,IF(Raw!$N41&gt;$C$9,IF(Raw!$N41&lt;$A$9,IF(Raw!$X41&gt;$C$9,IF(Raw!$X41&lt;$A$9,Raw!H41,-999),-999),-999),-999),-999),-999)</f>
        <v>0.78698100000000004</v>
      </c>
      <c r="F41" s="9">
        <f>IF(Raw!$G41&gt;$C$8,IF(Raw!$Q41&gt;$C$8,IF(Raw!$N41&gt;$C$9,IF(Raw!$N41&lt;$A$9,IF(Raw!$X41&gt;$C$9,IF(Raw!$X41&lt;$A$9,Raw!I41,-999),-999),-999),-999),-999),-999)</f>
        <v>1.0694490000000001</v>
      </c>
      <c r="G41" s="9">
        <f>Raw!G41</f>
        <v>0.98178500000000002</v>
      </c>
      <c r="H41" s="9">
        <f>IF(Raw!$G41&gt;$C$8,IF(Raw!$Q41&gt;$C$8,IF(Raw!$N41&gt;$C$9,IF(Raw!$N41&lt;$A$9,IF(Raw!$X41&gt;$C$9,IF(Raw!$X41&lt;$A$9,Raw!L41,-999),-999),-999),-999),-999),-999)</f>
        <v>576.5</v>
      </c>
      <c r="I41" s="9">
        <f>IF(Raw!$G41&gt;$C$8,IF(Raw!$Q41&gt;$C$8,IF(Raw!$N41&gt;$C$9,IF(Raw!$N41&lt;$A$9,IF(Raw!$X41&gt;$C$9,IF(Raw!$X41&lt;$A$9,Raw!M41,-999),-999),-999),-999),-999),-999)</f>
        <v>0.13985300000000001</v>
      </c>
      <c r="J41" s="9">
        <f>IF(Raw!$G41&gt;$C$8,IF(Raw!$Q41&gt;$C$8,IF(Raw!$N41&gt;$C$9,IF(Raw!$N41&lt;$A$9,IF(Raw!$X41&gt;$C$9,IF(Raw!$X41&lt;$A$9,Raw!N41,-999),-999),-999),-999),-999),-999)</f>
        <v>596</v>
      </c>
      <c r="K41" s="9">
        <f>IF(Raw!$G41&gt;$C$8,IF(Raw!$Q41&gt;$C$8,IF(Raw!$N41&gt;$C$9,IF(Raw!$N41&lt;$A$9,IF(Raw!$X41&gt;$C$9,IF(Raw!$X41&lt;$A$9,Raw!R41,-999),-999),-999),-999),-999),-999)</f>
        <v>0.72915700000000006</v>
      </c>
      <c r="L41" s="9">
        <f>IF(Raw!$G41&gt;$C$8,IF(Raw!$Q41&gt;$C$8,IF(Raw!$N41&gt;$C$9,IF(Raw!$N41&lt;$A$9,IF(Raw!$X41&gt;$C$9,IF(Raw!$X41&lt;$A$9,Raw!S41,-999),-999),-999),-999),-999),-999)</f>
        <v>1.088069</v>
      </c>
      <c r="M41" s="9">
        <f>Raw!Q41</f>
        <v>0.98486499999999999</v>
      </c>
      <c r="N41" s="9">
        <f>IF(Raw!$G41&gt;$C$8,IF(Raw!$Q41&gt;$C$8,IF(Raw!$N41&gt;$C$9,IF(Raw!$N41&lt;$A$9,IF(Raw!$X41&gt;$C$9,IF(Raw!$X41&lt;$A$9,Raw!V41,-999),-999),-999),-999),-999),-999)</f>
        <v>774.3</v>
      </c>
      <c r="O41" s="9">
        <f>IF(Raw!$G41&gt;$C$8,IF(Raw!$Q41&gt;$C$8,IF(Raw!$N41&gt;$C$9,IF(Raw!$N41&lt;$A$9,IF(Raw!$X41&gt;$C$9,IF(Raw!$X41&lt;$A$9,Raw!W41,-999),-999),-999),-999),-999),-999)</f>
        <v>0.209448</v>
      </c>
      <c r="P41" s="9">
        <f>IF(Raw!$G41&gt;$C$8,IF(Raw!$Q41&gt;$C$8,IF(Raw!$N41&gt;$C$9,IF(Raw!$N41&lt;$A$9,IF(Raw!$X41&gt;$C$9,IF(Raw!$X41&lt;$A$9,Raw!X41,-999),-999),-999),-999),-999),-999)</f>
        <v>645</v>
      </c>
      <c r="R41" s="9">
        <f t="shared" si="4"/>
        <v>0.28246800000000005</v>
      </c>
      <c r="S41" s="9">
        <f t="shared" si="5"/>
        <v>0.26412479697489083</v>
      </c>
      <c r="T41" s="9">
        <f t="shared" si="6"/>
        <v>0.3589119999999999</v>
      </c>
      <c r="U41" s="9">
        <f t="shared" si="7"/>
        <v>0.32986143342012308</v>
      </c>
      <c r="V41" s="15">
        <f t="shared" si="0"/>
        <v>0.52009698199999999</v>
      </c>
      <c r="X41" s="11">
        <f t="shared" si="8"/>
        <v>5.9296999999999984E+19</v>
      </c>
      <c r="Y41" s="11">
        <f t="shared" si="9"/>
        <v>5.7649999999999998E-18</v>
      </c>
      <c r="Z41" s="11">
        <f t="shared" si="10"/>
        <v>5.9599999999999996E-4</v>
      </c>
      <c r="AA41" s="16">
        <f t="shared" si="11"/>
        <v>0.16925646407363412</v>
      </c>
      <c r="AB41" s="9">
        <f t="shared" si="1"/>
        <v>0.78990517603359622</v>
      </c>
      <c r="AC41" s="9">
        <f t="shared" si="2"/>
        <v>0.83074353592636585</v>
      </c>
      <c r="AD41" s="15">
        <f t="shared" si="3"/>
        <v>283.9873558282452</v>
      </c>
      <c r="AE41" s="3">
        <f t="shared" si="12"/>
        <v>694.10599999999977</v>
      </c>
      <c r="AF41" s="2">
        <f t="shared" si="13"/>
        <v>0.25</v>
      </c>
      <c r="AG41" s="9">
        <f t="shared" si="14"/>
        <v>7.2058827897458086E-2</v>
      </c>
      <c r="AH41" s="2">
        <f t="shared" si="15"/>
        <v>3.486889180721318</v>
      </c>
    </row>
    <row r="42" spans="1:34">
      <c r="A42" s="1">
        <f>Raw!A42</f>
        <v>29</v>
      </c>
      <c r="B42" s="14">
        <f>Raw!B42</f>
        <v>0.12452546296296296</v>
      </c>
      <c r="C42" s="15">
        <f>Raw!C42</f>
        <v>9.3000000000000007</v>
      </c>
      <c r="D42" s="15">
        <f>IF(C42&gt;0.5,Raw!D42*D$11,-999)</f>
        <v>90.6</v>
      </c>
      <c r="E42" s="9">
        <f>IF(Raw!$G42&gt;$C$8,IF(Raw!$Q42&gt;$C$8,IF(Raw!$N42&gt;$C$9,IF(Raw!$N42&lt;$A$9,IF(Raw!$X42&gt;$C$9,IF(Raw!$X42&lt;$A$9,Raw!H42,-999),-999),-999),-999),-999),-999)</f>
        <v>0.79973899999999998</v>
      </c>
      <c r="F42" s="9">
        <f>IF(Raw!$G42&gt;$C$8,IF(Raw!$Q42&gt;$C$8,IF(Raw!$N42&gt;$C$9,IF(Raw!$N42&lt;$A$9,IF(Raw!$X42&gt;$C$9,IF(Raw!$X42&lt;$A$9,Raw!I42,-999),-999),-999),-999),-999),-999)</f>
        <v>1.0988279999999999</v>
      </c>
      <c r="G42" s="9">
        <f>Raw!G42</f>
        <v>0.98467899999999997</v>
      </c>
      <c r="H42" s="9">
        <f>IF(Raw!$G42&gt;$C$8,IF(Raw!$Q42&gt;$C$8,IF(Raw!$N42&gt;$C$9,IF(Raw!$N42&lt;$A$9,IF(Raw!$X42&gt;$C$9,IF(Raw!$X42&lt;$A$9,Raw!L42,-999),-999),-999),-999),-999),-999)</f>
        <v>607.1</v>
      </c>
      <c r="I42" s="9">
        <f>IF(Raw!$G42&gt;$C$8,IF(Raw!$Q42&gt;$C$8,IF(Raw!$N42&gt;$C$9,IF(Raw!$N42&lt;$A$9,IF(Raw!$X42&gt;$C$9,IF(Raw!$X42&lt;$A$9,Raw!M42,-999),-999),-999),-999),-999),-999)</f>
        <v>0.11583</v>
      </c>
      <c r="J42" s="9">
        <f>IF(Raw!$G42&gt;$C$8,IF(Raw!$Q42&gt;$C$8,IF(Raw!$N42&gt;$C$9,IF(Raw!$N42&lt;$A$9,IF(Raw!$X42&gt;$C$9,IF(Raw!$X42&lt;$A$9,Raw!N42,-999),-999),-999),-999),-999),-999)</f>
        <v>417</v>
      </c>
      <c r="K42" s="9">
        <f>IF(Raw!$G42&gt;$C$8,IF(Raw!$Q42&gt;$C$8,IF(Raw!$N42&gt;$C$9,IF(Raw!$N42&lt;$A$9,IF(Raw!$X42&gt;$C$9,IF(Raw!$X42&lt;$A$9,Raw!R42,-999),-999),-999),-999),-999),-999)</f>
        <v>0.73727900000000002</v>
      </c>
      <c r="L42" s="9">
        <f>IF(Raw!$G42&gt;$C$8,IF(Raw!$Q42&gt;$C$8,IF(Raw!$N42&gt;$C$9,IF(Raw!$N42&lt;$A$9,IF(Raw!$X42&gt;$C$9,IF(Raw!$X42&lt;$A$9,Raw!S42,-999),-999),-999),-999),-999),-999)</f>
        <v>1.100563</v>
      </c>
      <c r="M42" s="9">
        <f>Raw!Q42</f>
        <v>0.99287400000000003</v>
      </c>
      <c r="N42" s="9">
        <f>IF(Raw!$G42&gt;$C$8,IF(Raw!$Q42&gt;$C$8,IF(Raw!$N42&gt;$C$9,IF(Raw!$N42&lt;$A$9,IF(Raw!$X42&gt;$C$9,IF(Raw!$X42&lt;$A$9,Raw!V42,-999),-999),-999),-999),-999),-999)</f>
        <v>798.1</v>
      </c>
      <c r="O42" s="9">
        <f>IF(Raw!$G42&gt;$C$8,IF(Raw!$Q42&gt;$C$8,IF(Raw!$N42&gt;$C$9,IF(Raw!$N42&lt;$A$9,IF(Raw!$X42&gt;$C$9,IF(Raw!$X42&lt;$A$9,Raw!W42,-999),-999),-999),-999),-999),-999)</f>
        <v>0.13236400000000001</v>
      </c>
      <c r="P42" s="9">
        <f>IF(Raw!$G42&gt;$C$8,IF(Raw!$Q42&gt;$C$8,IF(Raw!$N42&gt;$C$9,IF(Raw!$N42&lt;$A$9,IF(Raw!$X42&gt;$C$9,IF(Raw!$X42&lt;$A$9,Raw!X42,-999),-999),-999),-999),-999),-999)</f>
        <v>591</v>
      </c>
      <c r="R42" s="9">
        <f t="shared" si="4"/>
        <v>0.29908899999999994</v>
      </c>
      <c r="S42" s="9">
        <f t="shared" si="5"/>
        <v>0.27218909601866714</v>
      </c>
      <c r="T42" s="9">
        <f t="shared" si="6"/>
        <v>0.36328399999999994</v>
      </c>
      <c r="U42" s="9">
        <f t="shared" si="7"/>
        <v>0.33008923614550001</v>
      </c>
      <c r="V42" s="15">
        <f t="shared" si="0"/>
        <v>0.526069114</v>
      </c>
      <c r="X42" s="11">
        <f t="shared" si="8"/>
        <v>5.4541199999999992E+19</v>
      </c>
      <c r="Y42" s="11">
        <f t="shared" si="9"/>
        <v>6.0709999999999995E-18</v>
      </c>
      <c r="Z42" s="11">
        <f t="shared" si="10"/>
        <v>4.17E-4</v>
      </c>
      <c r="AA42" s="16">
        <f t="shared" si="11"/>
        <v>0.12132474148712985</v>
      </c>
      <c r="AB42" s="9">
        <f t="shared" si="1"/>
        <v>0.78135433738641047</v>
      </c>
      <c r="AC42" s="9">
        <f t="shared" si="2"/>
        <v>0.87867525851287021</v>
      </c>
      <c r="AD42" s="15">
        <f t="shared" si="3"/>
        <v>290.94662227129464</v>
      </c>
      <c r="AE42" s="3">
        <f t="shared" si="12"/>
        <v>730.94839999999976</v>
      </c>
      <c r="AF42" s="2">
        <f t="shared" si="13"/>
        <v>0.25</v>
      </c>
      <c r="AG42" s="9">
        <f t="shared" si="14"/>
        <v>7.3875652542034598E-2</v>
      </c>
      <c r="AH42" s="2">
        <f t="shared" si="15"/>
        <v>3.5748043797508759</v>
      </c>
    </row>
    <row r="43" spans="1:34">
      <c r="A43" s="1">
        <f>Raw!A43</f>
        <v>30</v>
      </c>
      <c r="B43" s="14">
        <f>Raw!B43</f>
        <v>0.12458333333333334</v>
      </c>
      <c r="C43" s="15">
        <f>Raw!C43</f>
        <v>9.6999999999999993</v>
      </c>
      <c r="D43" s="15">
        <f>IF(C43&gt;0.5,Raw!D43*D$11,-999)</f>
        <v>95.8</v>
      </c>
      <c r="E43" s="9">
        <f>IF(Raw!$G43&gt;$C$8,IF(Raw!$Q43&gt;$C$8,IF(Raw!$N43&gt;$C$9,IF(Raw!$N43&lt;$A$9,IF(Raw!$X43&gt;$C$9,IF(Raw!$X43&lt;$A$9,Raw!H43,-999),-999),-999),-999),-999),-999)</f>
        <v>0.80783700000000003</v>
      </c>
      <c r="F43" s="9">
        <f>IF(Raw!$G43&gt;$C$8,IF(Raw!$Q43&gt;$C$8,IF(Raw!$N43&gt;$C$9,IF(Raw!$N43&lt;$A$9,IF(Raw!$X43&gt;$C$9,IF(Raw!$X43&lt;$A$9,Raw!I43,-999),-999),-999),-999),-999),-999)</f>
        <v>1.09887</v>
      </c>
      <c r="G43" s="9">
        <f>Raw!G43</f>
        <v>0.98688699999999996</v>
      </c>
      <c r="H43" s="9">
        <f>IF(Raw!$G43&gt;$C$8,IF(Raw!$Q43&gt;$C$8,IF(Raw!$N43&gt;$C$9,IF(Raw!$N43&lt;$A$9,IF(Raw!$X43&gt;$C$9,IF(Raw!$X43&lt;$A$9,Raw!L43,-999),-999),-999),-999),-999),-999)</f>
        <v>611.70000000000005</v>
      </c>
      <c r="I43" s="9">
        <f>IF(Raw!$G43&gt;$C$8,IF(Raw!$Q43&gt;$C$8,IF(Raw!$N43&gt;$C$9,IF(Raw!$N43&lt;$A$9,IF(Raw!$X43&gt;$C$9,IF(Raw!$X43&lt;$A$9,Raw!M43,-999),-999),-999),-999),-999),-999)</f>
        <v>0.229241</v>
      </c>
      <c r="J43" s="9">
        <f>IF(Raw!$G43&gt;$C$8,IF(Raw!$Q43&gt;$C$8,IF(Raw!$N43&gt;$C$9,IF(Raw!$N43&lt;$A$9,IF(Raw!$X43&gt;$C$9,IF(Raw!$X43&lt;$A$9,Raw!N43,-999),-999),-999),-999),-999),-999)</f>
        <v>563</v>
      </c>
      <c r="K43" s="9">
        <f>IF(Raw!$G43&gt;$C$8,IF(Raw!$Q43&gt;$C$8,IF(Raw!$N43&gt;$C$9,IF(Raw!$N43&lt;$A$9,IF(Raw!$X43&gt;$C$9,IF(Raw!$X43&lt;$A$9,Raw!R43,-999),-999),-999),-999),-999),-999)</f>
        <v>0.74819599999999997</v>
      </c>
      <c r="L43" s="9">
        <f>IF(Raw!$G43&gt;$C$8,IF(Raw!$Q43&gt;$C$8,IF(Raw!$N43&gt;$C$9,IF(Raw!$N43&lt;$A$9,IF(Raw!$X43&gt;$C$9,IF(Raw!$X43&lt;$A$9,Raw!S43,-999),-999),-999),-999),-999),-999)</f>
        <v>1.1112770000000001</v>
      </c>
      <c r="M43" s="9">
        <f>Raw!Q43</f>
        <v>0.98966100000000001</v>
      </c>
      <c r="N43" s="9">
        <f>IF(Raw!$G43&gt;$C$8,IF(Raw!$Q43&gt;$C$8,IF(Raw!$N43&gt;$C$9,IF(Raw!$N43&lt;$A$9,IF(Raw!$X43&gt;$C$9,IF(Raw!$X43&lt;$A$9,Raw!V43,-999),-999),-999),-999),-999),-999)</f>
        <v>736.1</v>
      </c>
      <c r="O43" s="9">
        <f>IF(Raw!$G43&gt;$C$8,IF(Raw!$Q43&gt;$C$8,IF(Raw!$N43&gt;$C$9,IF(Raw!$N43&lt;$A$9,IF(Raw!$X43&gt;$C$9,IF(Raw!$X43&lt;$A$9,Raw!W43,-999),-999),-999),-999),-999),-999)</f>
        <v>8.7538000000000005E-2</v>
      </c>
      <c r="P43" s="9">
        <f>IF(Raw!$G43&gt;$C$8,IF(Raw!$Q43&gt;$C$8,IF(Raw!$N43&gt;$C$9,IF(Raw!$N43&lt;$A$9,IF(Raw!$X43&gt;$C$9,IF(Raw!$X43&lt;$A$9,Raw!X43,-999),-999),-999),-999),-999),-999)</f>
        <v>554</v>
      </c>
      <c r="R43" s="9">
        <f t="shared" si="4"/>
        <v>0.29103299999999999</v>
      </c>
      <c r="S43" s="9">
        <f t="shared" si="5"/>
        <v>0.26484752518496274</v>
      </c>
      <c r="T43" s="9">
        <f t="shared" si="6"/>
        <v>0.3630810000000001</v>
      </c>
      <c r="U43" s="9">
        <f t="shared" si="7"/>
        <v>0.32672412008887081</v>
      </c>
      <c r="V43" s="15">
        <f t="shared" si="0"/>
        <v>0.531190406</v>
      </c>
      <c r="X43" s="11">
        <f t="shared" si="8"/>
        <v>5.7671599999999984E+19</v>
      </c>
      <c r="Y43" s="11">
        <f t="shared" si="9"/>
        <v>6.1169999999999999E-18</v>
      </c>
      <c r="Z43" s="11">
        <f t="shared" si="10"/>
        <v>5.6300000000000002E-4</v>
      </c>
      <c r="AA43" s="16">
        <f t="shared" si="11"/>
        <v>0.1657027410019429</v>
      </c>
      <c r="AB43" s="9">
        <f t="shared" si="1"/>
        <v>0.80835951690572638</v>
      </c>
      <c r="AC43" s="9">
        <f t="shared" si="2"/>
        <v>0.83429725899805718</v>
      </c>
      <c r="AD43" s="15">
        <f t="shared" si="3"/>
        <v>294.32103197503181</v>
      </c>
      <c r="AE43" s="3">
        <f t="shared" si="12"/>
        <v>736.48679999999979</v>
      </c>
      <c r="AF43" s="2">
        <f t="shared" si="13"/>
        <v>0.25</v>
      </c>
      <c r="AG43" s="9">
        <f t="shared" si="14"/>
        <v>7.3970600150531293E-2</v>
      </c>
      <c r="AH43" s="2">
        <f t="shared" si="15"/>
        <v>3.5793988451128937</v>
      </c>
    </row>
    <row r="44" spans="1:34">
      <c r="A44" s="1">
        <f>Raw!A44</f>
        <v>31</v>
      </c>
      <c r="B44" s="14">
        <f>Raw!B44</f>
        <v>0.12462962962962963</v>
      </c>
      <c r="C44" s="15">
        <f>Raw!C44</f>
        <v>11.3</v>
      </c>
      <c r="D44" s="15">
        <f>IF(C44&gt;0.5,Raw!D44*D$11,-999)</f>
        <v>86.2</v>
      </c>
      <c r="E44" s="9">
        <f>IF(Raw!$G44&gt;$C$8,IF(Raw!$Q44&gt;$C$8,IF(Raw!$N44&gt;$C$9,IF(Raw!$N44&lt;$A$9,IF(Raw!$X44&gt;$C$9,IF(Raw!$X44&lt;$A$9,Raw!H44,-999),-999),-999),-999),-999),-999)</f>
        <v>0.79642800000000002</v>
      </c>
      <c r="F44" s="9">
        <f>IF(Raw!$G44&gt;$C$8,IF(Raw!$Q44&gt;$C$8,IF(Raw!$N44&gt;$C$9,IF(Raw!$N44&lt;$A$9,IF(Raw!$X44&gt;$C$9,IF(Raw!$X44&lt;$A$9,Raw!I44,-999),-999),-999),-999),-999),-999)</f>
        <v>1.1087419999999999</v>
      </c>
      <c r="G44" s="9">
        <f>Raw!G44</f>
        <v>0.98229999999999995</v>
      </c>
      <c r="H44" s="9">
        <f>IF(Raw!$G44&gt;$C$8,IF(Raw!$Q44&gt;$C$8,IF(Raw!$N44&gt;$C$9,IF(Raw!$N44&lt;$A$9,IF(Raw!$X44&gt;$C$9,IF(Raw!$X44&lt;$A$9,Raw!L44,-999),-999),-999),-999),-999),-999)</f>
        <v>634.9</v>
      </c>
      <c r="I44" s="9">
        <f>IF(Raw!$G44&gt;$C$8,IF(Raw!$Q44&gt;$C$8,IF(Raw!$N44&gt;$C$9,IF(Raw!$N44&lt;$A$9,IF(Raw!$X44&gt;$C$9,IF(Raw!$X44&lt;$A$9,Raw!M44,-999),-999),-999),-999),-999),-999)</f>
        <v>8.9227000000000001E-2</v>
      </c>
      <c r="J44" s="9">
        <f>IF(Raw!$G44&gt;$C$8,IF(Raw!$Q44&gt;$C$8,IF(Raw!$N44&gt;$C$9,IF(Raw!$N44&lt;$A$9,IF(Raw!$X44&gt;$C$9,IF(Raw!$X44&lt;$A$9,Raw!N44,-999),-999),-999),-999),-999),-999)</f>
        <v>770</v>
      </c>
      <c r="K44" s="9">
        <f>IF(Raw!$G44&gt;$C$8,IF(Raw!$Q44&gt;$C$8,IF(Raw!$N44&gt;$C$9,IF(Raw!$N44&lt;$A$9,IF(Raw!$X44&gt;$C$9,IF(Raw!$X44&lt;$A$9,Raw!R44,-999),-999),-999),-999),-999),-999)</f>
        <v>0.72945700000000002</v>
      </c>
      <c r="L44" s="9">
        <f>IF(Raw!$G44&gt;$C$8,IF(Raw!$Q44&gt;$C$8,IF(Raw!$N44&gt;$C$9,IF(Raw!$N44&lt;$A$9,IF(Raw!$X44&gt;$C$9,IF(Raw!$X44&lt;$A$9,Raw!S44,-999),-999),-999),-999),-999),-999)</f>
        <v>1.1027769999999999</v>
      </c>
      <c r="M44" s="9">
        <f>Raw!Q44</f>
        <v>0.99086300000000005</v>
      </c>
      <c r="N44" s="9">
        <f>IF(Raw!$G44&gt;$C$8,IF(Raw!$Q44&gt;$C$8,IF(Raw!$N44&gt;$C$9,IF(Raw!$N44&lt;$A$9,IF(Raw!$X44&gt;$C$9,IF(Raw!$X44&lt;$A$9,Raw!V44,-999),-999),-999),-999),-999),-999)</f>
        <v>777.9</v>
      </c>
      <c r="O44" s="9">
        <f>IF(Raw!$G44&gt;$C$8,IF(Raw!$Q44&gt;$C$8,IF(Raw!$N44&gt;$C$9,IF(Raw!$N44&lt;$A$9,IF(Raw!$X44&gt;$C$9,IF(Raw!$X44&lt;$A$9,Raw!W44,-999),-999),-999),-999),-999),-999)</f>
        <v>0.145259</v>
      </c>
      <c r="P44" s="9">
        <f>IF(Raw!$G44&gt;$C$8,IF(Raw!$Q44&gt;$C$8,IF(Raw!$N44&gt;$C$9,IF(Raw!$N44&lt;$A$9,IF(Raw!$X44&gt;$C$9,IF(Raw!$X44&lt;$A$9,Raw!X44,-999),-999),-999),-999),-999),-999)</f>
        <v>497</v>
      </c>
      <c r="R44" s="9">
        <f t="shared" si="4"/>
        <v>0.31231399999999987</v>
      </c>
      <c r="S44" s="9">
        <f t="shared" si="5"/>
        <v>0.28168320492955068</v>
      </c>
      <c r="T44" s="9">
        <f t="shared" si="6"/>
        <v>0.37331999999999987</v>
      </c>
      <c r="U44" s="9">
        <f t="shared" si="7"/>
        <v>0.33852719090078948</v>
      </c>
      <c r="V44" s="15">
        <f t="shared" si="0"/>
        <v>0.52712740599999997</v>
      </c>
      <c r="X44" s="11">
        <f t="shared" si="8"/>
        <v>5.1892399999999984E+19</v>
      </c>
      <c r="Y44" s="11">
        <f t="shared" si="9"/>
        <v>6.3489999999999991E-18</v>
      </c>
      <c r="Z44" s="11">
        <f t="shared" si="10"/>
        <v>7.6999999999999996E-4</v>
      </c>
      <c r="AA44" s="16">
        <f t="shared" si="11"/>
        <v>0.20235333374818312</v>
      </c>
      <c r="AB44" s="9">
        <f t="shared" si="1"/>
        <v>0.80499954655487171</v>
      </c>
      <c r="AC44" s="9">
        <f t="shared" si="2"/>
        <v>0.7976466662518169</v>
      </c>
      <c r="AD44" s="15">
        <f t="shared" si="3"/>
        <v>262.79653733530284</v>
      </c>
      <c r="AE44" s="3">
        <f t="shared" si="12"/>
        <v>764.41959999999972</v>
      </c>
      <c r="AF44" s="2">
        <f t="shared" si="13"/>
        <v>0.25</v>
      </c>
      <c r="AG44" s="9">
        <f t="shared" si="14"/>
        <v>6.8433671971211155E-2</v>
      </c>
      <c r="AH44" s="2">
        <f t="shared" si="15"/>
        <v>3.311469772073067</v>
      </c>
    </row>
    <row r="45" spans="1:34">
      <c r="A45" s="1">
        <f>Raw!A45</f>
        <v>32</v>
      </c>
      <c r="B45" s="14">
        <f>Raw!B45</f>
        <v>0.12468749999999999</v>
      </c>
      <c r="C45" s="15">
        <f>Raw!C45</f>
        <v>11.5</v>
      </c>
      <c r="D45" s="15">
        <f>IF(C45&gt;0.5,Raw!D45*D$11,-999)</f>
        <v>88.8</v>
      </c>
      <c r="E45" s="9">
        <f>IF(Raw!$G45&gt;$C$8,IF(Raw!$Q45&gt;$C$8,IF(Raw!$N45&gt;$C$9,IF(Raw!$N45&lt;$A$9,IF(Raw!$X45&gt;$C$9,IF(Raw!$X45&lt;$A$9,Raw!H45,-999),-999),-999),-999),-999),-999)</f>
        <v>0.83003000000000005</v>
      </c>
      <c r="F45" s="9">
        <f>IF(Raw!$G45&gt;$C$8,IF(Raw!$Q45&gt;$C$8,IF(Raw!$N45&gt;$C$9,IF(Raw!$N45&lt;$A$9,IF(Raw!$X45&gt;$C$9,IF(Raw!$X45&lt;$A$9,Raw!I45,-999),-999),-999),-999),-999),-999)</f>
        <v>1.1927719999999999</v>
      </c>
      <c r="G45" s="9">
        <f>Raw!G45</f>
        <v>0.99188399999999999</v>
      </c>
      <c r="H45" s="9">
        <f>IF(Raw!$G45&gt;$C$8,IF(Raw!$Q45&gt;$C$8,IF(Raw!$N45&gt;$C$9,IF(Raw!$N45&lt;$A$9,IF(Raw!$X45&gt;$C$9,IF(Raw!$X45&lt;$A$9,Raw!L45,-999),-999),-999),-999),-999),-999)</f>
        <v>611.1</v>
      </c>
      <c r="I45" s="9">
        <f>IF(Raw!$G45&gt;$C$8,IF(Raw!$Q45&gt;$C$8,IF(Raw!$N45&gt;$C$9,IF(Raw!$N45&lt;$A$9,IF(Raw!$X45&gt;$C$9,IF(Raw!$X45&lt;$A$9,Raw!M45,-999),-999),-999),-999),-999),-999)</f>
        <v>0.14022599999999999</v>
      </c>
      <c r="J45" s="9">
        <f>IF(Raw!$G45&gt;$C$8,IF(Raw!$Q45&gt;$C$8,IF(Raw!$N45&gt;$C$9,IF(Raw!$N45&lt;$A$9,IF(Raw!$X45&gt;$C$9,IF(Raw!$X45&lt;$A$9,Raw!N45,-999),-999),-999),-999),-999),-999)</f>
        <v>376</v>
      </c>
      <c r="K45" s="9">
        <f>IF(Raw!$G45&gt;$C$8,IF(Raw!$Q45&gt;$C$8,IF(Raw!$N45&gt;$C$9,IF(Raw!$N45&lt;$A$9,IF(Raw!$X45&gt;$C$9,IF(Raw!$X45&lt;$A$9,Raw!R45,-999),-999),-999),-999),-999),-999)</f>
        <v>0.78092899999999998</v>
      </c>
      <c r="L45" s="9">
        <f>IF(Raw!$G45&gt;$C$8,IF(Raw!$Q45&gt;$C$8,IF(Raw!$N45&gt;$C$9,IF(Raw!$N45&lt;$A$9,IF(Raw!$X45&gt;$C$9,IF(Raw!$X45&lt;$A$9,Raw!S45,-999),-999),-999),-999),-999),-999)</f>
        <v>1.1525989999999999</v>
      </c>
      <c r="M45" s="9">
        <f>Raw!Q45</f>
        <v>0.98610200000000003</v>
      </c>
      <c r="N45" s="9">
        <f>IF(Raw!$G45&gt;$C$8,IF(Raw!$Q45&gt;$C$8,IF(Raw!$N45&gt;$C$9,IF(Raw!$N45&lt;$A$9,IF(Raw!$X45&gt;$C$9,IF(Raw!$X45&lt;$A$9,Raw!V45,-999),-999),-999),-999),-999),-999)</f>
        <v>765.3</v>
      </c>
      <c r="O45" s="9">
        <f>IF(Raw!$G45&gt;$C$8,IF(Raw!$Q45&gt;$C$8,IF(Raw!$N45&gt;$C$9,IF(Raw!$N45&lt;$A$9,IF(Raw!$X45&gt;$C$9,IF(Raw!$X45&lt;$A$9,Raw!W45,-999),-999),-999),-999),-999),-999)</f>
        <v>0.23263400000000001</v>
      </c>
      <c r="P45" s="9">
        <f>IF(Raw!$G45&gt;$C$8,IF(Raw!$Q45&gt;$C$8,IF(Raw!$N45&gt;$C$9,IF(Raw!$N45&lt;$A$9,IF(Raw!$X45&gt;$C$9,IF(Raw!$X45&lt;$A$9,Raw!X45,-999),-999),-999),-999),-999),-999)</f>
        <v>387</v>
      </c>
      <c r="R45" s="9">
        <f t="shared" si="4"/>
        <v>0.3627419999999999</v>
      </c>
      <c r="S45" s="9">
        <f t="shared" si="5"/>
        <v>0.30411679683963067</v>
      </c>
      <c r="T45" s="9">
        <f t="shared" si="6"/>
        <v>0.37166999999999994</v>
      </c>
      <c r="U45" s="9">
        <f t="shared" si="7"/>
        <v>0.32246253900966421</v>
      </c>
      <c r="V45" s="15">
        <f t="shared" si="0"/>
        <v>0.55094232199999993</v>
      </c>
      <c r="X45" s="11">
        <f t="shared" si="8"/>
        <v>5.3457599999999984E+19</v>
      </c>
      <c r="Y45" s="11">
        <f t="shared" si="9"/>
        <v>6.1110000000000001E-18</v>
      </c>
      <c r="Z45" s="11">
        <f t="shared" si="10"/>
        <v>3.7599999999999998E-4</v>
      </c>
      <c r="AA45" s="16">
        <f t="shared" si="11"/>
        <v>0.10939438129873484</v>
      </c>
      <c r="AB45" s="9">
        <f t="shared" si="1"/>
        <v>0.82158760969730071</v>
      </c>
      <c r="AC45" s="9">
        <f t="shared" si="2"/>
        <v>0.89060561870126531</v>
      </c>
      <c r="AD45" s="15">
        <f t="shared" si="3"/>
        <v>290.9425034540821</v>
      </c>
      <c r="AE45" s="3">
        <f t="shared" si="12"/>
        <v>735.7643999999998</v>
      </c>
      <c r="AF45" s="2">
        <f t="shared" si="13"/>
        <v>0.25</v>
      </c>
      <c r="AG45" s="9">
        <f t="shared" si="14"/>
        <v>7.2167737207408711E-2</v>
      </c>
      <c r="AH45" s="2">
        <f t="shared" si="15"/>
        <v>3.4921592455506691</v>
      </c>
    </row>
    <row r="46" spans="1:34">
      <c r="A46" s="1">
        <f>Raw!A46</f>
        <v>33</v>
      </c>
      <c r="B46" s="14">
        <f>Raw!B46</f>
        <v>0.12474537037037037</v>
      </c>
      <c r="C46" s="15">
        <f>Raw!C46</f>
        <v>12.6</v>
      </c>
      <c r="D46" s="15">
        <f>IF(C46&gt;0.5,Raw!D46*D$11,-999)</f>
        <v>84.4</v>
      </c>
      <c r="E46" s="9">
        <f>IF(Raw!$G46&gt;$C$8,IF(Raw!$Q46&gt;$C$8,IF(Raw!$N46&gt;$C$9,IF(Raw!$N46&lt;$A$9,IF(Raw!$X46&gt;$C$9,IF(Raw!$X46&lt;$A$9,Raw!H46,-999),-999),-999),-999),-999),-999)</f>
        <v>0.83980600000000005</v>
      </c>
      <c r="F46" s="9">
        <f>IF(Raw!$G46&gt;$C$8,IF(Raw!$Q46&gt;$C$8,IF(Raw!$N46&gt;$C$9,IF(Raw!$N46&lt;$A$9,IF(Raw!$X46&gt;$C$9,IF(Raw!$X46&lt;$A$9,Raw!I46,-999),-999),-999),-999),-999),-999)</f>
        <v>1.2187159999999999</v>
      </c>
      <c r="G46" s="9">
        <f>Raw!G46</f>
        <v>0.98965800000000004</v>
      </c>
      <c r="H46" s="9">
        <f>IF(Raw!$G46&gt;$C$8,IF(Raw!$Q46&gt;$C$8,IF(Raw!$N46&gt;$C$9,IF(Raw!$N46&lt;$A$9,IF(Raw!$X46&gt;$C$9,IF(Raw!$X46&lt;$A$9,Raw!L46,-999),-999),-999),-999),-999),-999)</f>
        <v>646.9</v>
      </c>
      <c r="I46" s="9">
        <f>IF(Raw!$G46&gt;$C$8,IF(Raw!$Q46&gt;$C$8,IF(Raw!$N46&gt;$C$9,IF(Raw!$N46&lt;$A$9,IF(Raw!$X46&gt;$C$9,IF(Raw!$X46&lt;$A$9,Raw!M46,-999),-999),-999),-999),-999),-999)</f>
        <v>0.21752299999999999</v>
      </c>
      <c r="J46" s="9">
        <f>IF(Raw!$G46&gt;$C$8,IF(Raw!$Q46&gt;$C$8,IF(Raw!$N46&gt;$C$9,IF(Raw!$N46&lt;$A$9,IF(Raw!$X46&gt;$C$9,IF(Raw!$X46&lt;$A$9,Raw!N46,-999),-999),-999),-999),-999),-999)</f>
        <v>673</v>
      </c>
      <c r="K46" s="9">
        <f>IF(Raw!$G46&gt;$C$8,IF(Raw!$Q46&gt;$C$8,IF(Raw!$N46&gt;$C$9,IF(Raw!$N46&lt;$A$9,IF(Raw!$X46&gt;$C$9,IF(Raw!$X46&lt;$A$9,Raw!R46,-999),-999),-999),-999),-999),-999)</f>
        <v>0.77989799999999998</v>
      </c>
      <c r="L46" s="9">
        <f>IF(Raw!$G46&gt;$C$8,IF(Raw!$Q46&gt;$C$8,IF(Raw!$N46&gt;$C$9,IF(Raw!$N46&lt;$A$9,IF(Raw!$X46&gt;$C$9,IF(Raw!$X46&lt;$A$9,Raw!S46,-999),-999),-999),-999),-999),-999)</f>
        <v>1.2100630000000001</v>
      </c>
      <c r="M46" s="9">
        <f>Raw!Q46</f>
        <v>0.98928000000000005</v>
      </c>
      <c r="N46" s="9">
        <f>IF(Raw!$G46&gt;$C$8,IF(Raw!$Q46&gt;$C$8,IF(Raw!$N46&gt;$C$9,IF(Raw!$N46&lt;$A$9,IF(Raw!$X46&gt;$C$9,IF(Raw!$X46&lt;$A$9,Raw!V46,-999),-999),-999),-999),-999),-999)</f>
        <v>783.4</v>
      </c>
      <c r="O46" s="9">
        <f>IF(Raw!$G46&gt;$C$8,IF(Raw!$Q46&gt;$C$8,IF(Raw!$N46&gt;$C$9,IF(Raw!$N46&lt;$A$9,IF(Raw!$X46&gt;$C$9,IF(Raw!$X46&lt;$A$9,Raw!W46,-999),-999),-999),-999),-999),-999)</f>
        <v>0.14302999999999999</v>
      </c>
      <c r="P46" s="9">
        <f>IF(Raw!$G46&gt;$C$8,IF(Raw!$Q46&gt;$C$8,IF(Raw!$N46&gt;$C$9,IF(Raw!$N46&lt;$A$9,IF(Raw!$X46&gt;$C$9,IF(Raw!$X46&lt;$A$9,Raw!X46,-999),-999),-999),-999),-999),-999)</f>
        <v>486</v>
      </c>
      <c r="R46" s="9">
        <f t="shared" si="4"/>
        <v>0.37890999999999986</v>
      </c>
      <c r="S46" s="9">
        <f t="shared" si="5"/>
        <v>0.31090918638960996</v>
      </c>
      <c r="T46" s="9">
        <f t="shared" si="6"/>
        <v>0.43016500000000013</v>
      </c>
      <c r="U46" s="9">
        <f t="shared" si="7"/>
        <v>0.35548975549206951</v>
      </c>
      <c r="V46" s="15">
        <f t="shared" si="0"/>
        <v>0.57841011399999998</v>
      </c>
      <c r="X46" s="11">
        <f t="shared" si="8"/>
        <v>5.0808799999999992E+19</v>
      </c>
      <c r="Y46" s="11">
        <f t="shared" si="9"/>
        <v>6.4689999999999992E-18</v>
      </c>
      <c r="Z46" s="11">
        <f t="shared" si="10"/>
        <v>6.7299999999999999E-4</v>
      </c>
      <c r="AA46" s="16">
        <f t="shared" si="11"/>
        <v>0.18113537113427744</v>
      </c>
      <c r="AB46" s="9">
        <f t="shared" si="1"/>
        <v>0.85781609692397642</v>
      </c>
      <c r="AC46" s="9">
        <f t="shared" si="2"/>
        <v>0.81886462886572264</v>
      </c>
      <c r="AD46" s="15">
        <f t="shared" si="3"/>
        <v>269.14616810442419</v>
      </c>
      <c r="AE46" s="3">
        <f t="shared" si="12"/>
        <v>778.8675999999997</v>
      </c>
      <c r="AF46" s="2">
        <f t="shared" si="13"/>
        <v>0.25</v>
      </c>
      <c r="AG46" s="9">
        <f t="shared" si="14"/>
        <v>7.3599004223899381E-2</v>
      </c>
      <c r="AH46" s="2">
        <f t="shared" si="15"/>
        <v>3.5614175116110953</v>
      </c>
    </row>
    <row r="47" spans="1:34">
      <c r="A47" s="1">
        <f>Raw!A47</f>
        <v>34</v>
      </c>
      <c r="B47" s="14">
        <f>Raw!B47</f>
        <v>0.12479166666666668</v>
      </c>
      <c r="C47" s="15">
        <f>Raw!C47</f>
        <v>12.7</v>
      </c>
      <c r="D47" s="15">
        <f>IF(C47&gt;0.5,Raw!D47*D$11,-999)</f>
        <v>83.5</v>
      </c>
      <c r="E47" s="9">
        <f>IF(Raw!$G47&gt;$C$8,IF(Raw!$Q47&gt;$C$8,IF(Raw!$N47&gt;$C$9,IF(Raw!$N47&lt;$A$9,IF(Raw!$X47&gt;$C$9,IF(Raw!$X47&lt;$A$9,Raw!H47,-999),-999),-999),-999),-999),-999)</f>
        <v>0.83800399999999997</v>
      </c>
      <c r="F47" s="9">
        <f>IF(Raw!$G47&gt;$C$8,IF(Raw!$Q47&gt;$C$8,IF(Raw!$N47&gt;$C$9,IF(Raw!$N47&lt;$A$9,IF(Raw!$X47&gt;$C$9,IF(Raw!$X47&lt;$A$9,Raw!I47,-999),-999),-999),-999),-999),-999)</f>
        <v>1.2569980000000001</v>
      </c>
      <c r="G47" s="9">
        <f>Raw!G47</f>
        <v>0.99193900000000002</v>
      </c>
      <c r="H47" s="9">
        <f>IF(Raw!$G47&gt;$C$8,IF(Raw!$Q47&gt;$C$8,IF(Raw!$N47&gt;$C$9,IF(Raw!$N47&lt;$A$9,IF(Raw!$X47&gt;$C$9,IF(Raw!$X47&lt;$A$9,Raw!L47,-999),-999),-999),-999),-999),-999)</f>
        <v>634.20000000000005</v>
      </c>
      <c r="I47" s="9">
        <f>IF(Raw!$G47&gt;$C$8,IF(Raw!$Q47&gt;$C$8,IF(Raw!$N47&gt;$C$9,IF(Raw!$N47&lt;$A$9,IF(Raw!$X47&gt;$C$9,IF(Raw!$X47&lt;$A$9,Raw!M47,-999),-999),-999),-999),-999),-999)</f>
        <v>9.3679999999999996E-3</v>
      </c>
      <c r="J47" s="9">
        <f>IF(Raw!$G47&gt;$C$8,IF(Raw!$Q47&gt;$C$8,IF(Raw!$N47&gt;$C$9,IF(Raw!$N47&lt;$A$9,IF(Raw!$X47&gt;$C$9,IF(Raw!$X47&lt;$A$9,Raw!N47,-999),-999),-999),-999),-999),-999)</f>
        <v>537</v>
      </c>
      <c r="K47" s="9">
        <f>IF(Raw!$G47&gt;$C$8,IF(Raw!$Q47&gt;$C$8,IF(Raw!$N47&gt;$C$9,IF(Raw!$N47&lt;$A$9,IF(Raw!$X47&gt;$C$9,IF(Raw!$X47&lt;$A$9,Raw!R47,-999),-999),-999),-999),-999),-999)</f>
        <v>0.80396900000000004</v>
      </c>
      <c r="L47" s="9">
        <f>IF(Raw!$G47&gt;$C$8,IF(Raw!$Q47&gt;$C$8,IF(Raw!$N47&gt;$C$9,IF(Raw!$N47&lt;$A$9,IF(Raw!$X47&gt;$C$9,IF(Raw!$X47&lt;$A$9,Raw!S47,-999),-999),-999),-999),-999),-999)</f>
        <v>1.264119</v>
      </c>
      <c r="M47" s="9">
        <f>Raw!Q47</f>
        <v>0.99187599999999998</v>
      </c>
      <c r="N47" s="9">
        <f>IF(Raw!$G47&gt;$C$8,IF(Raw!$Q47&gt;$C$8,IF(Raw!$N47&gt;$C$9,IF(Raw!$N47&lt;$A$9,IF(Raw!$X47&gt;$C$9,IF(Raw!$X47&lt;$A$9,Raw!V47,-999),-999),-999),-999),-999),-999)</f>
        <v>777.6</v>
      </c>
      <c r="O47" s="9">
        <f>IF(Raw!$G47&gt;$C$8,IF(Raw!$Q47&gt;$C$8,IF(Raw!$N47&gt;$C$9,IF(Raw!$N47&lt;$A$9,IF(Raw!$X47&gt;$C$9,IF(Raw!$X47&lt;$A$9,Raw!W47,-999),-999),-999),-999),-999),-999)</f>
        <v>8.7524000000000005E-2</v>
      </c>
      <c r="P47" s="9">
        <f>IF(Raw!$G47&gt;$C$8,IF(Raw!$Q47&gt;$C$8,IF(Raw!$N47&gt;$C$9,IF(Raw!$N47&lt;$A$9,IF(Raw!$X47&gt;$C$9,IF(Raw!$X47&lt;$A$9,Raw!X47,-999),-999),-999),-999),-999),-999)</f>
        <v>351</v>
      </c>
      <c r="R47" s="9">
        <f t="shared" si="4"/>
        <v>0.41899400000000009</v>
      </c>
      <c r="S47" s="9">
        <f t="shared" si="5"/>
        <v>0.33332909042019165</v>
      </c>
      <c r="T47" s="9">
        <f t="shared" si="6"/>
        <v>0.46014999999999995</v>
      </c>
      <c r="U47" s="9">
        <f t="shared" si="7"/>
        <v>0.36400845173595203</v>
      </c>
      <c r="V47" s="15">
        <f t="shared" si="0"/>
        <v>0.60424888199999993</v>
      </c>
      <c r="X47" s="11">
        <f t="shared" si="8"/>
        <v>5.0266999999999984E+19</v>
      </c>
      <c r="Y47" s="11">
        <f t="shared" si="9"/>
        <v>6.3419999999999998E-18</v>
      </c>
      <c r="Z47" s="11">
        <f t="shared" si="10"/>
        <v>5.3699999999999993E-4</v>
      </c>
      <c r="AA47" s="16">
        <f t="shared" si="11"/>
        <v>0.14616903822101424</v>
      </c>
      <c r="AB47" s="9">
        <f t="shared" si="1"/>
        <v>0.87122868293739975</v>
      </c>
      <c r="AC47" s="9">
        <f t="shared" si="2"/>
        <v>0.85383096177898576</v>
      </c>
      <c r="AD47" s="15">
        <f t="shared" si="3"/>
        <v>272.19560190133012</v>
      </c>
      <c r="AE47" s="3">
        <f t="shared" si="12"/>
        <v>763.57679999999982</v>
      </c>
      <c r="AF47" s="2">
        <f t="shared" si="13"/>
        <v>0.25</v>
      </c>
      <c r="AG47" s="9">
        <f t="shared" si="14"/>
        <v>7.6216538167260567E-2</v>
      </c>
      <c r="AH47" s="2">
        <f t="shared" si="15"/>
        <v>3.6880786168994715</v>
      </c>
    </row>
    <row r="48" spans="1:34">
      <c r="A48" s="1">
        <f>Raw!A48</f>
        <v>35</v>
      </c>
      <c r="B48" s="14">
        <f>Raw!B48</f>
        <v>0.12484953703703704</v>
      </c>
      <c r="C48" s="15">
        <f>Raw!C48</f>
        <v>13.5</v>
      </c>
      <c r="D48" s="15">
        <f>IF(C48&gt;0.5,Raw!D48*D$11,-999)</f>
        <v>80.900000000000006</v>
      </c>
      <c r="E48" s="9">
        <f>IF(Raw!$G48&gt;$C$8,IF(Raw!$Q48&gt;$C$8,IF(Raw!$N48&gt;$C$9,IF(Raw!$N48&lt;$A$9,IF(Raw!$X48&gt;$C$9,IF(Raw!$X48&lt;$A$9,Raw!H48,-999),-999),-999),-999),-999),-999)</f>
        <v>0.85804499999999995</v>
      </c>
      <c r="F48" s="9">
        <f>IF(Raw!$G48&gt;$C$8,IF(Raw!$Q48&gt;$C$8,IF(Raw!$N48&gt;$C$9,IF(Raw!$N48&lt;$A$9,IF(Raw!$X48&gt;$C$9,IF(Raw!$X48&lt;$A$9,Raw!I48,-999),-999),-999),-999),-999),-999)</f>
        <v>1.285695</v>
      </c>
      <c r="G48" s="9">
        <f>Raw!G48</f>
        <v>0.98978100000000002</v>
      </c>
      <c r="H48" s="9">
        <f>IF(Raw!$G48&gt;$C$8,IF(Raw!$Q48&gt;$C$8,IF(Raw!$N48&gt;$C$9,IF(Raw!$N48&lt;$A$9,IF(Raw!$X48&gt;$C$9,IF(Raw!$X48&lt;$A$9,Raw!L48,-999),-999),-999),-999),-999),-999)</f>
        <v>622.20000000000005</v>
      </c>
      <c r="I48" s="9">
        <f>IF(Raw!$G48&gt;$C$8,IF(Raw!$Q48&gt;$C$8,IF(Raw!$N48&gt;$C$9,IF(Raw!$N48&lt;$A$9,IF(Raw!$X48&gt;$C$9,IF(Raw!$X48&lt;$A$9,Raw!M48,-999),-999),-999),-999),-999),-999)</f>
        <v>6.4637E-2</v>
      </c>
      <c r="J48" s="9">
        <f>IF(Raw!$G48&gt;$C$8,IF(Raw!$Q48&gt;$C$8,IF(Raw!$N48&gt;$C$9,IF(Raw!$N48&lt;$A$9,IF(Raw!$X48&gt;$C$9,IF(Raw!$X48&lt;$A$9,Raw!N48,-999),-999),-999),-999),-999),-999)</f>
        <v>576</v>
      </c>
      <c r="K48" s="9">
        <f>IF(Raw!$G48&gt;$C$8,IF(Raw!$Q48&gt;$C$8,IF(Raw!$N48&gt;$C$9,IF(Raw!$N48&lt;$A$9,IF(Raw!$X48&gt;$C$9,IF(Raw!$X48&lt;$A$9,Raw!R48,-999),-999),-999),-999),-999),-999)</f>
        <v>0.83411000000000002</v>
      </c>
      <c r="L48" s="9">
        <f>IF(Raw!$G48&gt;$C$8,IF(Raw!$Q48&gt;$C$8,IF(Raw!$N48&gt;$C$9,IF(Raw!$N48&lt;$A$9,IF(Raw!$X48&gt;$C$9,IF(Raw!$X48&lt;$A$9,Raw!S48,-999),-999),-999),-999),-999),-999)</f>
        <v>1.3096859999999999</v>
      </c>
      <c r="M48" s="9">
        <f>Raw!Q48</f>
        <v>0.99163100000000004</v>
      </c>
      <c r="N48" s="9">
        <f>IF(Raw!$G48&gt;$C$8,IF(Raw!$Q48&gt;$C$8,IF(Raw!$N48&gt;$C$9,IF(Raw!$N48&lt;$A$9,IF(Raw!$X48&gt;$C$9,IF(Raw!$X48&lt;$A$9,Raw!V48,-999),-999),-999),-999),-999),-999)</f>
        <v>751.7</v>
      </c>
      <c r="O48" s="9">
        <f>IF(Raw!$G48&gt;$C$8,IF(Raw!$Q48&gt;$C$8,IF(Raw!$N48&gt;$C$9,IF(Raw!$N48&lt;$A$9,IF(Raw!$X48&gt;$C$9,IF(Raw!$X48&lt;$A$9,Raw!W48,-999),-999),-999),-999),-999),-999)</f>
        <v>9.9482000000000001E-2</v>
      </c>
      <c r="P48" s="9">
        <f>IF(Raw!$G48&gt;$C$8,IF(Raw!$Q48&gt;$C$8,IF(Raw!$N48&gt;$C$9,IF(Raw!$N48&lt;$A$9,IF(Raw!$X48&gt;$C$9,IF(Raw!$X48&lt;$A$9,Raw!X48,-999),-999),-999),-999),-999),-999)</f>
        <v>346</v>
      </c>
      <c r="R48" s="9">
        <f t="shared" si="4"/>
        <v>0.42765000000000009</v>
      </c>
      <c r="S48" s="9">
        <f t="shared" si="5"/>
        <v>0.33262165599150662</v>
      </c>
      <c r="T48" s="9">
        <f t="shared" si="6"/>
        <v>0.47557599999999989</v>
      </c>
      <c r="U48" s="9">
        <f t="shared" si="7"/>
        <v>0.3631221529435299</v>
      </c>
      <c r="V48" s="15">
        <f t="shared" si="0"/>
        <v>0.62602990799999991</v>
      </c>
      <c r="X48" s="11">
        <f t="shared" si="8"/>
        <v>4.8701799999999992E+19</v>
      </c>
      <c r="Y48" s="11">
        <f t="shared" si="9"/>
        <v>6.2220000000000005E-18</v>
      </c>
      <c r="Z48" s="11">
        <f t="shared" si="10"/>
        <v>5.7600000000000001E-4</v>
      </c>
      <c r="AA48" s="16">
        <f t="shared" si="11"/>
        <v>0.14860359475609194</v>
      </c>
      <c r="AB48" s="9">
        <f t="shared" si="1"/>
        <v>0.90478230317972319</v>
      </c>
      <c r="AC48" s="9">
        <f t="shared" si="2"/>
        <v>0.85139640524390803</v>
      </c>
      <c r="AD48" s="15">
        <f t="shared" si="3"/>
        <v>257.99235200710405</v>
      </c>
      <c r="AE48" s="3">
        <f t="shared" si="12"/>
        <v>749.12879999999984</v>
      </c>
      <c r="AF48" s="2">
        <f t="shared" si="13"/>
        <v>0.25</v>
      </c>
      <c r="AG48" s="9">
        <f t="shared" si="14"/>
        <v>7.206364484906512E-2</v>
      </c>
      <c r="AH48" s="2">
        <f t="shared" si="15"/>
        <v>3.4871222705027192</v>
      </c>
    </row>
    <row r="49" spans="1:34">
      <c r="A49" s="1">
        <f>Raw!A49</f>
        <v>36</v>
      </c>
      <c r="B49" s="14">
        <f>Raw!B49</f>
        <v>0.12490740740740741</v>
      </c>
      <c r="C49" s="15">
        <f>Raw!C49</f>
        <v>14.6</v>
      </c>
      <c r="D49" s="15">
        <f>IF(C49&gt;0.5,Raw!D49*D$11,-999)</f>
        <v>76.5</v>
      </c>
      <c r="E49" s="9">
        <f>IF(Raw!$G49&gt;$C$8,IF(Raw!$Q49&gt;$C$8,IF(Raw!$N49&gt;$C$9,IF(Raw!$N49&lt;$A$9,IF(Raw!$X49&gt;$C$9,IF(Raw!$X49&lt;$A$9,Raw!H49,-999),-999),-999),-999),-999),-999)</f>
        <v>0.85736500000000004</v>
      </c>
      <c r="F49" s="9">
        <f>IF(Raw!$G49&gt;$C$8,IF(Raw!$Q49&gt;$C$8,IF(Raw!$N49&gt;$C$9,IF(Raw!$N49&lt;$A$9,IF(Raw!$X49&gt;$C$9,IF(Raw!$X49&lt;$A$9,Raw!I49,-999),-999),-999),-999),-999),-999)</f>
        <v>1.2992809999999999</v>
      </c>
      <c r="G49" s="9">
        <f>Raw!G49</f>
        <v>0.99115500000000001</v>
      </c>
      <c r="H49" s="9">
        <f>IF(Raw!$G49&gt;$C$8,IF(Raw!$Q49&gt;$C$8,IF(Raw!$N49&gt;$C$9,IF(Raw!$N49&lt;$A$9,IF(Raw!$X49&gt;$C$9,IF(Raw!$X49&lt;$A$9,Raw!L49,-999),-999),-999),-999),-999),-999)</f>
        <v>648</v>
      </c>
      <c r="I49" s="9">
        <f>IF(Raw!$G49&gt;$C$8,IF(Raw!$Q49&gt;$C$8,IF(Raw!$N49&gt;$C$9,IF(Raw!$N49&lt;$A$9,IF(Raw!$X49&gt;$C$9,IF(Raw!$X49&lt;$A$9,Raw!M49,-999),-999),-999),-999),-999),-999)</f>
        <v>9.8275000000000001E-2</v>
      </c>
      <c r="J49" s="9">
        <f>IF(Raw!$G49&gt;$C$8,IF(Raw!$Q49&gt;$C$8,IF(Raw!$N49&gt;$C$9,IF(Raw!$N49&lt;$A$9,IF(Raw!$X49&gt;$C$9,IF(Raw!$X49&lt;$A$9,Raw!N49,-999),-999),-999),-999),-999),-999)</f>
        <v>362</v>
      </c>
      <c r="K49" s="9">
        <f>IF(Raw!$G49&gt;$C$8,IF(Raw!$Q49&gt;$C$8,IF(Raw!$N49&gt;$C$9,IF(Raw!$N49&lt;$A$9,IF(Raw!$X49&gt;$C$9,IF(Raw!$X49&lt;$A$9,Raw!R49,-999),-999),-999),-999),-999),-999)</f>
        <v>0.81319399999999997</v>
      </c>
      <c r="L49" s="9">
        <f>IF(Raw!$G49&gt;$C$8,IF(Raw!$Q49&gt;$C$8,IF(Raw!$N49&gt;$C$9,IF(Raw!$N49&lt;$A$9,IF(Raw!$X49&gt;$C$9,IF(Raw!$X49&lt;$A$9,Raw!S49,-999),-999),-999),-999),-999),-999)</f>
        <v>1.2990360000000001</v>
      </c>
      <c r="M49" s="9">
        <f>Raw!Q49</f>
        <v>0.99174799999999996</v>
      </c>
      <c r="N49" s="9">
        <f>IF(Raw!$G49&gt;$C$8,IF(Raw!$Q49&gt;$C$8,IF(Raw!$N49&gt;$C$9,IF(Raw!$N49&lt;$A$9,IF(Raw!$X49&gt;$C$9,IF(Raw!$X49&lt;$A$9,Raw!V49,-999),-999),-999),-999),-999),-999)</f>
        <v>744.2</v>
      </c>
      <c r="O49" s="9">
        <f>IF(Raw!$G49&gt;$C$8,IF(Raw!$Q49&gt;$C$8,IF(Raw!$N49&gt;$C$9,IF(Raw!$N49&lt;$A$9,IF(Raw!$X49&gt;$C$9,IF(Raw!$X49&lt;$A$9,Raw!W49,-999),-999),-999),-999),-999),-999)</f>
        <v>0.12350999999999999</v>
      </c>
      <c r="P49" s="9">
        <f>IF(Raw!$G49&gt;$C$8,IF(Raw!$Q49&gt;$C$8,IF(Raw!$N49&gt;$C$9,IF(Raw!$N49&lt;$A$9,IF(Raw!$X49&gt;$C$9,IF(Raw!$X49&lt;$A$9,Raw!X49,-999),-999),-999),-999),-999),-999)</f>
        <v>477</v>
      </c>
      <c r="R49" s="9">
        <f t="shared" si="4"/>
        <v>0.44191599999999986</v>
      </c>
      <c r="S49" s="9">
        <f t="shared" si="5"/>
        <v>0.34012349907371836</v>
      </c>
      <c r="T49" s="9">
        <f t="shared" si="6"/>
        <v>0.48584200000000011</v>
      </c>
      <c r="U49" s="9">
        <f t="shared" si="7"/>
        <v>0.37400195221687471</v>
      </c>
      <c r="V49" s="15">
        <f t="shared" si="0"/>
        <v>0.62093920800000002</v>
      </c>
      <c r="X49" s="11">
        <f t="shared" si="8"/>
        <v>4.6052999999999992E+19</v>
      </c>
      <c r="Y49" s="11">
        <f t="shared" si="9"/>
        <v>6.4799999999999994E-18</v>
      </c>
      <c r="Z49" s="11">
        <f t="shared" si="10"/>
        <v>3.6199999999999996E-4</v>
      </c>
      <c r="AA49" s="16">
        <f t="shared" si="11"/>
        <v>9.7496778032090434E-2</v>
      </c>
      <c r="AB49" s="9">
        <f t="shared" si="1"/>
        <v>0.86056202963266681</v>
      </c>
      <c r="AC49" s="9">
        <f t="shared" si="2"/>
        <v>0.90250322196790966</v>
      </c>
      <c r="AD49" s="15">
        <f t="shared" si="3"/>
        <v>269.32811611074709</v>
      </c>
      <c r="AE49" s="3">
        <f t="shared" si="12"/>
        <v>780.19199999999967</v>
      </c>
      <c r="AF49" s="2">
        <f t="shared" si="13"/>
        <v>0.25</v>
      </c>
      <c r="AG49" s="9">
        <f t="shared" si="14"/>
        <v>7.7484031701778852E-2</v>
      </c>
      <c r="AH49" s="2">
        <f t="shared" si="15"/>
        <v>3.7494119693991159</v>
      </c>
    </row>
    <row r="50" spans="1:34">
      <c r="A50" s="1">
        <f>Raw!A50</f>
        <v>37</v>
      </c>
      <c r="B50" s="14">
        <f>Raw!B50</f>
        <v>0.12495370370370369</v>
      </c>
      <c r="C50" s="15">
        <f>Raw!C50</f>
        <v>15.7</v>
      </c>
      <c r="D50" s="15">
        <f>IF(C50&gt;0.5,Raw!D50*D$11,-999)</f>
        <v>77.400000000000006</v>
      </c>
      <c r="E50" s="9">
        <f>IF(Raw!$G50&gt;$C$8,IF(Raw!$Q50&gt;$C$8,IF(Raw!$N50&gt;$C$9,IF(Raw!$N50&lt;$A$9,IF(Raw!$X50&gt;$C$9,IF(Raw!$X50&lt;$A$9,Raw!H50,-999),-999),-999),-999),-999),-999)</f>
        <v>0.83957800000000005</v>
      </c>
      <c r="F50" s="9">
        <f>IF(Raw!$G50&gt;$C$8,IF(Raw!$Q50&gt;$C$8,IF(Raw!$N50&gt;$C$9,IF(Raw!$N50&lt;$A$9,IF(Raw!$X50&gt;$C$9,IF(Raw!$X50&lt;$A$9,Raw!I50,-999),-999),-999),-999),-999),-999)</f>
        <v>1.2608839999999999</v>
      </c>
      <c r="G50" s="9">
        <f>Raw!G50</f>
        <v>0.98936900000000005</v>
      </c>
      <c r="H50" s="9">
        <f>IF(Raw!$G50&gt;$C$8,IF(Raw!$Q50&gt;$C$8,IF(Raw!$N50&gt;$C$9,IF(Raw!$N50&lt;$A$9,IF(Raw!$X50&gt;$C$9,IF(Raw!$X50&lt;$A$9,Raw!L50,-999),-999),-999),-999),-999),-999)</f>
        <v>633.1</v>
      </c>
      <c r="I50" s="9">
        <f>IF(Raw!$G50&gt;$C$8,IF(Raw!$Q50&gt;$C$8,IF(Raw!$N50&gt;$C$9,IF(Raw!$N50&lt;$A$9,IF(Raw!$X50&gt;$C$9,IF(Raw!$X50&lt;$A$9,Raw!M50,-999),-999),-999),-999),-999),-999)</f>
        <v>2.8018000000000001E-2</v>
      </c>
      <c r="J50" s="9">
        <f>IF(Raw!$G50&gt;$C$8,IF(Raw!$Q50&gt;$C$8,IF(Raw!$N50&gt;$C$9,IF(Raw!$N50&lt;$A$9,IF(Raw!$X50&gt;$C$9,IF(Raw!$X50&lt;$A$9,Raw!N50,-999),-999),-999),-999),-999),-999)</f>
        <v>401</v>
      </c>
      <c r="K50" s="9">
        <f>IF(Raw!$G50&gt;$C$8,IF(Raw!$Q50&gt;$C$8,IF(Raw!$N50&gt;$C$9,IF(Raw!$N50&lt;$A$9,IF(Raw!$X50&gt;$C$9,IF(Raw!$X50&lt;$A$9,Raw!R50,-999),-999),-999),-999),-999),-999)</f>
        <v>0.808948</v>
      </c>
      <c r="L50" s="9">
        <f>IF(Raw!$G50&gt;$C$8,IF(Raw!$Q50&gt;$C$8,IF(Raw!$N50&gt;$C$9,IF(Raw!$N50&lt;$A$9,IF(Raw!$X50&gt;$C$9,IF(Raw!$X50&lt;$A$9,Raw!S50,-999),-999),-999),-999),-999),-999)</f>
        <v>1.283711</v>
      </c>
      <c r="M50" s="9">
        <f>Raw!Q50</f>
        <v>0.99619500000000005</v>
      </c>
      <c r="N50" s="9">
        <f>IF(Raw!$G50&gt;$C$8,IF(Raw!$Q50&gt;$C$8,IF(Raw!$N50&gt;$C$9,IF(Raw!$N50&lt;$A$9,IF(Raw!$X50&gt;$C$9,IF(Raw!$X50&lt;$A$9,Raw!V50,-999),-999),-999),-999),-999),-999)</f>
        <v>760.2</v>
      </c>
      <c r="O50" s="9">
        <f>IF(Raw!$G50&gt;$C$8,IF(Raw!$Q50&gt;$C$8,IF(Raw!$N50&gt;$C$9,IF(Raw!$N50&lt;$A$9,IF(Raw!$X50&gt;$C$9,IF(Raw!$X50&lt;$A$9,Raw!W50,-999),-999),-999),-999),-999),-999)</f>
        <v>0.14577999999999999</v>
      </c>
      <c r="P50" s="9">
        <f>IF(Raw!$G50&gt;$C$8,IF(Raw!$Q50&gt;$C$8,IF(Raw!$N50&gt;$C$9,IF(Raw!$N50&lt;$A$9,IF(Raw!$X50&gt;$C$9,IF(Raw!$X50&lt;$A$9,Raw!X50,-999),-999),-999),-999),-999),-999)</f>
        <v>375</v>
      </c>
      <c r="R50" s="9">
        <f t="shared" si="4"/>
        <v>0.42130599999999985</v>
      </c>
      <c r="S50" s="9">
        <f t="shared" si="5"/>
        <v>0.33413541610489139</v>
      </c>
      <c r="T50" s="9">
        <f t="shared" si="6"/>
        <v>0.47476300000000005</v>
      </c>
      <c r="U50" s="9">
        <f t="shared" si="7"/>
        <v>0.36983635724863306</v>
      </c>
      <c r="V50" s="15">
        <f t="shared" si="0"/>
        <v>0.61361385800000001</v>
      </c>
      <c r="X50" s="11">
        <f t="shared" si="8"/>
        <v>4.6594799999999992E+19</v>
      </c>
      <c r="Y50" s="11">
        <f t="shared" si="9"/>
        <v>6.3309999999999997E-18</v>
      </c>
      <c r="Z50" s="11">
        <f t="shared" si="10"/>
        <v>4.0099999999999999E-4</v>
      </c>
      <c r="AA50" s="16">
        <f t="shared" si="11"/>
        <v>0.10577890106095794</v>
      </c>
      <c r="AB50" s="9">
        <f t="shared" si="1"/>
        <v>0.8591679084044036</v>
      </c>
      <c r="AC50" s="9">
        <f t="shared" si="2"/>
        <v>0.894221098939042</v>
      </c>
      <c r="AD50" s="15">
        <f t="shared" si="3"/>
        <v>263.78778319440886</v>
      </c>
      <c r="AE50" s="3">
        <f t="shared" si="12"/>
        <v>762.25239999999974</v>
      </c>
      <c r="AF50" s="2">
        <f t="shared" si="13"/>
        <v>0.25</v>
      </c>
      <c r="AG50" s="9">
        <f t="shared" si="14"/>
        <v>7.5044856017932593E-2</v>
      </c>
      <c r="AH50" s="2">
        <f t="shared" si="15"/>
        <v>3.6313815274665178</v>
      </c>
    </row>
    <row r="51" spans="1:34">
      <c r="A51" s="1">
        <f>Raw!A51</f>
        <v>38</v>
      </c>
      <c r="B51" s="14">
        <f>Raw!B51</f>
        <v>0.12501157407407407</v>
      </c>
      <c r="C51" s="15">
        <f>Raw!C51</f>
        <v>15.5</v>
      </c>
      <c r="D51" s="15">
        <f>IF(C51&gt;0.5,Raw!D51*D$11,-999)</f>
        <v>75.599999999999994</v>
      </c>
      <c r="E51" s="9">
        <f>IF(Raw!$G51&gt;$C$8,IF(Raw!$Q51&gt;$C$8,IF(Raw!$N51&gt;$C$9,IF(Raw!$N51&lt;$A$9,IF(Raw!$X51&gt;$C$9,IF(Raw!$X51&lt;$A$9,Raw!H51,-999),-999),-999),-999),-999),-999)</f>
        <v>0.85565100000000005</v>
      </c>
      <c r="F51" s="9">
        <f>IF(Raw!$G51&gt;$C$8,IF(Raw!$Q51&gt;$C$8,IF(Raw!$N51&gt;$C$9,IF(Raw!$N51&lt;$A$9,IF(Raw!$X51&gt;$C$9,IF(Raw!$X51&lt;$A$9,Raw!I51,-999),-999),-999),-999),-999),-999)</f>
        <v>1.2849440000000001</v>
      </c>
      <c r="G51" s="9">
        <f>Raw!G51</f>
        <v>0.989649</v>
      </c>
      <c r="H51" s="9">
        <f>IF(Raw!$G51&gt;$C$8,IF(Raw!$Q51&gt;$C$8,IF(Raw!$N51&gt;$C$9,IF(Raw!$N51&lt;$A$9,IF(Raw!$X51&gt;$C$9,IF(Raw!$X51&lt;$A$9,Raw!L51,-999),-999),-999),-999),-999),-999)</f>
        <v>607.6</v>
      </c>
      <c r="I51" s="9">
        <f>IF(Raw!$G51&gt;$C$8,IF(Raw!$Q51&gt;$C$8,IF(Raw!$N51&gt;$C$9,IF(Raw!$N51&lt;$A$9,IF(Raw!$X51&gt;$C$9,IF(Raw!$X51&lt;$A$9,Raw!M51,-999),-999),-999),-999),-999),-999)</f>
        <v>6.5422999999999995E-2</v>
      </c>
      <c r="J51" s="9">
        <f>IF(Raw!$G51&gt;$C$8,IF(Raw!$Q51&gt;$C$8,IF(Raw!$N51&gt;$C$9,IF(Raw!$N51&lt;$A$9,IF(Raw!$X51&gt;$C$9,IF(Raw!$X51&lt;$A$9,Raw!N51,-999),-999),-999),-999),-999),-999)</f>
        <v>401</v>
      </c>
      <c r="K51" s="9">
        <f>IF(Raw!$G51&gt;$C$8,IF(Raw!$Q51&gt;$C$8,IF(Raw!$N51&gt;$C$9,IF(Raw!$N51&lt;$A$9,IF(Raw!$X51&gt;$C$9,IF(Raw!$X51&lt;$A$9,Raw!R51,-999),-999),-999),-999),-999),-999)</f>
        <v>0.81968600000000003</v>
      </c>
      <c r="L51" s="9">
        <f>IF(Raw!$G51&gt;$C$8,IF(Raw!$Q51&gt;$C$8,IF(Raw!$N51&gt;$C$9,IF(Raw!$N51&lt;$A$9,IF(Raw!$X51&gt;$C$9,IF(Raw!$X51&lt;$A$9,Raw!S51,-999),-999),-999),-999),-999),-999)</f>
        <v>1.298662</v>
      </c>
      <c r="M51" s="9">
        <f>Raw!Q51</f>
        <v>0.99056900000000003</v>
      </c>
      <c r="N51" s="9">
        <f>IF(Raw!$G51&gt;$C$8,IF(Raw!$Q51&gt;$C$8,IF(Raw!$N51&gt;$C$9,IF(Raw!$N51&lt;$A$9,IF(Raw!$X51&gt;$C$9,IF(Raw!$X51&lt;$A$9,Raw!V51,-999),-999),-999),-999),-999),-999)</f>
        <v>742.7</v>
      </c>
      <c r="O51" s="9">
        <f>IF(Raw!$G51&gt;$C$8,IF(Raw!$Q51&gt;$C$8,IF(Raw!$N51&gt;$C$9,IF(Raw!$N51&lt;$A$9,IF(Raw!$X51&gt;$C$9,IF(Raw!$X51&lt;$A$9,Raw!W51,-999),-999),-999),-999),-999),-999)</f>
        <v>3.2453000000000003E-2</v>
      </c>
      <c r="P51" s="9">
        <f>IF(Raw!$G51&gt;$C$8,IF(Raw!$Q51&gt;$C$8,IF(Raw!$N51&gt;$C$9,IF(Raw!$N51&lt;$A$9,IF(Raw!$X51&gt;$C$9,IF(Raw!$X51&lt;$A$9,Raw!X51,-999),-999),-999),-999),-999),-999)</f>
        <v>573</v>
      </c>
      <c r="R51" s="9">
        <f t="shared" si="4"/>
        <v>0.42929300000000004</v>
      </c>
      <c r="S51" s="9">
        <f t="shared" si="5"/>
        <v>0.33409471541172225</v>
      </c>
      <c r="T51" s="9">
        <f t="shared" si="6"/>
        <v>0.47897599999999996</v>
      </c>
      <c r="U51" s="9">
        <f t="shared" si="7"/>
        <v>0.36882268057431417</v>
      </c>
      <c r="V51" s="15">
        <f t="shared" si="0"/>
        <v>0.62076043599999997</v>
      </c>
      <c r="X51" s="11">
        <f t="shared" si="8"/>
        <v>4.5511199999999984E+19</v>
      </c>
      <c r="Y51" s="11">
        <f t="shared" si="9"/>
        <v>6.0759999999999999E-18</v>
      </c>
      <c r="Z51" s="11">
        <f t="shared" si="10"/>
        <v>4.0099999999999999E-4</v>
      </c>
      <c r="AA51" s="16">
        <f t="shared" si="11"/>
        <v>9.9818390050805783E-2</v>
      </c>
      <c r="AB51" s="9">
        <f t="shared" si="1"/>
        <v>0.86749661319297477</v>
      </c>
      <c r="AC51" s="9">
        <f t="shared" si="2"/>
        <v>0.90018160994919416</v>
      </c>
      <c r="AD51" s="15">
        <f t="shared" si="3"/>
        <v>248.92366596210917</v>
      </c>
      <c r="AE51" s="3">
        <f t="shared" si="12"/>
        <v>731.55039999999974</v>
      </c>
      <c r="AF51" s="2">
        <f t="shared" si="13"/>
        <v>0.25</v>
      </c>
      <c r="AG51" s="9">
        <f t="shared" si="14"/>
        <v>7.0622072106561753E-2</v>
      </c>
      <c r="AH51" s="2">
        <f t="shared" si="15"/>
        <v>3.4173653157238988</v>
      </c>
    </row>
    <row r="52" spans="1:34">
      <c r="A52" s="1">
        <f>Raw!A52</f>
        <v>39</v>
      </c>
      <c r="B52" s="14">
        <f>Raw!B52</f>
        <v>0.12506944444444443</v>
      </c>
      <c r="C52" s="15">
        <f>Raw!C52</f>
        <v>16.600000000000001</v>
      </c>
      <c r="D52" s="15">
        <f>IF(C52&gt;0.5,Raw!D52*D$11,-999)</f>
        <v>75.599999999999994</v>
      </c>
      <c r="E52" s="9">
        <f>IF(Raw!$G52&gt;$C$8,IF(Raw!$Q52&gt;$C$8,IF(Raw!$N52&gt;$C$9,IF(Raw!$N52&lt;$A$9,IF(Raw!$X52&gt;$C$9,IF(Raw!$X52&lt;$A$9,Raw!H52,-999),-999),-999),-999),-999),-999)</f>
        <v>0.847472</v>
      </c>
      <c r="F52" s="9">
        <f>IF(Raw!$G52&gt;$C$8,IF(Raw!$Q52&gt;$C$8,IF(Raw!$N52&gt;$C$9,IF(Raw!$N52&lt;$A$9,IF(Raw!$X52&gt;$C$9,IF(Raw!$X52&lt;$A$9,Raw!I52,-999),-999),-999),-999),-999),-999)</f>
        <v>1.291728</v>
      </c>
      <c r="G52" s="9">
        <f>Raw!G52</f>
        <v>0.990097</v>
      </c>
      <c r="H52" s="9">
        <f>IF(Raw!$G52&gt;$C$8,IF(Raw!$Q52&gt;$C$8,IF(Raw!$N52&gt;$C$9,IF(Raw!$N52&lt;$A$9,IF(Raw!$X52&gt;$C$9,IF(Raw!$X52&lt;$A$9,Raw!L52,-999),-999),-999),-999),-999),-999)</f>
        <v>631.9</v>
      </c>
      <c r="I52" s="9">
        <f>IF(Raw!$G52&gt;$C$8,IF(Raw!$Q52&gt;$C$8,IF(Raw!$N52&gt;$C$9,IF(Raw!$N52&lt;$A$9,IF(Raw!$X52&gt;$C$9,IF(Raw!$X52&lt;$A$9,Raw!M52,-999),-999),-999),-999),-999),-999)</f>
        <v>5.3999999999999998E-5</v>
      </c>
      <c r="J52" s="9">
        <f>IF(Raw!$G52&gt;$C$8,IF(Raw!$Q52&gt;$C$8,IF(Raw!$N52&gt;$C$9,IF(Raw!$N52&lt;$A$9,IF(Raw!$X52&gt;$C$9,IF(Raw!$X52&lt;$A$9,Raw!N52,-999),-999),-999),-999),-999),-999)</f>
        <v>467</v>
      </c>
      <c r="K52" s="9">
        <f>IF(Raw!$G52&gt;$C$8,IF(Raw!$Q52&gt;$C$8,IF(Raw!$N52&gt;$C$9,IF(Raw!$N52&lt;$A$9,IF(Raw!$X52&gt;$C$9,IF(Raw!$X52&lt;$A$9,Raw!R52,-999),-999),-999),-999),-999),-999)</f>
        <v>0.81153699999999995</v>
      </c>
      <c r="L52" s="9">
        <f>IF(Raw!$G52&gt;$C$8,IF(Raw!$Q52&gt;$C$8,IF(Raw!$N52&gt;$C$9,IF(Raw!$N52&lt;$A$9,IF(Raw!$X52&gt;$C$9,IF(Raw!$X52&lt;$A$9,Raw!S52,-999),-999),-999),-999),-999),-999)</f>
        <v>1.307847</v>
      </c>
      <c r="M52" s="9">
        <f>Raw!Q52</f>
        <v>0.99523899999999998</v>
      </c>
      <c r="N52" s="9">
        <f>IF(Raw!$G52&gt;$C$8,IF(Raw!$Q52&gt;$C$8,IF(Raw!$N52&gt;$C$9,IF(Raw!$N52&lt;$A$9,IF(Raw!$X52&gt;$C$9,IF(Raw!$X52&lt;$A$9,Raw!V52,-999),-999),-999),-999),-999),-999)</f>
        <v>760.5</v>
      </c>
      <c r="O52" s="9">
        <f>IF(Raw!$G52&gt;$C$8,IF(Raw!$Q52&gt;$C$8,IF(Raw!$N52&gt;$C$9,IF(Raw!$N52&lt;$A$9,IF(Raw!$X52&gt;$C$9,IF(Raw!$X52&lt;$A$9,Raw!W52,-999),-999),-999),-999),-999),-999)</f>
        <v>4.1999999999999998E-5</v>
      </c>
      <c r="P52" s="9">
        <f>IF(Raw!$G52&gt;$C$8,IF(Raw!$Q52&gt;$C$8,IF(Raw!$N52&gt;$C$9,IF(Raw!$N52&lt;$A$9,IF(Raw!$X52&gt;$C$9,IF(Raw!$X52&lt;$A$9,Raw!X52,-999),-999),-999),-999),-999),-999)</f>
        <v>463</v>
      </c>
      <c r="R52" s="9">
        <f t="shared" si="4"/>
        <v>0.44425599999999998</v>
      </c>
      <c r="S52" s="9">
        <f t="shared" si="5"/>
        <v>0.34392379819900165</v>
      </c>
      <c r="T52" s="9">
        <f t="shared" si="6"/>
        <v>0.49631000000000003</v>
      </c>
      <c r="U52" s="9">
        <f t="shared" si="7"/>
        <v>0.37948628547528879</v>
      </c>
      <c r="V52" s="15">
        <f t="shared" si="0"/>
        <v>0.62515086599999992</v>
      </c>
      <c r="X52" s="11">
        <f t="shared" si="8"/>
        <v>4.5511199999999984E+19</v>
      </c>
      <c r="Y52" s="11">
        <f t="shared" si="9"/>
        <v>6.3189999999999993E-18</v>
      </c>
      <c r="Z52" s="11">
        <f t="shared" si="10"/>
        <v>4.6699999999999997E-4</v>
      </c>
      <c r="AA52" s="16">
        <f t="shared" si="11"/>
        <v>0.11840081761776008</v>
      </c>
      <c r="AB52" s="9">
        <f t="shared" si="1"/>
        <v>0.87030050979187046</v>
      </c>
      <c r="AC52" s="9">
        <f t="shared" si="2"/>
        <v>0.88159918238223989</v>
      </c>
      <c r="AD52" s="15">
        <f t="shared" si="3"/>
        <v>253.53494136565331</v>
      </c>
      <c r="AE52" s="3">
        <f t="shared" si="12"/>
        <v>760.80759999999975</v>
      </c>
      <c r="AF52" s="2">
        <f t="shared" si="13"/>
        <v>0.25</v>
      </c>
      <c r="AG52" s="9">
        <f t="shared" si="14"/>
        <v>7.4010025490036074E-2</v>
      </c>
      <c r="AH52" s="2">
        <f t="shared" si="15"/>
        <v>3.5813066167735865</v>
      </c>
    </row>
    <row r="53" spans="1:34">
      <c r="A53" s="1">
        <f>Raw!A53</f>
        <v>40</v>
      </c>
      <c r="B53" s="14">
        <f>Raw!B53</f>
        <v>0.12511574074074075</v>
      </c>
      <c r="C53" s="15">
        <f>Raw!C53</f>
        <v>17.5</v>
      </c>
      <c r="D53" s="15">
        <f>IF(C53&gt;0.5,Raw!D53*D$11,-999)</f>
        <v>72.099999999999994</v>
      </c>
      <c r="E53" s="9">
        <f>IF(Raw!$G53&gt;$C$8,IF(Raw!$Q53&gt;$C$8,IF(Raw!$N53&gt;$C$9,IF(Raw!$N53&lt;$A$9,IF(Raw!$X53&gt;$C$9,IF(Raw!$X53&lt;$A$9,Raw!H53,-999),-999),-999),-999),-999),-999)</f>
        <v>0.85291600000000001</v>
      </c>
      <c r="F53" s="9">
        <f>IF(Raw!$G53&gt;$C$8,IF(Raw!$Q53&gt;$C$8,IF(Raw!$N53&gt;$C$9,IF(Raw!$N53&lt;$A$9,IF(Raw!$X53&gt;$C$9,IF(Raw!$X53&lt;$A$9,Raw!I53,-999),-999),-999),-999),-999),-999)</f>
        <v>1.307337</v>
      </c>
      <c r="G53" s="9">
        <f>Raw!G53</f>
        <v>0.98801399999999995</v>
      </c>
      <c r="H53" s="9">
        <f>IF(Raw!$G53&gt;$C$8,IF(Raw!$Q53&gt;$C$8,IF(Raw!$N53&gt;$C$9,IF(Raw!$N53&lt;$A$9,IF(Raw!$X53&gt;$C$9,IF(Raw!$X53&lt;$A$9,Raw!L53,-999),-999),-999),-999),-999),-999)</f>
        <v>598.4</v>
      </c>
      <c r="I53" s="9">
        <f>IF(Raw!$G53&gt;$C$8,IF(Raw!$Q53&gt;$C$8,IF(Raw!$N53&gt;$C$9,IF(Raw!$N53&lt;$A$9,IF(Raw!$X53&gt;$C$9,IF(Raw!$X53&lt;$A$9,Raw!M53,-999),-999),-999),-999),-999),-999)</f>
        <v>2.5772E-2</v>
      </c>
      <c r="J53" s="9">
        <f>IF(Raw!$G53&gt;$C$8,IF(Raw!$Q53&gt;$C$8,IF(Raw!$N53&gt;$C$9,IF(Raw!$N53&lt;$A$9,IF(Raw!$X53&gt;$C$9,IF(Raw!$X53&lt;$A$9,Raw!N53,-999),-999),-999),-999),-999),-999)</f>
        <v>561</v>
      </c>
      <c r="K53" s="9">
        <f>IF(Raw!$G53&gt;$C$8,IF(Raw!$Q53&gt;$C$8,IF(Raw!$N53&gt;$C$9,IF(Raw!$N53&lt;$A$9,IF(Raw!$X53&gt;$C$9,IF(Raw!$X53&lt;$A$9,Raw!R53,-999),-999),-999),-999),-999),-999)</f>
        <v>0.80995799999999996</v>
      </c>
      <c r="L53" s="9">
        <f>IF(Raw!$G53&gt;$C$8,IF(Raw!$Q53&gt;$C$8,IF(Raw!$N53&gt;$C$9,IF(Raw!$N53&lt;$A$9,IF(Raw!$X53&gt;$C$9,IF(Raw!$X53&lt;$A$9,Raw!S53,-999),-999),-999),-999),-999),-999)</f>
        <v>1.316797</v>
      </c>
      <c r="M53" s="9">
        <f>Raw!Q53</f>
        <v>0.99193900000000002</v>
      </c>
      <c r="N53" s="9">
        <f>IF(Raw!$G53&gt;$C$8,IF(Raw!$Q53&gt;$C$8,IF(Raw!$N53&gt;$C$9,IF(Raw!$N53&lt;$A$9,IF(Raw!$X53&gt;$C$9,IF(Raw!$X53&lt;$A$9,Raw!V53,-999),-999),-999),-999),-999),-999)</f>
        <v>754.2</v>
      </c>
      <c r="O53" s="9">
        <f>IF(Raw!$G53&gt;$C$8,IF(Raw!$Q53&gt;$C$8,IF(Raw!$N53&gt;$C$9,IF(Raw!$N53&lt;$A$9,IF(Raw!$X53&gt;$C$9,IF(Raw!$X53&lt;$A$9,Raw!W53,-999),-999),-999),-999),-999),-999)</f>
        <v>7.0764999999999995E-2</v>
      </c>
      <c r="P53" s="9">
        <f>IF(Raw!$G53&gt;$C$8,IF(Raw!$Q53&gt;$C$8,IF(Raw!$N53&gt;$C$9,IF(Raw!$N53&lt;$A$9,IF(Raw!$X53&gt;$C$9,IF(Raw!$X53&lt;$A$9,Raw!X53,-999),-999),-999),-999),-999),-999)</f>
        <v>374</v>
      </c>
      <c r="R53" s="9">
        <f t="shared" si="4"/>
        <v>0.45442099999999996</v>
      </c>
      <c r="S53" s="9">
        <f t="shared" si="5"/>
        <v>0.3475928547880156</v>
      </c>
      <c r="T53" s="9">
        <f t="shared" si="6"/>
        <v>0.50683900000000004</v>
      </c>
      <c r="U53" s="9">
        <f t="shared" si="7"/>
        <v>0.38490291214211458</v>
      </c>
      <c r="V53" s="15">
        <f t="shared" si="0"/>
        <v>0.62942896599999998</v>
      </c>
      <c r="X53" s="11">
        <f t="shared" si="8"/>
        <v>4.3404199999999992E+19</v>
      </c>
      <c r="Y53" s="11">
        <f t="shared" si="9"/>
        <v>5.9839999999999991E-18</v>
      </c>
      <c r="Z53" s="11">
        <f t="shared" si="10"/>
        <v>5.6099999999999998E-4</v>
      </c>
      <c r="AA53" s="16">
        <f t="shared" si="11"/>
        <v>0.12717797328246599</v>
      </c>
      <c r="AB53" s="9">
        <f t="shared" si="1"/>
        <v>0.87441675680051179</v>
      </c>
      <c r="AC53" s="9">
        <f t="shared" si="2"/>
        <v>0.87282202671753395</v>
      </c>
      <c r="AD53" s="15">
        <f t="shared" si="3"/>
        <v>226.69870460332618</v>
      </c>
      <c r="AE53" s="3">
        <f t="shared" si="12"/>
        <v>720.47359999999969</v>
      </c>
      <c r="AF53" s="2">
        <f t="shared" si="13"/>
        <v>0.25</v>
      </c>
      <c r="AG53" s="9">
        <f t="shared" si="14"/>
        <v>6.7120762754357882E-2</v>
      </c>
      <c r="AH53" s="2">
        <f t="shared" si="15"/>
        <v>3.2479387783407021</v>
      </c>
    </row>
    <row r="54" spans="1:34">
      <c r="A54" s="1">
        <f>Raw!A54</f>
        <v>41</v>
      </c>
      <c r="B54" s="14">
        <f>Raw!B54</f>
        <v>0.12517361111111111</v>
      </c>
      <c r="C54" s="15">
        <f>Raw!C54</f>
        <v>18.399999999999999</v>
      </c>
      <c r="D54" s="15">
        <f>IF(C54&gt;0.5,Raw!D54*D$11,-999)</f>
        <v>70.3</v>
      </c>
      <c r="E54" s="9">
        <f>IF(Raw!$G54&gt;$C$8,IF(Raw!$Q54&gt;$C$8,IF(Raw!$N54&gt;$C$9,IF(Raw!$N54&lt;$A$9,IF(Raw!$X54&gt;$C$9,IF(Raw!$X54&lt;$A$9,Raw!H54,-999),-999),-999),-999),-999),-999)</f>
        <v>0.85843499999999995</v>
      </c>
      <c r="F54" s="9">
        <f>IF(Raw!$G54&gt;$C$8,IF(Raw!$Q54&gt;$C$8,IF(Raw!$N54&gt;$C$9,IF(Raw!$N54&lt;$A$9,IF(Raw!$X54&gt;$C$9,IF(Raw!$X54&lt;$A$9,Raw!I54,-999),-999),-999),-999),-999),-999)</f>
        <v>1.3216239999999999</v>
      </c>
      <c r="G54" s="9">
        <f>Raw!G54</f>
        <v>0.99422600000000005</v>
      </c>
      <c r="H54" s="9">
        <f>IF(Raw!$G54&gt;$C$8,IF(Raw!$Q54&gt;$C$8,IF(Raw!$N54&gt;$C$9,IF(Raw!$N54&lt;$A$9,IF(Raw!$X54&gt;$C$9,IF(Raw!$X54&lt;$A$9,Raw!L54,-999),-999),-999),-999),-999),-999)</f>
        <v>594.20000000000005</v>
      </c>
      <c r="I54" s="9">
        <f>IF(Raw!$G54&gt;$C$8,IF(Raw!$Q54&gt;$C$8,IF(Raw!$N54&gt;$C$9,IF(Raw!$N54&lt;$A$9,IF(Raw!$X54&gt;$C$9,IF(Raw!$X54&lt;$A$9,Raw!M54,-999),-999),-999),-999),-999),-999)</f>
        <v>0.120312</v>
      </c>
      <c r="J54" s="9">
        <f>IF(Raw!$G54&gt;$C$8,IF(Raw!$Q54&gt;$C$8,IF(Raw!$N54&gt;$C$9,IF(Raw!$N54&lt;$A$9,IF(Raw!$X54&gt;$C$9,IF(Raw!$X54&lt;$A$9,Raw!N54,-999),-999),-999),-999),-999),-999)</f>
        <v>432</v>
      </c>
      <c r="K54" s="9">
        <f>IF(Raw!$G54&gt;$C$8,IF(Raw!$Q54&gt;$C$8,IF(Raw!$N54&gt;$C$9,IF(Raw!$N54&lt;$A$9,IF(Raw!$X54&gt;$C$9,IF(Raw!$X54&lt;$A$9,Raw!R54,-999),-999),-999),-999),-999),-999)</f>
        <v>0.81567599999999996</v>
      </c>
      <c r="L54" s="9">
        <f>IF(Raw!$G54&gt;$C$8,IF(Raw!$Q54&gt;$C$8,IF(Raw!$N54&gt;$C$9,IF(Raw!$N54&lt;$A$9,IF(Raw!$X54&gt;$C$9,IF(Raw!$X54&lt;$A$9,Raw!S54,-999),-999),-999),-999),-999),-999)</f>
        <v>1.3190789999999999</v>
      </c>
      <c r="M54" s="9">
        <f>Raw!Q54</f>
        <v>0.99496600000000002</v>
      </c>
      <c r="N54" s="9">
        <f>IF(Raw!$G54&gt;$C$8,IF(Raw!$Q54&gt;$C$8,IF(Raw!$N54&gt;$C$9,IF(Raw!$N54&lt;$A$9,IF(Raw!$X54&gt;$C$9,IF(Raw!$X54&lt;$A$9,Raw!V54,-999),-999),-999),-999),-999),-999)</f>
        <v>741.4</v>
      </c>
      <c r="O54" s="9">
        <f>IF(Raw!$G54&gt;$C$8,IF(Raw!$Q54&gt;$C$8,IF(Raw!$N54&gt;$C$9,IF(Raw!$N54&lt;$A$9,IF(Raw!$X54&gt;$C$9,IF(Raw!$X54&lt;$A$9,Raw!W54,-999),-999),-999),-999),-999),-999)</f>
        <v>0.13949800000000001</v>
      </c>
      <c r="P54" s="9">
        <f>IF(Raw!$G54&gt;$C$8,IF(Raw!$Q54&gt;$C$8,IF(Raw!$N54&gt;$C$9,IF(Raw!$N54&lt;$A$9,IF(Raw!$X54&gt;$C$9,IF(Raw!$X54&lt;$A$9,Raw!X54,-999),-999),-999),-999),-999),-999)</f>
        <v>469</v>
      </c>
      <c r="R54" s="9">
        <f t="shared" si="4"/>
        <v>0.46318899999999996</v>
      </c>
      <c r="S54" s="9">
        <f t="shared" si="5"/>
        <v>0.35046957379708599</v>
      </c>
      <c r="T54" s="9">
        <f t="shared" si="6"/>
        <v>0.50340299999999993</v>
      </c>
      <c r="U54" s="9">
        <f t="shared" si="7"/>
        <v>0.38163218427402756</v>
      </c>
      <c r="V54" s="15">
        <f t="shared" si="0"/>
        <v>0.63051976199999993</v>
      </c>
      <c r="X54" s="11">
        <f t="shared" si="8"/>
        <v>4.2320599999999992E+19</v>
      </c>
      <c r="Y54" s="11">
        <f t="shared" si="9"/>
        <v>5.9420000000000004E-18</v>
      </c>
      <c r="Z54" s="11">
        <f t="shared" si="10"/>
        <v>4.3199999999999998E-4</v>
      </c>
      <c r="AA54" s="16">
        <f t="shared" si="11"/>
        <v>9.7989553313923117E-2</v>
      </c>
      <c r="AB54" s="9">
        <f t="shared" si="1"/>
        <v>0.86500423510688873</v>
      </c>
      <c r="AC54" s="9">
        <f t="shared" si="2"/>
        <v>0.90201044668607699</v>
      </c>
      <c r="AD54" s="15">
        <f t="shared" si="3"/>
        <v>226.82766970815538</v>
      </c>
      <c r="AE54" s="3">
        <f t="shared" si="12"/>
        <v>715.41679999999985</v>
      </c>
      <c r="AF54" s="2">
        <f t="shared" si="13"/>
        <v>0.25</v>
      </c>
      <c r="AG54" s="9">
        <f t="shared" si="14"/>
        <v>6.6588260803470009E-2</v>
      </c>
      <c r="AH54" s="2">
        <f t="shared" si="15"/>
        <v>3.2221712860647225</v>
      </c>
    </row>
    <row r="55" spans="1:34">
      <c r="A55" s="1">
        <f>Raw!A55</f>
        <v>42</v>
      </c>
      <c r="B55" s="14">
        <f>Raw!B55</f>
        <v>0.12523148148148147</v>
      </c>
      <c r="C55" s="15">
        <f>Raw!C55</f>
        <v>19.100000000000001</v>
      </c>
      <c r="D55" s="15">
        <f>IF(C55&gt;0.5,Raw!D55*D$11,-999)</f>
        <v>67.7</v>
      </c>
      <c r="E55" s="9">
        <f>IF(Raw!$G55&gt;$C$8,IF(Raw!$Q55&gt;$C$8,IF(Raw!$N55&gt;$C$9,IF(Raw!$N55&lt;$A$9,IF(Raw!$X55&gt;$C$9,IF(Raw!$X55&lt;$A$9,Raw!H55,-999),-999),-999),-999),-999),-999)</f>
        <v>0.84300299999999995</v>
      </c>
      <c r="F55" s="9">
        <f>IF(Raw!$G55&gt;$C$8,IF(Raw!$Q55&gt;$C$8,IF(Raw!$N55&gt;$C$9,IF(Raw!$N55&lt;$A$9,IF(Raw!$X55&gt;$C$9,IF(Raw!$X55&lt;$A$9,Raw!I55,-999),-999),-999),-999),-999),-999)</f>
        <v>1.3213459999999999</v>
      </c>
      <c r="G55" s="9">
        <f>Raw!G55</f>
        <v>0.99141999999999997</v>
      </c>
      <c r="H55" s="9">
        <f>IF(Raw!$G55&gt;$C$8,IF(Raw!$Q55&gt;$C$8,IF(Raw!$N55&gt;$C$9,IF(Raw!$N55&lt;$A$9,IF(Raw!$X55&gt;$C$9,IF(Raw!$X55&lt;$A$9,Raw!L55,-999),-999),-999),-999),-999),-999)</f>
        <v>603.5</v>
      </c>
      <c r="I55" s="9">
        <f>IF(Raw!$G55&gt;$C$8,IF(Raw!$Q55&gt;$C$8,IF(Raw!$N55&gt;$C$9,IF(Raw!$N55&lt;$A$9,IF(Raw!$X55&gt;$C$9,IF(Raw!$X55&lt;$A$9,Raw!M55,-999),-999),-999),-999),-999),-999)</f>
        <v>6.8296999999999997E-2</v>
      </c>
      <c r="J55" s="9">
        <f>IF(Raw!$G55&gt;$C$8,IF(Raw!$Q55&gt;$C$8,IF(Raw!$N55&gt;$C$9,IF(Raw!$N55&lt;$A$9,IF(Raw!$X55&gt;$C$9,IF(Raw!$X55&lt;$A$9,Raw!N55,-999),-999),-999),-999),-999),-999)</f>
        <v>376</v>
      </c>
      <c r="K55" s="9">
        <f>IF(Raw!$G55&gt;$C$8,IF(Raw!$Q55&gt;$C$8,IF(Raw!$N55&gt;$C$9,IF(Raw!$N55&lt;$A$9,IF(Raw!$X55&gt;$C$9,IF(Raw!$X55&lt;$A$9,Raw!R55,-999),-999),-999),-999),-999),-999)</f>
        <v>0.80979800000000002</v>
      </c>
      <c r="L55" s="9">
        <f>IF(Raw!$G55&gt;$C$8,IF(Raw!$Q55&gt;$C$8,IF(Raw!$N55&gt;$C$9,IF(Raw!$N55&lt;$A$9,IF(Raw!$X55&gt;$C$9,IF(Raw!$X55&lt;$A$9,Raw!S55,-999),-999),-999),-999),-999),-999)</f>
        <v>1.32386</v>
      </c>
      <c r="M55" s="9">
        <f>Raw!Q55</f>
        <v>0.99199899999999996</v>
      </c>
      <c r="N55" s="9">
        <f>IF(Raw!$G55&gt;$C$8,IF(Raw!$Q55&gt;$C$8,IF(Raw!$N55&gt;$C$9,IF(Raw!$N55&lt;$A$9,IF(Raw!$X55&gt;$C$9,IF(Raw!$X55&lt;$A$9,Raw!V55,-999),-999),-999),-999),-999),-999)</f>
        <v>741.5</v>
      </c>
      <c r="O55" s="9">
        <f>IF(Raw!$G55&gt;$C$8,IF(Raw!$Q55&gt;$C$8,IF(Raw!$N55&gt;$C$9,IF(Raw!$N55&lt;$A$9,IF(Raw!$X55&gt;$C$9,IF(Raw!$X55&lt;$A$9,Raw!W55,-999),-999),-999),-999),-999),-999)</f>
        <v>8.1892999999999994E-2</v>
      </c>
      <c r="P55" s="9">
        <f>IF(Raw!$G55&gt;$C$8,IF(Raw!$Q55&gt;$C$8,IF(Raw!$N55&gt;$C$9,IF(Raw!$N55&lt;$A$9,IF(Raw!$X55&gt;$C$9,IF(Raw!$X55&lt;$A$9,Raw!X55,-999),-999),-999),-999),-999),-999)</f>
        <v>383</v>
      </c>
      <c r="R55" s="9">
        <f t="shared" si="4"/>
        <v>0.47834299999999996</v>
      </c>
      <c r="S55" s="9">
        <f t="shared" si="5"/>
        <v>0.36201191815012873</v>
      </c>
      <c r="T55" s="9">
        <f t="shared" si="6"/>
        <v>0.51406200000000002</v>
      </c>
      <c r="U55" s="9">
        <f t="shared" si="7"/>
        <v>0.3883054099376067</v>
      </c>
      <c r="V55" s="15">
        <f t="shared" si="0"/>
        <v>0.63280508000000002</v>
      </c>
      <c r="X55" s="11">
        <f t="shared" si="8"/>
        <v>4.0755399999999992E+19</v>
      </c>
      <c r="Y55" s="11">
        <f t="shared" si="9"/>
        <v>6.0349999999999999E-18</v>
      </c>
      <c r="Z55" s="11">
        <f t="shared" si="10"/>
        <v>3.7599999999999998E-4</v>
      </c>
      <c r="AA55" s="16">
        <f t="shared" si="11"/>
        <v>8.4651873857454124E-2</v>
      </c>
      <c r="AB55" s="9">
        <f t="shared" si="1"/>
        <v>0.85331431157891058</v>
      </c>
      <c r="AC55" s="9">
        <f t="shared" si="2"/>
        <v>0.9153481261425459</v>
      </c>
      <c r="AD55" s="15">
        <f t="shared" si="3"/>
        <v>225.13796238684608</v>
      </c>
      <c r="AE55" s="3">
        <f t="shared" si="12"/>
        <v>726.61399999999981</v>
      </c>
      <c r="AF55" s="2">
        <f t="shared" si="13"/>
        <v>0.25</v>
      </c>
      <c r="AG55" s="9">
        <f t="shared" si="14"/>
        <v>6.7247914443955184E-2</v>
      </c>
      <c r="AH55" s="2">
        <f t="shared" si="15"/>
        <v>3.25409158242736</v>
      </c>
    </row>
    <row r="56" spans="1:34">
      <c r="A56" s="1">
        <f>Raw!A56</f>
        <v>43</v>
      </c>
      <c r="B56" s="14">
        <f>Raw!B56</f>
        <v>0.12527777777777779</v>
      </c>
      <c r="C56" s="15">
        <f>Raw!C56</f>
        <v>20</v>
      </c>
      <c r="D56" s="15">
        <f>IF(C56&gt;0.5,Raw!D56*D$11,-999)</f>
        <v>68.599999999999994</v>
      </c>
      <c r="E56" s="9">
        <f>IF(Raw!$G56&gt;$C$8,IF(Raw!$Q56&gt;$C$8,IF(Raw!$N56&gt;$C$9,IF(Raw!$N56&lt;$A$9,IF(Raw!$X56&gt;$C$9,IF(Raw!$X56&lt;$A$9,Raw!H56,-999),-999),-999),-999),-999),-999)</f>
        <v>0.85417799999999999</v>
      </c>
      <c r="F56" s="9">
        <f>IF(Raw!$G56&gt;$C$8,IF(Raw!$Q56&gt;$C$8,IF(Raw!$N56&gt;$C$9,IF(Raw!$N56&lt;$A$9,IF(Raw!$X56&gt;$C$9,IF(Raw!$X56&lt;$A$9,Raw!I56,-999),-999),-999),-999),-999),-999)</f>
        <v>1.318341</v>
      </c>
      <c r="G56" s="9">
        <f>Raw!G56</f>
        <v>0.99273199999999995</v>
      </c>
      <c r="H56" s="9">
        <f>IF(Raw!$G56&gt;$C$8,IF(Raw!$Q56&gt;$C$8,IF(Raw!$N56&gt;$C$9,IF(Raw!$N56&lt;$A$9,IF(Raw!$X56&gt;$C$9,IF(Raw!$X56&lt;$A$9,Raw!L56,-999),-999),-999),-999),-999),-999)</f>
        <v>598.5</v>
      </c>
      <c r="I56" s="9">
        <f>IF(Raw!$G56&gt;$C$8,IF(Raw!$Q56&gt;$C$8,IF(Raw!$N56&gt;$C$9,IF(Raw!$N56&lt;$A$9,IF(Raw!$X56&gt;$C$9,IF(Raw!$X56&lt;$A$9,Raw!M56,-999),-999),-999),-999),-999),-999)</f>
        <v>0.140483</v>
      </c>
      <c r="J56" s="9">
        <f>IF(Raw!$G56&gt;$C$8,IF(Raw!$Q56&gt;$C$8,IF(Raw!$N56&gt;$C$9,IF(Raw!$N56&lt;$A$9,IF(Raw!$X56&gt;$C$9,IF(Raw!$X56&lt;$A$9,Raw!N56,-999),-999),-999),-999),-999),-999)</f>
        <v>509</v>
      </c>
      <c r="K56" s="9">
        <f>IF(Raw!$G56&gt;$C$8,IF(Raw!$Q56&gt;$C$8,IF(Raw!$N56&gt;$C$9,IF(Raw!$N56&lt;$A$9,IF(Raw!$X56&gt;$C$9,IF(Raw!$X56&lt;$A$9,Raw!R56,-999),-999),-999),-999),-999),-999)</f>
        <v>0.830125</v>
      </c>
      <c r="L56" s="9">
        <f>IF(Raw!$G56&gt;$C$8,IF(Raw!$Q56&gt;$C$8,IF(Raw!$N56&gt;$C$9,IF(Raw!$N56&lt;$A$9,IF(Raw!$X56&gt;$C$9,IF(Raw!$X56&lt;$A$9,Raw!S56,-999),-999),-999),-999),-999),-999)</f>
        <v>1.3406709999999999</v>
      </c>
      <c r="M56" s="9">
        <f>Raw!Q56</f>
        <v>0.99315799999999999</v>
      </c>
      <c r="N56" s="9">
        <f>IF(Raw!$G56&gt;$C$8,IF(Raw!$Q56&gt;$C$8,IF(Raw!$N56&gt;$C$9,IF(Raw!$N56&lt;$A$9,IF(Raw!$X56&gt;$C$9,IF(Raw!$X56&lt;$A$9,Raw!V56,-999),-999),-999),-999),-999),-999)</f>
        <v>712.5</v>
      </c>
      <c r="O56" s="9">
        <f>IF(Raw!$G56&gt;$C$8,IF(Raw!$Q56&gt;$C$8,IF(Raw!$N56&gt;$C$9,IF(Raw!$N56&lt;$A$9,IF(Raw!$X56&gt;$C$9,IF(Raw!$X56&lt;$A$9,Raw!W56,-999),-999),-999),-999),-999),-999)</f>
        <v>0.110925</v>
      </c>
      <c r="P56" s="9">
        <f>IF(Raw!$G56&gt;$C$8,IF(Raw!$Q56&gt;$C$8,IF(Raw!$N56&gt;$C$9,IF(Raw!$N56&lt;$A$9,IF(Raw!$X56&gt;$C$9,IF(Raw!$X56&lt;$A$9,Raw!X56,-999),-999),-999),-999),-999),-999)</f>
        <v>588</v>
      </c>
      <c r="R56" s="9">
        <f t="shared" si="4"/>
        <v>0.46416299999999999</v>
      </c>
      <c r="S56" s="9">
        <f t="shared" si="5"/>
        <v>0.35208113833977706</v>
      </c>
      <c r="T56" s="9">
        <f t="shared" si="6"/>
        <v>0.51054599999999994</v>
      </c>
      <c r="U56" s="9">
        <f t="shared" si="7"/>
        <v>0.38081378652928272</v>
      </c>
      <c r="V56" s="15">
        <f t="shared" si="0"/>
        <v>0.64084073799999997</v>
      </c>
      <c r="X56" s="11">
        <f t="shared" si="8"/>
        <v>4.1297199999999984E+19</v>
      </c>
      <c r="Y56" s="11">
        <f t="shared" si="9"/>
        <v>5.9849999999999994E-18</v>
      </c>
      <c r="Z56" s="11">
        <f t="shared" si="10"/>
        <v>5.0900000000000001E-4</v>
      </c>
      <c r="AA56" s="16">
        <f t="shared" si="11"/>
        <v>0.11174776663208691</v>
      </c>
      <c r="AB56" s="9">
        <f t="shared" si="1"/>
        <v>0.88717737526294549</v>
      </c>
      <c r="AC56" s="9">
        <f t="shared" si="2"/>
        <v>0.88825223336791304</v>
      </c>
      <c r="AD56" s="15">
        <f t="shared" si="3"/>
        <v>219.54374583907054</v>
      </c>
      <c r="AE56" s="3">
        <f t="shared" si="12"/>
        <v>720.59399999999971</v>
      </c>
      <c r="AF56" s="2">
        <f t="shared" si="13"/>
        <v>0.25</v>
      </c>
      <c r="AG56" s="9">
        <f t="shared" si="14"/>
        <v>6.4311757816768386E-2</v>
      </c>
      <c r="AH56" s="2">
        <f t="shared" si="15"/>
        <v>3.1120124912879663</v>
      </c>
    </row>
    <row r="57" spans="1:34">
      <c r="A57" s="1">
        <f>Raw!A57</f>
        <v>44</v>
      </c>
      <c r="B57" s="14">
        <f>Raw!B57</f>
        <v>0.12533564814814815</v>
      </c>
      <c r="C57" s="15">
        <f>Raw!C57</f>
        <v>20.9</v>
      </c>
      <c r="D57" s="15">
        <f>IF(C57&gt;0.5,Raw!D57*D$11,-999)</f>
        <v>65.099999999999994</v>
      </c>
      <c r="E57" s="9">
        <f>IF(Raw!$G57&gt;$C$8,IF(Raw!$Q57&gt;$C$8,IF(Raw!$N57&gt;$C$9,IF(Raw!$N57&lt;$A$9,IF(Raw!$X57&gt;$C$9,IF(Raw!$X57&lt;$A$9,Raw!H57,-999),-999),-999),-999),-999),-999)</f>
        <v>0.82650500000000005</v>
      </c>
      <c r="F57" s="9">
        <f>IF(Raw!$G57&gt;$C$8,IF(Raw!$Q57&gt;$C$8,IF(Raw!$N57&gt;$C$9,IF(Raw!$N57&lt;$A$9,IF(Raw!$X57&gt;$C$9,IF(Raw!$X57&lt;$A$9,Raw!I57,-999),-999),-999),-999),-999),-999)</f>
        <v>1.3105359999999999</v>
      </c>
      <c r="G57" s="9">
        <f>Raw!G57</f>
        <v>0.99114500000000005</v>
      </c>
      <c r="H57" s="9">
        <f>IF(Raw!$G57&gt;$C$8,IF(Raw!$Q57&gt;$C$8,IF(Raw!$N57&gt;$C$9,IF(Raw!$N57&lt;$A$9,IF(Raw!$X57&gt;$C$9,IF(Raw!$X57&lt;$A$9,Raw!L57,-999),-999),-999),-999),-999),-999)</f>
        <v>633.29999999999995</v>
      </c>
      <c r="I57" s="9">
        <f>IF(Raw!$G57&gt;$C$8,IF(Raw!$Q57&gt;$C$8,IF(Raw!$N57&gt;$C$9,IF(Raw!$N57&lt;$A$9,IF(Raw!$X57&gt;$C$9,IF(Raw!$X57&lt;$A$9,Raw!M57,-999),-999),-999),-999),-999),-999)</f>
        <v>0.124779</v>
      </c>
      <c r="J57" s="9">
        <f>IF(Raw!$G57&gt;$C$8,IF(Raw!$Q57&gt;$C$8,IF(Raw!$N57&gt;$C$9,IF(Raw!$N57&lt;$A$9,IF(Raw!$X57&gt;$C$9,IF(Raw!$X57&lt;$A$9,Raw!N57,-999),-999),-999),-999),-999),-999)</f>
        <v>422</v>
      </c>
      <c r="K57" s="9">
        <f>IF(Raw!$G57&gt;$C$8,IF(Raw!$Q57&gt;$C$8,IF(Raw!$N57&gt;$C$9,IF(Raw!$N57&lt;$A$9,IF(Raw!$X57&gt;$C$9,IF(Raw!$X57&lt;$A$9,Raw!R57,-999),-999),-999),-999),-999),-999)</f>
        <v>0.81093599999999999</v>
      </c>
      <c r="L57" s="9">
        <f>IF(Raw!$G57&gt;$C$8,IF(Raw!$Q57&gt;$C$8,IF(Raw!$N57&gt;$C$9,IF(Raw!$N57&lt;$A$9,IF(Raw!$X57&gt;$C$9,IF(Raw!$X57&lt;$A$9,Raw!S57,-999),-999),-999),-999),-999),-999)</f>
        <v>1.325348</v>
      </c>
      <c r="M57" s="9">
        <f>Raw!Q57</f>
        <v>0.99522600000000006</v>
      </c>
      <c r="N57" s="9">
        <f>IF(Raw!$G57&gt;$C$8,IF(Raw!$Q57&gt;$C$8,IF(Raw!$N57&gt;$C$9,IF(Raw!$N57&lt;$A$9,IF(Raw!$X57&gt;$C$9,IF(Raw!$X57&lt;$A$9,Raw!V57,-999),-999),-999),-999),-999),-999)</f>
        <v>758.2</v>
      </c>
      <c r="O57" s="9">
        <f>IF(Raw!$G57&gt;$C$8,IF(Raw!$Q57&gt;$C$8,IF(Raw!$N57&gt;$C$9,IF(Raw!$N57&lt;$A$9,IF(Raw!$X57&gt;$C$9,IF(Raw!$X57&lt;$A$9,Raw!W57,-999),-999),-999),-999),-999),-999)</f>
        <v>0.19448699999999999</v>
      </c>
      <c r="P57" s="9">
        <f>IF(Raw!$G57&gt;$C$8,IF(Raw!$Q57&gt;$C$8,IF(Raw!$N57&gt;$C$9,IF(Raw!$N57&lt;$A$9,IF(Raw!$X57&gt;$C$9,IF(Raw!$X57&lt;$A$9,Raw!X57,-999),-999),-999),-999),-999),-999)</f>
        <v>349</v>
      </c>
      <c r="R57" s="9">
        <f t="shared" si="4"/>
        <v>0.48403099999999988</v>
      </c>
      <c r="S57" s="9">
        <f t="shared" si="5"/>
        <v>0.36933819444868354</v>
      </c>
      <c r="T57" s="9">
        <f t="shared" si="6"/>
        <v>0.51441199999999998</v>
      </c>
      <c r="U57" s="9">
        <f t="shared" si="7"/>
        <v>0.38813353172147996</v>
      </c>
      <c r="V57" s="15">
        <f t="shared" si="0"/>
        <v>0.63351634400000001</v>
      </c>
      <c r="X57" s="11">
        <f t="shared" si="8"/>
        <v>3.9190199999999992E+19</v>
      </c>
      <c r="Y57" s="11">
        <f t="shared" si="9"/>
        <v>6.3329999999999994E-18</v>
      </c>
      <c r="Z57" s="11">
        <f t="shared" si="10"/>
        <v>4.2199999999999996E-4</v>
      </c>
      <c r="AA57" s="16">
        <f t="shared" si="11"/>
        <v>9.4807039783951025E-2</v>
      </c>
      <c r="AB57" s="9">
        <f t="shared" si="1"/>
        <v>0.85970587894934181</v>
      </c>
      <c r="AC57" s="9">
        <f t="shared" si="2"/>
        <v>0.905192960216049</v>
      </c>
      <c r="AD57" s="15">
        <f t="shared" si="3"/>
        <v>224.6612317155238</v>
      </c>
      <c r="AE57" s="3">
        <f t="shared" si="12"/>
        <v>762.49319999999966</v>
      </c>
      <c r="AF57" s="2">
        <f t="shared" si="13"/>
        <v>0.25</v>
      </c>
      <c r="AG57" s="9">
        <f t="shared" si="14"/>
        <v>6.7075813312803087E-2</v>
      </c>
      <c r="AH57" s="2">
        <f t="shared" si="15"/>
        <v>3.2457636982566918</v>
      </c>
    </row>
    <row r="58" spans="1:34">
      <c r="A58" s="1">
        <f>Raw!A58</f>
        <v>45</v>
      </c>
      <c r="B58" s="14">
        <f>Raw!B58</f>
        <v>0.12539351851851852</v>
      </c>
      <c r="C58" s="15">
        <f>Raw!C58</f>
        <v>21.9</v>
      </c>
      <c r="D58" s="15">
        <f>IF(C58&gt;0.5,Raw!D58*D$11,-999)</f>
        <v>65.099999999999994</v>
      </c>
      <c r="E58" s="9">
        <f>IF(Raw!$G58&gt;$C$8,IF(Raw!$Q58&gt;$C$8,IF(Raw!$N58&gt;$C$9,IF(Raw!$N58&lt;$A$9,IF(Raw!$X58&gt;$C$9,IF(Raw!$X58&lt;$A$9,Raw!H58,-999),-999),-999),-999),-999),-999)</f>
        <v>0.813388</v>
      </c>
      <c r="F58" s="9">
        <f>IF(Raw!$G58&gt;$C$8,IF(Raw!$Q58&gt;$C$8,IF(Raw!$N58&gt;$C$9,IF(Raw!$N58&lt;$A$9,IF(Raw!$X58&gt;$C$9,IF(Raw!$X58&lt;$A$9,Raw!I58,-999),-999),-999),-999),-999),-999)</f>
        <v>1.3210200000000001</v>
      </c>
      <c r="G58" s="9">
        <f>Raw!G58</f>
        <v>0.99398799999999998</v>
      </c>
      <c r="H58" s="9">
        <f>IF(Raw!$G58&gt;$C$8,IF(Raw!$Q58&gt;$C$8,IF(Raw!$N58&gt;$C$9,IF(Raw!$N58&lt;$A$9,IF(Raw!$X58&gt;$C$9,IF(Raw!$X58&lt;$A$9,Raw!L58,-999),-999),-999),-999),-999),-999)</f>
        <v>641.5</v>
      </c>
      <c r="I58" s="9">
        <f>IF(Raw!$G58&gt;$C$8,IF(Raw!$Q58&gt;$C$8,IF(Raw!$N58&gt;$C$9,IF(Raw!$N58&lt;$A$9,IF(Raw!$X58&gt;$C$9,IF(Raw!$X58&lt;$A$9,Raw!M58,-999),-999),-999),-999),-999),-999)</f>
        <v>0.14164099999999999</v>
      </c>
      <c r="J58" s="9">
        <f>IF(Raw!$G58&gt;$C$8,IF(Raw!$Q58&gt;$C$8,IF(Raw!$N58&gt;$C$9,IF(Raw!$N58&lt;$A$9,IF(Raw!$X58&gt;$C$9,IF(Raw!$X58&lt;$A$9,Raw!N58,-999),-999),-999),-999),-999),-999)</f>
        <v>441</v>
      </c>
      <c r="K58" s="9">
        <f>IF(Raw!$G58&gt;$C$8,IF(Raw!$Q58&gt;$C$8,IF(Raw!$N58&gt;$C$9,IF(Raw!$N58&lt;$A$9,IF(Raw!$X58&gt;$C$9,IF(Raw!$X58&lt;$A$9,Raw!R58,-999),-999),-999),-999),-999),-999)</f>
        <v>0.81578600000000001</v>
      </c>
      <c r="L58" s="9">
        <f>IF(Raw!$G58&gt;$C$8,IF(Raw!$Q58&gt;$C$8,IF(Raw!$N58&gt;$C$9,IF(Raw!$N58&lt;$A$9,IF(Raw!$X58&gt;$C$9,IF(Raw!$X58&lt;$A$9,Raw!S58,-999),-999),-999),-999),-999),-999)</f>
        <v>1.353532</v>
      </c>
      <c r="M58" s="9">
        <f>Raw!Q58</f>
        <v>0.99245899999999998</v>
      </c>
      <c r="N58" s="9">
        <f>IF(Raw!$G58&gt;$C$8,IF(Raw!$Q58&gt;$C$8,IF(Raw!$N58&gt;$C$9,IF(Raw!$N58&lt;$A$9,IF(Raw!$X58&gt;$C$9,IF(Raw!$X58&lt;$A$9,Raw!V58,-999),-999),-999),-999),-999),-999)</f>
        <v>759.8</v>
      </c>
      <c r="O58" s="9">
        <f>IF(Raw!$G58&gt;$C$8,IF(Raw!$Q58&gt;$C$8,IF(Raw!$N58&gt;$C$9,IF(Raw!$N58&lt;$A$9,IF(Raw!$X58&gt;$C$9,IF(Raw!$X58&lt;$A$9,Raw!W58,-999),-999),-999),-999),-999),-999)</f>
        <v>0.17036100000000001</v>
      </c>
      <c r="P58" s="9">
        <f>IF(Raw!$G58&gt;$C$8,IF(Raw!$Q58&gt;$C$8,IF(Raw!$N58&gt;$C$9,IF(Raw!$N58&lt;$A$9,IF(Raw!$X58&gt;$C$9,IF(Raw!$X58&lt;$A$9,Raw!X58,-999),-999),-999),-999),-999),-999)</f>
        <v>451</v>
      </c>
      <c r="R58" s="9">
        <f t="shared" si="4"/>
        <v>0.50763200000000008</v>
      </c>
      <c r="S58" s="9">
        <f t="shared" si="5"/>
        <v>0.38427275892870666</v>
      </c>
      <c r="T58" s="9">
        <f t="shared" si="6"/>
        <v>0.53774599999999995</v>
      </c>
      <c r="U58" s="9">
        <f t="shared" si="7"/>
        <v>0.39729093955665618</v>
      </c>
      <c r="V58" s="15">
        <f t="shared" si="0"/>
        <v>0.64698829599999996</v>
      </c>
      <c r="X58" s="11">
        <f t="shared" si="8"/>
        <v>3.9190199999999992E+19</v>
      </c>
      <c r="Y58" s="11">
        <f t="shared" si="9"/>
        <v>6.4149999999999994E-18</v>
      </c>
      <c r="Z58" s="11">
        <f t="shared" si="10"/>
        <v>4.4099999999999999E-4</v>
      </c>
      <c r="AA58" s="16">
        <f t="shared" si="11"/>
        <v>9.9804385051271052E-2</v>
      </c>
      <c r="AB58" s="9">
        <f t="shared" si="1"/>
        <v>0.86945540884378081</v>
      </c>
      <c r="AC58" s="9">
        <f t="shared" si="2"/>
        <v>0.90019561494872891</v>
      </c>
      <c r="AD58" s="15">
        <f t="shared" si="3"/>
        <v>226.31379830220192</v>
      </c>
      <c r="AE58" s="3">
        <f t="shared" si="12"/>
        <v>772.36599999999976</v>
      </c>
      <c r="AF58" s="2">
        <f t="shared" si="13"/>
        <v>0.25</v>
      </c>
      <c r="AG58" s="9">
        <f t="shared" si="14"/>
        <v>6.9163401201628741E-2</v>
      </c>
      <c r="AH58" s="2">
        <f t="shared" si="15"/>
        <v>3.3467809897634249</v>
      </c>
    </row>
    <row r="59" spans="1:34">
      <c r="A59" s="1">
        <f>Raw!A59</f>
        <v>46</v>
      </c>
      <c r="B59" s="14">
        <f>Raw!B59</f>
        <v>0.12545138888888888</v>
      </c>
      <c r="C59" s="15">
        <f>Raw!C59</f>
        <v>22.2</v>
      </c>
      <c r="D59" s="15">
        <f>IF(C59&gt;0.5,Raw!D59*D$11,-999)</f>
        <v>61.5</v>
      </c>
      <c r="E59" s="9">
        <f>IF(Raw!$G59&gt;$C$8,IF(Raw!$Q59&gt;$C$8,IF(Raw!$N59&gt;$C$9,IF(Raw!$N59&lt;$A$9,IF(Raw!$X59&gt;$C$9,IF(Raw!$X59&lt;$A$9,Raw!H59,-999),-999),-999),-999),-999),-999)</f>
        <v>0.80374199999999996</v>
      </c>
      <c r="F59" s="9">
        <f>IF(Raw!$G59&gt;$C$8,IF(Raw!$Q59&gt;$C$8,IF(Raw!$N59&gt;$C$9,IF(Raw!$N59&lt;$A$9,IF(Raw!$X59&gt;$C$9,IF(Raw!$X59&lt;$A$9,Raw!I59,-999),-999),-999),-999),-999),-999)</f>
        <v>1.312649</v>
      </c>
      <c r="G59" s="9">
        <f>Raw!G59</f>
        <v>0.99184700000000003</v>
      </c>
      <c r="H59" s="9">
        <f>IF(Raw!$G59&gt;$C$8,IF(Raw!$Q59&gt;$C$8,IF(Raw!$N59&gt;$C$9,IF(Raw!$N59&lt;$A$9,IF(Raw!$X59&gt;$C$9,IF(Raw!$X59&lt;$A$9,Raw!L59,-999),-999),-999),-999),-999),-999)</f>
        <v>658</v>
      </c>
      <c r="I59" s="9">
        <f>IF(Raw!$G59&gt;$C$8,IF(Raw!$Q59&gt;$C$8,IF(Raw!$N59&gt;$C$9,IF(Raw!$N59&lt;$A$9,IF(Raw!$X59&gt;$C$9,IF(Raw!$X59&lt;$A$9,Raw!M59,-999),-999),-999),-999),-999),-999)</f>
        <v>0.123873</v>
      </c>
      <c r="J59" s="9">
        <f>IF(Raw!$G59&gt;$C$8,IF(Raw!$Q59&gt;$C$8,IF(Raw!$N59&gt;$C$9,IF(Raw!$N59&lt;$A$9,IF(Raw!$X59&gt;$C$9,IF(Raw!$X59&lt;$A$9,Raw!N59,-999),-999),-999),-999),-999),-999)</f>
        <v>443</v>
      </c>
      <c r="K59" s="9">
        <f>IF(Raw!$G59&gt;$C$8,IF(Raw!$Q59&gt;$C$8,IF(Raw!$N59&gt;$C$9,IF(Raw!$N59&lt;$A$9,IF(Raw!$X59&gt;$C$9,IF(Raw!$X59&lt;$A$9,Raw!R59,-999),-999),-999),-999),-999),-999)</f>
        <v>0.79404300000000005</v>
      </c>
      <c r="L59" s="9">
        <f>IF(Raw!$G59&gt;$C$8,IF(Raw!$Q59&gt;$C$8,IF(Raw!$N59&gt;$C$9,IF(Raw!$N59&lt;$A$9,IF(Raw!$X59&gt;$C$9,IF(Raw!$X59&lt;$A$9,Raw!S59,-999),-999),-999),-999),-999),-999)</f>
        <v>1.331774</v>
      </c>
      <c r="M59" s="9">
        <f>Raw!Q59</f>
        <v>0.99212800000000001</v>
      </c>
      <c r="N59" s="9">
        <f>IF(Raw!$G59&gt;$C$8,IF(Raw!$Q59&gt;$C$8,IF(Raw!$N59&gt;$C$9,IF(Raw!$N59&lt;$A$9,IF(Raw!$X59&gt;$C$9,IF(Raw!$X59&lt;$A$9,Raw!V59,-999),-999),-999),-999),-999),-999)</f>
        <v>739.6</v>
      </c>
      <c r="O59" s="9">
        <f>IF(Raw!$G59&gt;$C$8,IF(Raw!$Q59&gt;$C$8,IF(Raw!$N59&gt;$C$9,IF(Raw!$N59&lt;$A$9,IF(Raw!$X59&gt;$C$9,IF(Raw!$X59&lt;$A$9,Raw!W59,-999),-999),-999),-999),-999),-999)</f>
        <v>0.12047099999999999</v>
      </c>
      <c r="P59" s="9">
        <f>IF(Raw!$G59&gt;$C$8,IF(Raw!$Q59&gt;$C$8,IF(Raw!$N59&gt;$C$9,IF(Raw!$N59&lt;$A$9,IF(Raw!$X59&gt;$C$9,IF(Raw!$X59&lt;$A$9,Raw!X59,-999),-999),-999),-999),-999),-999)</f>
        <v>512</v>
      </c>
      <c r="R59" s="9">
        <f t="shared" si="4"/>
        <v>0.508907</v>
      </c>
      <c r="S59" s="9">
        <f t="shared" si="5"/>
        <v>0.38769465409260206</v>
      </c>
      <c r="T59" s="9">
        <f t="shared" si="6"/>
        <v>0.53773099999999996</v>
      </c>
      <c r="U59" s="9">
        <f t="shared" si="7"/>
        <v>0.40377045955244656</v>
      </c>
      <c r="V59" s="15">
        <f t="shared" si="0"/>
        <v>0.63658797199999995</v>
      </c>
      <c r="X59" s="11">
        <f t="shared" si="8"/>
        <v>3.7022999999999992E+19</v>
      </c>
      <c r="Y59" s="11">
        <f t="shared" si="9"/>
        <v>6.5799999999999997E-18</v>
      </c>
      <c r="Z59" s="11">
        <f t="shared" si="10"/>
        <v>4.4299999999999998E-4</v>
      </c>
      <c r="AA59" s="16">
        <f t="shared" si="11"/>
        <v>9.7407611380564002E-2</v>
      </c>
      <c r="AB59" s="9">
        <f t="shared" si="1"/>
        <v>0.84642209227528209</v>
      </c>
      <c r="AC59" s="9">
        <f t="shared" si="2"/>
        <v>0.90259238861943603</v>
      </c>
      <c r="AD59" s="15">
        <f t="shared" si="3"/>
        <v>219.88174126538149</v>
      </c>
      <c r="AE59" s="3">
        <f t="shared" si="12"/>
        <v>792.23199999999974</v>
      </c>
      <c r="AF59" s="2">
        <f t="shared" si="13"/>
        <v>0.25</v>
      </c>
      <c r="AG59" s="9">
        <f t="shared" si="14"/>
        <v>6.8293655167627101E-2</v>
      </c>
      <c r="AH59" s="2">
        <f t="shared" si="15"/>
        <v>3.3046944318159208</v>
      </c>
    </row>
    <row r="60" spans="1:34">
      <c r="A60" s="1">
        <f>Raw!A60</f>
        <v>47</v>
      </c>
      <c r="B60" s="14">
        <f>Raw!B60</f>
        <v>0.1254976851851852</v>
      </c>
      <c r="C60" s="15">
        <f>Raw!C60</f>
        <v>23.7</v>
      </c>
      <c r="D60" s="15">
        <f>IF(C60&gt;0.5,Raw!D60*D$11,-999)</f>
        <v>60.7</v>
      </c>
      <c r="E60" s="9">
        <f>IF(Raw!$G60&gt;$C$8,IF(Raw!$Q60&gt;$C$8,IF(Raw!$N60&gt;$C$9,IF(Raw!$N60&lt;$A$9,IF(Raw!$X60&gt;$C$9,IF(Raw!$X60&lt;$A$9,Raw!H60,-999),-999),-999),-999),-999),-999)</f>
        <v>0.813585</v>
      </c>
      <c r="F60" s="9">
        <f>IF(Raw!$G60&gt;$C$8,IF(Raw!$Q60&gt;$C$8,IF(Raw!$N60&gt;$C$9,IF(Raw!$N60&lt;$A$9,IF(Raw!$X60&gt;$C$9,IF(Raw!$X60&lt;$A$9,Raw!I60,-999),-999),-999),-999),-999),-999)</f>
        <v>1.303987</v>
      </c>
      <c r="G60" s="9">
        <f>Raw!G60</f>
        <v>0.98994800000000005</v>
      </c>
      <c r="H60" s="9">
        <f>IF(Raw!$G60&gt;$C$8,IF(Raw!$Q60&gt;$C$8,IF(Raw!$N60&gt;$C$9,IF(Raw!$N60&lt;$A$9,IF(Raw!$X60&gt;$C$9,IF(Raw!$X60&lt;$A$9,Raw!L60,-999),-999),-999),-999),-999),-999)</f>
        <v>658.2</v>
      </c>
      <c r="I60" s="9">
        <f>IF(Raw!$G60&gt;$C$8,IF(Raw!$Q60&gt;$C$8,IF(Raw!$N60&gt;$C$9,IF(Raw!$N60&lt;$A$9,IF(Raw!$X60&gt;$C$9,IF(Raw!$X60&lt;$A$9,Raw!M60,-999),-999),-999),-999),-999),-999)</f>
        <v>0.14632400000000001</v>
      </c>
      <c r="J60" s="9">
        <f>IF(Raw!$G60&gt;$C$8,IF(Raw!$Q60&gt;$C$8,IF(Raw!$N60&gt;$C$9,IF(Raw!$N60&lt;$A$9,IF(Raw!$X60&gt;$C$9,IF(Raw!$X60&lt;$A$9,Raw!N60,-999),-999),-999),-999),-999),-999)</f>
        <v>568</v>
      </c>
      <c r="K60" s="9">
        <f>IF(Raw!$G60&gt;$C$8,IF(Raw!$Q60&gt;$C$8,IF(Raw!$N60&gt;$C$9,IF(Raw!$N60&lt;$A$9,IF(Raw!$X60&gt;$C$9,IF(Raw!$X60&lt;$A$9,Raw!R60,-999),-999),-999),-999),-999),-999)</f>
        <v>0.78276500000000004</v>
      </c>
      <c r="L60" s="9">
        <f>IF(Raw!$G60&gt;$C$8,IF(Raw!$Q60&gt;$C$8,IF(Raw!$N60&gt;$C$9,IF(Raw!$N60&lt;$A$9,IF(Raw!$X60&gt;$C$9,IF(Raw!$X60&lt;$A$9,Raw!S60,-999),-999),-999),-999),-999),-999)</f>
        <v>1.3227580000000001</v>
      </c>
      <c r="M60" s="9">
        <f>Raw!Q60</f>
        <v>0.99440099999999998</v>
      </c>
      <c r="N60" s="9">
        <f>IF(Raw!$G60&gt;$C$8,IF(Raw!$Q60&gt;$C$8,IF(Raw!$N60&gt;$C$9,IF(Raw!$N60&lt;$A$9,IF(Raw!$X60&gt;$C$9,IF(Raw!$X60&lt;$A$9,Raw!V60,-999),-999),-999),-999),-999),-999)</f>
        <v>801.6</v>
      </c>
      <c r="O60" s="9">
        <f>IF(Raw!$G60&gt;$C$8,IF(Raw!$Q60&gt;$C$8,IF(Raw!$N60&gt;$C$9,IF(Raw!$N60&lt;$A$9,IF(Raw!$X60&gt;$C$9,IF(Raw!$X60&lt;$A$9,Raw!W60,-999),-999),-999),-999),-999),-999)</f>
        <v>0.21710099999999999</v>
      </c>
      <c r="P60" s="9">
        <f>IF(Raw!$G60&gt;$C$8,IF(Raw!$Q60&gt;$C$8,IF(Raw!$N60&gt;$C$9,IF(Raw!$N60&lt;$A$9,IF(Raw!$X60&gt;$C$9,IF(Raw!$X60&lt;$A$9,Raw!X60,-999),-999),-999),-999),-999),-999)</f>
        <v>466</v>
      </c>
      <c r="R60" s="9">
        <f t="shared" si="4"/>
        <v>0.490402</v>
      </c>
      <c r="S60" s="9">
        <f t="shared" si="5"/>
        <v>0.37607890262709676</v>
      </c>
      <c r="T60" s="9">
        <f t="shared" si="6"/>
        <v>0.53999300000000006</v>
      </c>
      <c r="U60" s="9">
        <f t="shared" si="7"/>
        <v>0.40823264724159675</v>
      </c>
      <c r="V60" s="15">
        <f t="shared" si="0"/>
        <v>0.63227832400000006</v>
      </c>
      <c r="X60" s="11">
        <f t="shared" si="8"/>
        <v>3.6541399999999996E+19</v>
      </c>
      <c r="Y60" s="11">
        <f t="shared" si="9"/>
        <v>6.5820000000000001E-18</v>
      </c>
      <c r="Z60" s="11">
        <f t="shared" si="10"/>
        <v>5.6799999999999993E-4</v>
      </c>
      <c r="AA60" s="16">
        <f t="shared" si="11"/>
        <v>0.12019291083175389</v>
      </c>
      <c r="AB60" s="9">
        <f t="shared" si="1"/>
        <v>0.84766833049877133</v>
      </c>
      <c r="AC60" s="9">
        <f t="shared" si="2"/>
        <v>0.87980708916824613</v>
      </c>
      <c r="AD60" s="15">
        <f t="shared" si="3"/>
        <v>211.60723737984841</v>
      </c>
      <c r="AE60" s="3">
        <f t="shared" si="12"/>
        <v>792.47279999999978</v>
      </c>
      <c r="AF60" s="2">
        <f t="shared" si="13"/>
        <v>0.25</v>
      </c>
      <c r="AG60" s="9">
        <f t="shared" si="14"/>
        <v>6.644998668542805E-2</v>
      </c>
      <c r="AH60" s="2">
        <f t="shared" si="15"/>
        <v>3.2154802734540202</v>
      </c>
    </row>
    <row r="61" spans="1:34">
      <c r="A61" s="1">
        <f>Raw!A61</f>
        <v>48</v>
      </c>
      <c r="B61" s="14">
        <f>Raw!B61</f>
        <v>0.12555555555555556</v>
      </c>
      <c r="C61" s="15">
        <f>Raw!C61</f>
        <v>24.2</v>
      </c>
      <c r="D61" s="15">
        <f>IF(C61&gt;0.5,Raw!D61*D$11,-999)</f>
        <v>59.8</v>
      </c>
      <c r="E61" s="9">
        <f>IF(Raw!$G61&gt;$C$8,IF(Raw!$Q61&gt;$C$8,IF(Raw!$N61&gt;$C$9,IF(Raw!$N61&lt;$A$9,IF(Raw!$X61&gt;$C$9,IF(Raw!$X61&lt;$A$9,Raw!H61,-999),-999),-999),-999),-999),-999)</f>
        <v>0.83452000000000004</v>
      </c>
      <c r="F61" s="9">
        <f>IF(Raw!$G61&gt;$C$8,IF(Raw!$Q61&gt;$C$8,IF(Raw!$N61&gt;$C$9,IF(Raw!$N61&lt;$A$9,IF(Raw!$X61&gt;$C$9,IF(Raw!$X61&lt;$A$9,Raw!I61,-999),-999),-999),-999),-999),-999)</f>
        <v>1.330954</v>
      </c>
      <c r="G61" s="9">
        <f>Raw!G61</f>
        <v>0.99147200000000002</v>
      </c>
      <c r="H61" s="9">
        <f>IF(Raw!$G61&gt;$C$8,IF(Raw!$Q61&gt;$C$8,IF(Raw!$N61&gt;$C$9,IF(Raw!$N61&lt;$A$9,IF(Raw!$X61&gt;$C$9,IF(Raw!$X61&lt;$A$9,Raw!L61,-999),-999),-999),-999),-999),-999)</f>
        <v>639</v>
      </c>
      <c r="I61" s="9">
        <f>IF(Raw!$G61&gt;$C$8,IF(Raw!$Q61&gt;$C$8,IF(Raw!$N61&gt;$C$9,IF(Raw!$N61&lt;$A$9,IF(Raw!$X61&gt;$C$9,IF(Raw!$X61&lt;$A$9,Raw!M61,-999),-999),-999),-999),-999),-999)</f>
        <v>0.203905</v>
      </c>
      <c r="J61" s="9">
        <f>IF(Raw!$G61&gt;$C$8,IF(Raw!$Q61&gt;$C$8,IF(Raw!$N61&gt;$C$9,IF(Raw!$N61&lt;$A$9,IF(Raw!$X61&gt;$C$9,IF(Raw!$X61&lt;$A$9,Raw!N61,-999),-999),-999),-999),-999),-999)</f>
        <v>403</v>
      </c>
      <c r="K61" s="9">
        <f>IF(Raw!$G61&gt;$C$8,IF(Raw!$Q61&gt;$C$8,IF(Raw!$N61&gt;$C$9,IF(Raw!$N61&lt;$A$9,IF(Raw!$X61&gt;$C$9,IF(Raw!$X61&lt;$A$9,Raw!R61,-999),-999),-999),-999),-999),-999)</f>
        <v>0.79456400000000005</v>
      </c>
      <c r="L61" s="9">
        <f>IF(Raw!$G61&gt;$C$8,IF(Raw!$Q61&gt;$C$8,IF(Raw!$N61&gt;$C$9,IF(Raw!$N61&lt;$A$9,IF(Raw!$X61&gt;$C$9,IF(Raw!$X61&lt;$A$9,Raw!S61,-999),-999),-999),-999),-999),-999)</f>
        <v>1.311801</v>
      </c>
      <c r="M61" s="9">
        <f>Raw!Q61</f>
        <v>0.99314800000000003</v>
      </c>
      <c r="N61" s="9">
        <f>IF(Raw!$G61&gt;$C$8,IF(Raw!$Q61&gt;$C$8,IF(Raw!$N61&gt;$C$9,IF(Raw!$N61&lt;$A$9,IF(Raw!$X61&gt;$C$9,IF(Raw!$X61&lt;$A$9,Raw!V61,-999),-999),-999),-999),-999),-999)</f>
        <v>777.7</v>
      </c>
      <c r="O61" s="9">
        <f>IF(Raw!$G61&gt;$C$8,IF(Raw!$Q61&gt;$C$8,IF(Raw!$N61&gt;$C$9,IF(Raw!$N61&lt;$A$9,IF(Raw!$X61&gt;$C$9,IF(Raw!$X61&lt;$A$9,Raw!W61,-999),-999),-999),-999),-999),-999)</f>
        <v>0.27230300000000002</v>
      </c>
      <c r="P61" s="9">
        <f>IF(Raw!$G61&gt;$C$8,IF(Raw!$Q61&gt;$C$8,IF(Raw!$N61&gt;$C$9,IF(Raw!$N61&lt;$A$9,IF(Raw!$X61&gt;$C$9,IF(Raw!$X61&lt;$A$9,Raw!X61,-999),-999),-999),-999),-999),-999)</f>
        <v>370</v>
      </c>
      <c r="R61" s="9">
        <f t="shared" si="4"/>
        <v>0.49643399999999993</v>
      </c>
      <c r="S61" s="9">
        <f t="shared" si="5"/>
        <v>0.37299110262263002</v>
      </c>
      <c r="T61" s="9">
        <f t="shared" si="6"/>
        <v>0.51723699999999995</v>
      </c>
      <c r="U61" s="9">
        <f t="shared" si="7"/>
        <v>0.39429532375718568</v>
      </c>
      <c r="V61" s="15">
        <f t="shared" si="0"/>
        <v>0.62704087799999997</v>
      </c>
      <c r="X61" s="11">
        <f t="shared" si="8"/>
        <v>3.5999599999999992E+19</v>
      </c>
      <c r="Y61" s="11">
        <f t="shared" si="9"/>
        <v>6.3899999999999999E-18</v>
      </c>
      <c r="Z61" s="11">
        <f t="shared" si="10"/>
        <v>4.0299999999999998E-4</v>
      </c>
      <c r="AA61" s="16">
        <f t="shared" si="11"/>
        <v>8.4839990941900978E-2</v>
      </c>
      <c r="AB61" s="9">
        <f t="shared" si="1"/>
        <v>0.83844638239481606</v>
      </c>
      <c r="AC61" s="9">
        <f t="shared" si="2"/>
        <v>0.91516000905809902</v>
      </c>
      <c r="AD61" s="15">
        <f t="shared" si="3"/>
        <v>210.5210693347419</v>
      </c>
      <c r="AE61" s="3">
        <f t="shared" si="12"/>
        <v>769.35599999999977</v>
      </c>
      <c r="AF61" s="2">
        <f t="shared" si="13"/>
        <v>0.25</v>
      </c>
      <c r="AG61" s="9">
        <f t="shared" si="14"/>
        <v>6.3851902454654608E-2</v>
      </c>
      <c r="AH61" s="2">
        <f t="shared" si="15"/>
        <v>3.089760329635642</v>
      </c>
    </row>
    <row r="62" spans="1:34">
      <c r="A62" s="1">
        <f>Raw!A62</f>
        <v>49</v>
      </c>
      <c r="B62" s="14">
        <f>Raw!B62</f>
        <v>0.12561342592592592</v>
      </c>
      <c r="C62" s="15">
        <f>Raw!C62</f>
        <v>25.1</v>
      </c>
      <c r="D62" s="15">
        <f>IF(C62&gt;0.5,Raw!D62*D$11,-999)</f>
        <v>57.1</v>
      </c>
      <c r="E62" s="9">
        <f>IF(Raw!$G62&gt;$C$8,IF(Raw!$Q62&gt;$C$8,IF(Raw!$N62&gt;$C$9,IF(Raw!$N62&lt;$A$9,IF(Raw!$X62&gt;$C$9,IF(Raw!$X62&lt;$A$9,Raw!H62,-999),-999),-999),-999),-999),-999)</f>
        <v>0.79644099999999995</v>
      </c>
      <c r="F62" s="9">
        <f>IF(Raw!$G62&gt;$C$8,IF(Raw!$Q62&gt;$C$8,IF(Raw!$N62&gt;$C$9,IF(Raw!$N62&lt;$A$9,IF(Raw!$X62&gt;$C$9,IF(Raw!$X62&lt;$A$9,Raw!I62,-999),-999),-999),-999),-999),-999)</f>
        <v>1.291782</v>
      </c>
      <c r="G62" s="9">
        <f>Raw!G62</f>
        <v>0.99278200000000005</v>
      </c>
      <c r="H62" s="9">
        <f>IF(Raw!$G62&gt;$C$8,IF(Raw!$Q62&gt;$C$8,IF(Raw!$N62&gt;$C$9,IF(Raw!$N62&lt;$A$9,IF(Raw!$X62&gt;$C$9,IF(Raw!$X62&lt;$A$9,Raw!L62,-999),-999),-999),-999),-999),-999)</f>
        <v>658.9</v>
      </c>
      <c r="I62" s="9">
        <f>IF(Raw!$G62&gt;$C$8,IF(Raw!$Q62&gt;$C$8,IF(Raw!$N62&gt;$C$9,IF(Raw!$N62&lt;$A$9,IF(Raw!$X62&gt;$C$9,IF(Raw!$X62&lt;$A$9,Raw!M62,-999),-999),-999),-999),-999),-999)</f>
        <v>0.21037700000000001</v>
      </c>
      <c r="J62" s="9">
        <f>IF(Raw!$G62&gt;$C$8,IF(Raw!$Q62&gt;$C$8,IF(Raw!$N62&gt;$C$9,IF(Raw!$N62&lt;$A$9,IF(Raw!$X62&gt;$C$9,IF(Raw!$X62&lt;$A$9,Raw!N62,-999),-999),-999),-999),-999),-999)</f>
        <v>519</v>
      </c>
      <c r="K62" s="9">
        <f>IF(Raw!$G62&gt;$C$8,IF(Raw!$Q62&gt;$C$8,IF(Raw!$N62&gt;$C$9,IF(Raw!$N62&lt;$A$9,IF(Raw!$X62&gt;$C$9,IF(Raw!$X62&lt;$A$9,Raw!R62,-999),-999),-999),-999),-999),-999)</f>
        <v>0.77909700000000004</v>
      </c>
      <c r="L62" s="9">
        <f>IF(Raw!$G62&gt;$C$8,IF(Raw!$Q62&gt;$C$8,IF(Raw!$N62&gt;$C$9,IF(Raw!$N62&lt;$A$9,IF(Raw!$X62&gt;$C$9,IF(Raw!$X62&lt;$A$9,Raw!S62,-999),-999),-999),-999),-999),-999)</f>
        <v>1.3125990000000001</v>
      </c>
      <c r="M62" s="9">
        <f>Raw!Q62</f>
        <v>0.99101399999999995</v>
      </c>
      <c r="N62" s="9">
        <f>IF(Raw!$G62&gt;$C$8,IF(Raw!$Q62&gt;$C$8,IF(Raw!$N62&gt;$C$9,IF(Raw!$N62&lt;$A$9,IF(Raw!$X62&gt;$C$9,IF(Raw!$X62&lt;$A$9,Raw!V62,-999),-999),-999),-999),-999),-999)</f>
        <v>776.4</v>
      </c>
      <c r="O62" s="9">
        <f>IF(Raw!$G62&gt;$C$8,IF(Raw!$Q62&gt;$C$8,IF(Raw!$N62&gt;$C$9,IF(Raw!$N62&lt;$A$9,IF(Raw!$X62&gt;$C$9,IF(Raw!$X62&lt;$A$9,Raw!W62,-999),-999),-999),-999),-999),-999)</f>
        <v>0.162603</v>
      </c>
      <c r="P62" s="9">
        <f>IF(Raw!$G62&gt;$C$8,IF(Raw!$Q62&gt;$C$8,IF(Raw!$N62&gt;$C$9,IF(Raw!$N62&lt;$A$9,IF(Raw!$X62&gt;$C$9,IF(Raw!$X62&lt;$A$9,Raw!X62,-999),-999),-999),-999),-999),-999)</f>
        <v>387</v>
      </c>
      <c r="R62" s="9">
        <f t="shared" si="4"/>
        <v>0.49534100000000003</v>
      </c>
      <c r="S62" s="9">
        <f t="shared" si="5"/>
        <v>0.38345556758028837</v>
      </c>
      <c r="T62" s="9">
        <f t="shared" si="6"/>
        <v>0.53350200000000003</v>
      </c>
      <c r="U62" s="9">
        <f t="shared" si="7"/>
        <v>0.40644705656487623</v>
      </c>
      <c r="V62" s="15">
        <f t="shared" si="0"/>
        <v>0.62742232200000003</v>
      </c>
      <c r="X62" s="11">
        <f t="shared" si="8"/>
        <v>3.4374199999999992E+19</v>
      </c>
      <c r="Y62" s="11">
        <f t="shared" si="9"/>
        <v>6.5889999999999994E-18</v>
      </c>
      <c r="Z62" s="11">
        <f t="shared" si="10"/>
        <v>5.1899999999999993E-4</v>
      </c>
      <c r="AA62" s="16">
        <f t="shared" si="11"/>
        <v>0.10518476361825185</v>
      </c>
      <c r="AB62" s="9">
        <f t="shared" si="1"/>
        <v>0.83521328175986465</v>
      </c>
      <c r="AC62" s="9">
        <f t="shared" si="2"/>
        <v>0.89481523638174809</v>
      </c>
      <c r="AD62" s="15">
        <f t="shared" si="3"/>
        <v>202.66813799277816</v>
      </c>
      <c r="AE62" s="3">
        <f t="shared" si="12"/>
        <v>793.31559999999968</v>
      </c>
      <c r="AF62" s="2">
        <f t="shared" si="13"/>
        <v>0.25</v>
      </c>
      <c r="AG62" s="9">
        <f t="shared" si="14"/>
        <v>6.3364513958960644E-2</v>
      </c>
      <c r="AH62" s="2">
        <f t="shared" si="15"/>
        <v>3.0661758539783128</v>
      </c>
    </row>
    <row r="63" spans="1:34">
      <c r="A63" s="1">
        <f>Raw!A63</f>
        <v>50</v>
      </c>
      <c r="B63" s="14">
        <f>Raw!B63</f>
        <v>0.12567129629629628</v>
      </c>
      <c r="C63" s="15">
        <f>Raw!C63</f>
        <v>26.2</v>
      </c>
      <c r="D63" s="15">
        <f>IF(C63&gt;0.5,Raw!D63*D$11,-999)</f>
        <v>54.5</v>
      </c>
      <c r="E63" s="9">
        <f>IF(Raw!$G63&gt;$C$8,IF(Raw!$Q63&gt;$C$8,IF(Raw!$N63&gt;$C$9,IF(Raw!$N63&lt;$A$9,IF(Raw!$X63&gt;$C$9,IF(Raw!$X63&lt;$A$9,Raw!H63,-999),-999),-999),-999),-999),-999)</f>
        <v>0.802033</v>
      </c>
      <c r="F63" s="9">
        <f>IF(Raw!$G63&gt;$C$8,IF(Raw!$Q63&gt;$C$8,IF(Raw!$N63&gt;$C$9,IF(Raw!$N63&lt;$A$9,IF(Raw!$X63&gt;$C$9,IF(Raw!$X63&lt;$A$9,Raw!I63,-999),-999),-999),-999),-999),-999)</f>
        <v>1.2990740000000001</v>
      </c>
      <c r="G63" s="9">
        <f>Raw!G63</f>
        <v>0.99187999999999998</v>
      </c>
      <c r="H63" s="9">
        <f>IF(Raw!$G63&gt;$C$8,IF(Raw!$Q63&gt;$C$8,IF(Raw!$N63&gt;$C$9,IF(Raw!$N63&lt;$A$9,IF(Raw!$X63&gt;$C$9,IF(Raw!$X63&lt;$A$9,Raw!L63,-999),-999),-999),-999),-999),-999)</f>
        <v>656.3</v>
      </c>
      <c r="I63" s="9">
        <f>IF(Raw!$G63&gt;$C$8,IF(Raw!$Q63&gt;$C$8,IF(Raw!$N63&gt;$C$9,IF(Raw!$N63&lt;$A$9,IF(Raw!$X63&gt;$C$9,IF(Raw!$X63&lt;$A$9,Raw!M63,-999),-999),-999),-999),-999),-999)</f>
        <v>0.26625199999999999</v>
      </c>
      <c r="J63" s="9">
        <f>IF(Raw!$G63&gt;$C$8,IF(Raw!$Q63&gt;$C$8,IF(Raw!$N63&gt;$C$9,IF(Raw!$N63&lt;$A$9,IF(Raw!$X63&gt;$C$9,IF(Raw!$X63&lt;$A$9,Raw!N63,-999),-999),-999),-999),-999),-999)</f>
        <v>393</v>
      </c>
      <c r="K63" s="9">
        <f>IF(Raw!$G63&gt;$C$8,IF(Raw!$Q63&gt;$C$8,IF(Raw!$N63&gt;$C$9,IF(Raw!$N63&lt;$A$9,IF(Raw!$X63&gt;$C$9,IF(Raw!$X63&lt;$A$9,Raw!R63,-999),-999),-999),-999),-999),-999)</f>
        <v>0.77000400000000002</v>
      </c>
      <c r="L63" s="9">
        <f>IF(Raw!$G63&gt;$C$8,IF(Raw!$Q63&gt;$C$8,IF(Raw!$N63&gt;$C$9,IF(Raw!$N63&lt;$A$9,IF(Raw!$X63&gt;$C$9,IF(Raw!$X63&lt;$A$9,Raw!S63,-999),-999),-999),-999),-999),-999)</f>
        <v>1.3130489999999999</v>
      </c>
      <c r="M63" s="9">
        <f>Raw!Q63</f>
        <v>0.99198200000000003</v>
      </c>
      <c r="N63" s="9">
        <f>IF(Raw!$G63&gt;$C$8,IF(Raw!$Q63&gt;$C$8,IF(Raw!$N63&gt;$C$9,IF(Raw!$N63&lt;$A$9,IF(Raw!$X63&gt;$C$9,IF(Raw!$X63&lt;$A$9,Raw!V63,-999),-999),-999),-999),-999),-999)</f>
        <v>800.3</v>
      </c>
      <c r="O63" s="9">
        <f>IF(Raw!$G63&gt;$C$8,IF(Raw!$Q63&gt;$C$8,IF(Raw!$N63&gt;$C$9,IF(Raw!$N63&lt;$A$9,IF(Raw!$X63&gt;$C$9,IF(Raw!$X63&lt;$A$9,Raw!W63,-999),-999),-999),-999),-999),-999)</f>
        <v>0.19044900000000001</v>
      </c>
      <c r="P63" s="9">
        <f>IF(Raw!$G63&gt;$C$8,IF(Raw!$Q63&gt;$C$8,IF(Raw!$N63&gt;$C$9,IF(Raw!$N63&lt;$A$9,IF(Raw!$X63&gt;$C$9,IF(Raw!$X63&lt;$A$9,Raw!X63,-999),-999),-999),-999),-999),-999)</f>
        <v>482</v>
      </c>
      <c r="R63" s="9">
        <f t="shared" si="4"/>
        <v>0.49704100000000007</v>
      </c>
      <c r="S63" s="9">
        <f t="shared" si="5"/>
        <v>0.38261176807479791</v>
      </c>
      <c r="T63" s="9">
        <f t="shared" si="6"/>
        <v>0.54304499999999989</v>
      </c>
      <c r="U63" s="9">
        <f t="shared" si="7"/>
        <v>0.41357557867223532</v>
      </c>
      <c r="V63" s="15">
        <f t="shared" si="0"/>
        <v>0.62763742199999994</v>
      </c>
      <c r="X63" s="11">
        <f t="shared" si="8"/>
        <v>3.2808999999999992E+19</v>
      </c>
      <c r="Y63" s="11">
        <f t="shared" si="9"/>
        <v>6.5629999999999989E-18</v>
      </c>
      <c r="Z63" s="11">
        <f t="shared" si="10"/>
        <v>3.9299999999999996E-4</v>
      </c>
      <c r="AA63" s="16">
        <f t="shared" si="11"/>
        <v>7.8020580116284086E-2</v>
      </c>
      <c r="AB63" s="9">
        <f t="shared" si="1"/>
        <v>0.8123726859292475</v>
      </c>
      <c r="AC63" s="9">
        <f t="shared" si="2"/>
        <v>0.9219794198837159</v>
      </c>
      <c r="AD63" s="15">
        <f t="shared" si="3"/>
        <v>198.52564915085014</v>
      </c>
      <c r="AE63" s="3">
        <f t="shared" si="12"/>
        <v>790.18519999999967</v>
      </c>
      <c r="AF63" s="2">
        <f t="shared" si="13"/>
        <v>0.25</v>
      </c>
      <c r="AG63" s="9">
        <f t="shared" si="14"/>
        <v>6.3157969406803072E-2</v>
      </c>
      <c r="AH63" s="2">
        <f t="shared" si="15"/>
        <v>3.0561812705904172</v>
      </c>
    </row>
    <row r="64" spans="1:34">
      <c r="A64" s="1">
        <f>Raw!A64</f>
        <v>51</v>
      </c>
      <c r="B64" s="14">
        <f>Raw!B64</f>
        <v>0.1257175925925926</v>
      </c>
      <c r="C64" s="15">
        <f>Raw!C64</f>
        <v>26.4</v>
      </c>
      <c r="D64" s="15">
        <f>IF(C64&gt;0.5,Raw!D64*D$11,-999)</f>
        <v>53.6</v>
      </c>
      <c r="E64" s="9">
        <f>IF(Raw!$G64&gt;$C$8,IF(Raw!$Q64&gt;$C$8,IF(Raw!$N64&gt;$C$9,IF(Raw!$N64&lt;$A$9,IF(Raw!$X64&gt;$C$9,IF(Raw!$X64&lt;$A$9,Raw!H64,-999),-999),-999),-999),-999),-999)</f>
        <v>0.79178800000000005</v>
      </c>
      <c r="F64" s="9">
        <f>IF(Raw!$G64&gt;$C$8,IF(Raw!$Q64&gt;$C$8,IF(Raw!$N64&gt;$C$9,IF(Raw!$N64&lt;$A$9,IF(Raw!$X64&gt;$C$9,IF(Raw!$X64&lt;$A$9,Raw!I64,-999),-999),-999),-999),-999),-999)</f>
        <v>1.283406</v>
      </c>
      <c r="G64" s="9">
        <f>Raw!G64</f>
        <v>0.99313300000000004</v>
      </c>
      <c r="H64" s="9">
        <f>IF(Raw!$G64&gt;$C$8,IF(Raw!$Q64&gt;$C$8,IF(Raw!$N64&gt;$C$9,IF(Raw!$N64&lt;$A$9,IF(Raw!$X64&gt;$C$9,IF(Raw!$X64&lt;$A$9,Raw!L64,-999),-999),-999),-999),-999),-999)</f>
        <v>655.5</v>
      </c>
      <c r="I64" s="9">
        <f>IF(Raw!$G64&gt;$C$8,IF(Raw!$Q64&gt;$C$8,IF(Raw!$N64&gt;$C$9,IF(Raw!$N64&lt;$A$9,IF(Raw!$X64&gt;$C$9,IF(Raw!$X64&lt;$A$9,Raw!M64,-999),-999),-999),-999),-999),-999)</f>
        <v>0.241783</v>
      </c>
      <c r="J64" s="9">
        <f>IF(Raw!$G64&gt;$C$8,IF(Raw!$Q64&gt;$C$8,IF(Raw!$N64&gt;$C$9,IF(Raw!$N64&lt;$A$9,IF(Raw!$X64&gt;$C$9,IF(Raw!$X64&lt;$A$9,Raw!N64,-999),-999),-999),-999),-999),-999)</f>
        <v>332</v>
      </c>
      <c r="K64" s="9">
        <f>IF(Raw!$G64&gt;$C$8,IF(Raw!$Q64&gt;$C$8,IF(Raw!$N64&gt;$C$9,IF(Raw!$N64&lt;$A$9,IF(Raw!$X64&gt;$C$9,IF(Raw!$X64&lt;$A$9,Raw!R64,-999),-999),-999),-999),-999),-999)</f>
        <v>0.77179900000000001</v>
      </c>
      <c r="L64" s="9">
        <f>IF(Raw!$G64&gt;$C$8,IF(Raw!$Q64&gt;$C$8,IF(Raw!$N64&gt;$C$9,IF(Raw!$N64&lt;$A$9,IF(Raw!$X64&gt;$C$9,IF(Raw!$X64&lt;$A$9,Raw!S64,-999),-999),-999),-999),-999),-999)</f>
        <v>1.301088</v>
      </c>
      <c r="M64" s="9">
        <f>Raw!Q64</f>
        <v>0.99086200000000002</v>
      </c>
      <c r="N64" s="9">
        <f>IF(Raw!$G64&gt;$C$8,IF(Raw!$Q64&gt;$C$8,IF(Raw!$N64&gt;$C$9,IF(Raw!$N64&lt;$A$9,IF(Raw!$X64&gt;$C$9,IF(Raw!$X64&lt;$A$9,Raw!V64,-999),-999),-999),-999),-999),-999)</f>
        <v>772.3</v>
      </c>
      <c r="O64" s="9">
        <f>IF(Raw!$G64&gt;$C$8,IF(Raw!$Q64&gt;$C$8,IF(Raw!$N64&gt;$C$9,IF(Raw!$N64&lt;$A$9,IF(Raw!$X64&gt;$C$9,IF(Raw!$X64&lt;$A$9,Raw!W64,-999),-999),-999),-999),-999),-999)</f>
        <v>0.20053299999999999</v>
      </c>
      <c r="P64" s="9">
        <f>IF(Raw!$G64&gt;$C$8,IF(Raw!$Q64&gt;$C$8,IF(Raw!$N64&gt;$C$9,IF(Raw!$N64&lt;$A$9,IF(Raw!$X64&gt;$C$9,IF(Raw!$X64&lt;$A$9,Raw!X64,-999),-999),-999),-999),-999),-999)</f>
        <v>568</v>
      </c>
      <c r="R64" s="9">
        <f t="shared" si="4"/>
        <v>0.491618</v>
      </c>
      <c r="S64" s="9">
        <f t="shared" si="5"/>
        <v>0.38305727104283444</v>
      </c>
      <c r="T64" s="9">
        <f t="shared" si="6"/>
        <v>0.52928900000000001</v>
      </c>
      <c r="U64" s="9">
        <f t="shared" si="7"/>
        <v>0.40680492018987185</v>
      </c>
      <c r="V64" s="15">
        <f t="shared" si="0"/>
        <v>0.62192006399999999</v>
      </c>
      <c r="X64" s="11">
        <f t="shared" si="8"/>
        <v>3.2267199999999996E+19</v>
      </c>
      <c r="Y64" s="11">
        <f t="shared" si="9"/>
        <v>6.5549999999999994E-18</v>
      </c>
      <c r="Z64" s="11">
        <f t="shared" si="10"/>
        <v>3.3199999999999999E-4</v>
      </c>
      <c r="AA64" s="16">
        <f t="shared" si="11"/>
        <v>6.5614263863882222E-2</v>
      </c>
      <c r="AB64" s="9">
        <f t="shared" si="1"/>
        <v>0.80652790810625041</v>
      </c>
      <c r="AC64" s="9">
        <f t="shared" si="2"/>
        <v>0.93438573613611775</v>
      </c>
      <c r="AD64" s="15">
        <f t="shared" si="3"/>
        <v>197.63332489121149</v>
      </c>
      <c r="AE64" s="3">
        <f t="shared" si="12"/>
        <v>789.22199999999975</v>
      </c>
      <c r="AF64" s="2">
        <f t="shared" si="13"/>
        <v>0.25</v>
      </c>
      <c r="AG64" s="9">
        <f t="shared" si="14"/>
        <v>6.1844776122483312E-2</v>
      </c>
      <c r="AH64" s="2">
        <f t="shared" si="15"/>
        <v>2.9926365309811844</v>
      </c>
    </row>
    <row r="65" spans="1:34">
      <c r="A65" s="1">
        <f>Raw!A65</f>
        <v>52</v>
      </c>
      <c r="B65" s="14">
        <f>Raw!B65</f>
        <v>0.12577546296296296</v>
      </c>
      <c r="C65" s="15">
        <f>Raw!C65</f>
        <v>27.9</v>
      </c>
      <c r="D65" s="15">
        <f>IF(C65&gt;0.5,Raw!D65*D$11,-999)</f>
        <v>52.8</v>
      </c>
      <c r="E65" s="9">
        <f>IF(Raw!$G65&gt;$C$8,IF(Raw!$Q65&gt;$C$8,IF(Raw!$N65&gt;$C$9,IF(Raw!$N65&lt;$A$9,IF(Raw!$X65&gt;$C$9,IF(Raw!$X65&lt;$A$9,Raw!H65,-999),-999),-999),-999),-999),-999)</f>
        <v>0.78077300000000005</v>
      </c>
      <c r="F65" s="9">
        <f>IF(Raw!$G65&gt;$C$8,IF(Raw!$Q65&gt;$C$8,IF(Raw!$N65&gt;$C$9,IF(Raw!$N65&lt;$A$9,IF(Raw!$X65&gt;$C$9,IF(Raw!$X65&lt;$A$9,Raw!I65,-999),-999),-999),-999),-999),-999)</f>
        <v>1.277603</v>
      </c>
      <c r="G65" s="9">
        <f>Raw!G65</f>
        <v>0.99172499999999997</v>
      </c>
      <c r="H65" s="9">
        <f>IF(Raw!$G65&gt;$C$8,IF(Raw!$Q65&gt;$C$8,IF(Raw!$N65&gt;$C$9,IF(Raw!$N65&lt;$A$9,IF(Raw!$X65&gt;$C$9,IF(Raw!$X65&lt;$A$9,Raw!L65,-999),-999),-999),-999),-999),-999)</f>
        <v>668.8</v>
      </c>
      <c r="I65" s="9">
        <f>IF(Raw!$G65&gt;$C$8,IF(Raw!$Q65&gt;$C$8,IF(Raw!$N65&gt;$C$9,IF(Raw!$N65&lt;$A$9,IF(Raw!$X65&gt;$C$9,IF(Raw!$X65&lt;$A$9,Raw!M65,-999),-999),-999),-999),-999),-999)</f>
        <v>0.18790999999999999</v>
      </c>
      <c r="J65" s="9">
        <f>IF(Raw!$G65&gt;$C$8,IF(Raw!$Q65&gt;$C$8,IF(Raw!$N65&gt;$C$9,IF(Raw!$N65&lt;$A$9,IF(Raw!$X65&gt;$C$9,IF(Raw!$X65&lt;$A$9,Raw!N65,-999),-999),-999),-999),-999),-999)</f>
        <v>332</v>
      </c>
      <c r="K65" s="9">
        <f>IF(Raw!$G65&gt;$C$8,IF(Raw!$Q65&gt;$C$8,IF(Raw!$N65&gt;$C$9,IF(Raw!$N65&lt;$A$9,IF(Raw!$X65&gt;$C$9,IF(Raw!$X65&lt;$A$9,Raw!R65,-999),-999),-999),-999),-999),-999)</f>
        <v>0.76910199999999995</v>
      </c>
      <c r="L65" s="9">
        <f>IF(Raw!$G65&gt;$C$8,IF(Raw!$Q65&gt;$C$8,IF(Raw!$N65&gt;$C$9,IF(Raw!$N65&lt;$A$9,IF(Raw!$X65&gt;$C$9,IF(Raw!$X65&lt;$A$9,Raw!S65,-999),-999),-999),-999),-999),-999)</f>
        <v>1.30132</v>
      </c>
      <c r="M65" s="9">
        <f>Raw!Q65</f>
        <v>0.99351</v>
      </c>
      <c r="N65" s="9">
        <f>IF(Raw!$G65&gt;$C$8,IF(Raw!$Q65&gt;$C$8,IF(Raw!$N65&gt;$C$9,IF(Raw!$N65&lt;$A$9,IF(Raw!$X65&gt;$C$9,IF(Raw!$X65&lt;$A$9,Raw!V65,-999),-999),-999),-999),-999),-999)</f>
        <v>788.3</v>
      </c>
      <c r="O65" s="9">
        <f>IF(Raw!$G65&gt;$C$8,IF(Raw!$Q65&gt;$C$8,IF(Raw!$N65&gt;$C$9,IF(Raw!$N65&lt;$A$9,IF(Raw!$X65&gt;$C$9,IF(Raw!$X65&lt;$A$9,Raw!W65,-999),-999),-999),-999),-999),-999)</f>
        <v>0.26374399999999998</v>
      </c>
      <c r="P65" s="9">
        <f>IF(Raw!$G65&gt;$C$8,IF(Raw!$Q65&gt;$C$8,IF(Raw!$N65&gt;$C$9,IF(Raw!$N65&lt;$A$9,IF(Raw!$X65&gt;$C$9,IF(Raw!$X65&lt;$A$9,Raw!X65,-999),-999),-999),-999),-999),-999)</f>
        <v>415</v>
      </c>
      <c r="R65" s="9">
        <f t="shared" si="4"/>
        <v>0.49682999999999999</v>
      </c>
      <c r="S65" s="9">
        <f t="shared" si="5"/>
        <v>0.38887666982622926</v>
      </c>
      <c r="T65" s="9">
        <f t="shared" si="6"/>
        <v>0.53221800000000008</v>
      </c>
      <c r="U65" s="9">
        <f t="shared" si="7"/>
        <v>0.4089831863031384</v>
      </c>
      <c r="V65" s="15">
        <f t="shared" si="0"/>
        <v>0.62203096000000002</v>
      </c>
      <c r="X65" s="11">
        <f t="shared" si="8"/>
        <v>3.1785599999999988E+19</v>
      </c>
      <c r="Y65" s="11">
        <f t="shared" si="9"/>
        <v>6.6879999999999994E-18</v>
      </c>
      <c r="Z65" s="11">
        <f t="shared" si="10"/>
        <v>3.3199999999999999E-4</v>
      </c>
      <c r="AA65" s="16">
        <f t="shared" si="11"/>
        <v>6.5924485591795978E-2</v>
      </c>
      <c r="AB65" s="9">
        <f t="shared" si="1"/>
        <v>0.80418819787269447</v>
      </c>
      <c r="AC65" s="9">
        <f t="shared" si="2"/>
        <v>0.93407551440820391</v>
      </c>
      <c r="AD65" s="15">
        <f t="shared" si="3"/>
        <v>198.56772768613243</v>
      </c>
      <c r="AE65" s="3">
        <f t="shared" si="12"/>
        <v>805.23519999999974</v>
      </c>
      <c r="AF65" s="2">
        <f t="shared" si="13"/>
        <v>0.25</v>
      </c>
      <c r="AG65" s="9">
        <f t="shared" si="14"/>
        <v>6.2469893820037189E-2</v>
      </c>
      <c r="AH65" s="2">
        <f t="shared" si="15"/>
        <v>3.022885651038755</v>
      </c>
    </row>
    <row r="66" spans="1:34">
      <c r="A66" s="1">
        <f>Raw!A66</f>
        <v>53</v>
      </c>
      <c r="B66" s="14">
        <f>Raw!B66</f>
        <v>0.12583333333333332</v>
      </c>
      <c r="C66" s="15">
        <f>Raw!C66</f>
        <v>28</v>
      </c>
      <c r="D66" s="15">
        <f>IF(C66&gt;0.5,Raw!D66*D$11,-999)</f>
        <v>51</v>
      </c>
      <c r="E66" s="9">
        <f>IF(Raw!$G66&gt;$C$8,IF(Raw!$Q66&gt;$C$8,IF(Raw!$N66&gt;$C$9,IF(Raw!$N66&lt;$A$9,IF(Raw!$X66&gt;$C$9,IF(Raw!$X66&lt;$A$9,Raw!H66,-999),-999),-999),-999),-999),-999)</f>
        <v>0.79688400000000004</v>
      </c>
      <c r="F66" s="9">
        <f>IF(Raw!$G66&gt;$C$8,IF(Raw!$Q66&gt;$C$8,IF(Raw!$N66&gt;$C$9,IF(Raw!$N66&lt;$A$9,IF(Raw!$X66&gt;$C$9,IF(Raw!$X66&lt;$A$9,Raw!I66,-999),-999),-999),-999),-999),-999)</f>
        <v>1.2790680000000001</v>
      </c>
      <c r="G66" s="9">
        <f>Raw!G66</f>
        <v>0.98875999999999997</v>
      </c>
      <c r="H66" s="9">
        <f>IF(Raw!$G66&gt;$C$8,IF(Raw!$Q66&gt;$C$8,IF(Raw!$N66&gt;$C$9,IF(Raw!$N66&lt;$A$9,IF(Raw!$X66&gt;$C$9,IF(Raw!$X66&lt;$A$9,Raw!L66,-999),-999),-999),-999),-999),-999)</f>
        <v>654.70000000000005</v>
      </c>
      <c r="I66" s="9">
        <f>IF(Raw!$G66&gt;$C$8,IF(Raw!$Q66&gt;$C$8,IF(Raw!$N66&gt;$C$9,IF(Raw!$N66&lt;$A$9,IF(Raw!$X66&gt;$C$9,IF(Raw!$X66&lt;$A$9,Raw!M66,-999),-999),-999),-999),-999),-999)</f>
        <v>0.25992799999999999</v>
      </c>
      <c r="J66" s="9">
        <f>IF(Raw!$G66&gt;$C$8,IF(Raw!$Q66&gt;$C$8,IF(Raw!$N66&gt;$C$9,IF(Raw!$N66&lt;$A$9,IF(Raw!$X66&gt;$C$9,IF(Raw!$X66&lt;$A$9,Raw!N66,-999),-999),-999),-999),-999),-999)</f>
        <v>570</v>
      </c>
      <c r="K66" s="9">
        <f>IF(Raw!$G66&gt;$C$8,IF(Raw!$Q66&gt;$C$8,IF(Raw!$N66&gt;$C$9,IF(Raw!$N66&lt;$A$9,IF(Raw!$X66&gt;$C$9,IF(Raw!$X66&lt;$A$9,Raw!R66,-999),-999),-999),-999),-999),-999)</f>
        <v>0.76625799999999999</v>
      </c>
      <c r="L66" s="9">
        <f>IF(Raw!$G66&gt;$C$8,IF(Raw!$Q66&gt;$C$8,IF(Raw!$N66&gt;$C$9,IF(Raw!$N66&lt;$A$9,IF(Raw!$X66&gt;$C$9,IF(Raw!$X66&lt;$A$9,Raw!S66,-999),-999),-999),-999),-999),-999)</f>
        <v>1.2921260000000001</v>
      </c>
      <c r="M66" s="9">
        <f>Raw!Q66</f>
        <v>0.99162499999999998</v>
      </c>
      <c r="N66" s="9">
        <f>IF(Raw!$G66&gt;$C$8,IF(Raw!$Q66&gt;$C$8,IF(Raw!$N66&gt;$C$9,IF(Raw!$N66&lt;$A$9,IF(Raw!$X66&gt;$C$9,IF(Raw!$X66&lt;$A$9,Raw!V66,-999),-999),-999),-999),-999),-999)</f>
        <v>799</v>
      </c>
      <c r="O66" s="9">
        <f>IF(Raw!$G66&gt;$C$8,IF(Raw!$Q66&gt;$C$8,IF(Raw!$N66&gt;$C$9,IF(Raw!$N66&lt;$A$9,IF(Raw!$X66&gt;$C$9,IF(Raw!$X66&lt;$A$9,Raw!W66,-999),-999),-999),-999),-999),-999)</f>
        <v>0.25088300000000002</v>
      </c>
      <c r="P66" s="9">
        <f>IF(Raw!$G66&gt;$C$8,IF(Raw!$Q66&gt;$C$8,IF(Raw!$N66&gt;$C$9,IF(Raw!$N66&lt;$A$9,IF(Raw!$X66&gt;$C$9,IF(Raw!$X66&lt;$A$9,Raw!X66,-999),-999),-999),-999),-999),-999)</f>
        <v>434</v>
      </c>
      <c r="R66" s="9">
        <f t="shared" si="4"/>
        <v>0.48218400000000006</v>
      </c>
      <c r="S66" s="9">
        <f t="shared" si="5"/>
        <v>0.37698073910065766</v>
      </c>
      <c r="T66" s="9">
        <f t="shared" si="6"/>
        <v>0.52586800000000011</v>
      </c>
      <c r="U66" s="9">
        <f t="shared" si="7"/>
        <v>0.40697888596003801</v>
      </c>
      <c r="V66" s="15">
        <f t="shared" si="0"/>
        <v>0.61763622800000006</v>
      </c>
      <c r="X66" s="11">
        <f t="shared" si="8"/>
        <v>3.0701999999999992E+19</v>
      </c>
      <c r="Y66" s="11">
        <f t="shared" si="9"/>
        <v>6.5469999999999999E-18</v>
      </c>
      <c r="Z66" s="11">
        <f t="shared" si="10"/>
        <v>5.6999999999999998E-4</v>
      </c>
      <c r="AA66" s="16">
        <f t="shared" si="11"/>
        <v>0.10279575564574422</v>
      </c>
      <c r="AB66" s="9">
        <f t="shared" si="1"/>
        <v>0.82031499842991629</v>
      </c>
      <c r="AC66" s="9">
        <f t="shared" si="2"/>
        <v>0.89720424435425572</v>
      </c>
      <c r="AD66" s="15">
        <f t="shared" si="3"/>
        <v>180.343430957446</v>
      </c>
      <c r="AE66" s="3">
        <f t="shared" si="12"/>
        <v>788.25879999999972</v>
      </c>
      <c r="AF66" s="2">
        <f t="shared" si="13"/>
        <v>0.25</v>
      </c>
      <c r="AG66" s="9">
        <f t="shared" si="14"/>
        <v>5.6458437400978778E-2</v>
      </c>
      <c r="AH66" s="2">
        <f t="shared" si="15"/>
        <v>2.7319944034344918</v>
      </c>
    </row>
    <row r="67" spans="1:34">
      <c r="A67" s="1">
        <f>Raw!A67</f>
        <v>54</v>
      </c>
      <c r="B67" s="14">
        <f>Raw!B67</f>
        <v>0.12589120370370369</v>
      </c>
      <c r="C67" s="15">
        <f>Raw!C67</f>
        <v>29.9</v>
      </c>
      <c r="D67" s="15">
        <f>IF(C67&gt;0.5,Raw!D67*D$11,-999)</f>
        <v>58</v>
      </c>
      <c r="E67" s="9">
        <f>IF(Raw!$G67&gt;$C$8,IF(Raw!$Q67&gt;$C$8,IF(Raw!$N67&gt;$C$9,IF(Raw!$N67&lt;$A$9,IF(Raw!$X67&gt;$C$9,IF(Raw!$X67&lt;$A$9,Raw!H67,-999),-999),-999),-999),-999),-999)</f>
        <v>0.77191900000000002</v>
      </c>
      <c r="F67" s="9">
        <f>IF(Raw!$G67&gt;$C$8,IF(Raw!$Q67&gt;$C$8,IF(Raw!$N67&gt;$C$9,IF(Raw!$N67&lt;$A$9,IF(Raw!$X67&gt;$C$9,IF(Raw!$X67&lt;$A$9,Raw!I67,-999),-999),-999),-999),-999),-999)</f>
        <v>1.264915</v>
      </c>
      <c r="G67" s="9">
        <f>Raw!G67</f>
        <v>0.99258800000000003</v>
      </c>
      <c r="H67" s="9">
        <f>IF(Raw!$G67&gt;$C$8,IF(Raw!$Q67&gt;$C$8,IF(Raw!$N67&gt;$C$9,IF(Raw!$N67&lt;$A$9,IF(Raw!$X67&gt;$C$9,IF(Raw!$X67&lt;$A$9,Raw!L67,-999),-999),-999),-999),-999),-999)</f>
        <v>702</v>
      </c>
      <c r="I67" s="9">
        <f>IF(Raw!$G67&gt;$C$8,IF(Raw!$Q67&gt;$C$8,IF(Raw!$N67&gt;$C$9,IF(Raw!$N67&lt;$A$9,IF(Raw!$X67&gt;$C$9,IF(Raw!$X67&lt;$A$9,Raw!M67,-999),-999),-999),-999),-999),-999)</f>
        <v>0.26481100000000002</v>
      </c>
      <c r="J67" s="9">
        <f>IF(Raw!$G67&gt;$C$8,IF(Raw!$Q67&gt;$C$8,IF(Raw!$N67&gt;$C$9,IF(Raw!$N67&lt;$A$9,IF(Raw!$X67&gt;$C$9,IF(Raw!$X67&lt;$A$9,Raw!N67,-999),-999),-999),-999),-999),-999)</f>
        <v>375</v>
      </c>
      <c r="K67" s="9">
        <f>IF(Raw!$G67&gt;$C$8,IF(Raw!$Q67&gt;$C$8,IF(Raw!$N67&gt;$C$9,IF(Raw!$N67&lt;$A$9,IF(Raw!$X67&gt;$C$9,IF(Raw!$X67&lt;$A$9,Raw!R67,-999),-999),-999),-999),-999),-999)</f>
        <v>0.764432</v>
      </c>
      <c r="L67" s="9">
        <f>IF(Raw!$G67&gt;$C$8,IF(Raw!$Q67&gt;$C$8,IF(Raw!$N67&gt;$C$9,IF(Raw!$N67&lt;$A$9,IF(Raw!$X67&gt;$C$9,IF(Raw!$X67&lt;$A$9,Raw!S67,-999),-999),-999),-999),-999),-999)</f>
        <v>1.2836970000000001</v>
      </c>
      <c r="M67" s="9">
        <f>Raw!Q67</f>
        <v>0.99404499999999996</v>
      </c>
      <c r="N67" s="9">
        <f>IF(Raw!$G67&gt;$C$8,IF(Raw!$Q67&gt;$C$8,IF(Raw!$N67&gt;$C$9,IF(Raw!$N67&lt;$A$9,IF(Raw!$X67&gt;$C$9,IF(Raw!$X67&lt;$A$9,Raw!V67,-999),-999),-999),-999),-999),-999)</f>
        <v>796.4</v>
      </c>
      <c r="O67" s="9">
        <f>IF(Raw!$G67&gt;$C$8,IF(Raw!$Q67&gt;$C$8,IF(Raw!$N67&gt;$C$9,IF(Raw!$N67&lt;$A$9,IF(Raw!$X67&gt;$C$9,IF(Raw!$X67&lt;$A$9,Raw!W67,-999),-999),-999),-999),-999),-999)</f>
        <v>0.24374899999999999</v>
      </c>
      <c r="P67" s="9">
        <f>IF(Raw!$G67&gt;$C$8,IF(Raw!$Q67&gt;$C$8,IF(Raw!$N67&gt;$C$9,IF(Raw!$N67&lt;$A$9,IF(Raw!$X67&gt;$C$9,IF(Raw!$X67&lt;$A$9,Raw!X67,-999),-999),-999),-999),-999),-999)</f>
        <v>482</v>
      </c>
      <c r="R67" s="9">
        <f t="shared" si="4"/>
        <v>0.49299599999999999</v>
      </c>
      <c r="S67" s="9">
        <f t="shared" si="5"/>
        <v>0.38974634659245877</v>
      </c>
      <c r="T67" s="9">
        <f t="shared" si="6"/>
        <v>0.51926500000000009</v>
      </c>
      <c r="U67" s="9">
        <f t="shared" si="7"/>
        <v>0.40450744996677568</v>
      </c>
      <c r="V67" s="15">
        <f t="shared" si="0"/>
        <v>0.61360716599999998</v>
      </c>
      <c r="X67" s="11">
        <f t="shared" si="8"/>
        <v>3.4915999999999996E+19</v>
      </c>
      <c r="Y67" s="11">
        <f t="shared" si="9"/>
        <v>7.0199999999999996E-18</v>
      </c>
      <c r="Z67" s="11">
        <f t="shared" si="10"/>
        <v>3.7500000000000001E-4</v>
      </c>
      <c r="AA67" s="16">
        <f t="shared" si="11"/>
        <v>8.4178946781427955E-2</v>
      </c>
      <c r="AB67" s="9">
        <f t="shared" si="1"/>
        <v>0.80814318080045822</v>
      </c>
      <c r="AC67" s="9">
        <f t="shared" si="2"/>
        <v>0.91582105321857199</v>
      </c>
      <c r="AD67" s="15">
        <f t="shared" si="3"/>
        <v>224.47719141714117</v>
      </c>
      <c r="AE67" s="3">
        <f t="shared" si="12"/>
        <v>845.20799999999974</v>
      </c>
      <c r="AF67" s="2">
        <f t="shared" si="13"/>
        <v>0.25</v>
      </c>
      <c r="AG67" s="9">
        <f t="shared" si="14"/>
        <v>6.9848227904501209E-2</v>
      </c>
      <c r="AH67" s="2">
        <f t="shared" si="15"/>
        <v>3.3799193975142861</v>
      </c>
    </row>
    <row r="68" spans="1:34">
      <c r="A68" s="1">
        <f>Raw!A68</f>
        <v>55</v>
      </c>
      <c r="B68" s="14">
        <f>Raw!B68</f>
        <v>0.12594907407407407</v>
      </c>
      <c r="C68" s="15">
        <f>Raw!C68</f>
        <v>29.3</v>
      </c>
      <c r="D68" s="15">
        <f>IF(C68&gt;0.5,Raw!D68*D$11,-999)</f>
        <v>56.3</v>
      </c>
      <c r="E68" s="9">
        <f>IF(Raw!$G68&gt;$C$8,IF(Raw!$Q68&gt;$C$8,IF(Raw!$N68&gt;$C$9,IF(Raw!$N68&lt;$A$9,IF(Raw!$X68&gt;$C$9,IF(Raw!$X68&lt;$A$9,Raw!H68,-999),-999),-999),-999),-999),-999)</f>
        <v>0.76694099999999998</v>
      </c>
      <c r="F68" s="9">
        <f>IF(Raw!$G68&gt;$C$8,IF(Raw!$Q68&gt;$C$8,IF(Raw!$N68&gt;$C$9,IF(Raw!$N68&lt;$A$9,IF(Raw!$X68&gt;$C$9,IF(Raw!$X68&lt;$A$9,Raw!I68,-999),-999),-999),-999),-999),-999)</f>
        <v>1.2718320000000001</v>
      </c>
      <c r="G68" s="9">
        <f>Raw!G68</f>
        <v>0.99152499999999999</v>
      </c>
      <c r="H68" s="9">
        <f>IF(Raw!$G68&gt;$C$8,IF(Raw!$Q68&gt;$C$8,IF(Raw!$N68&gt;$C$9,IF(Raw!$N68&lt;$A$9,IF(Raw!$X68&gt;$C$9,IF(Raw!$X68&lt;$A$9,Raw!L68,-999),-999),-999),-999),-999),-999)</f>
        <v>684.8</v>
      </c>
      <c r="I68" s="9">
        <f>IF(Raw!$G68&gt;$C$8,IF(Raw!$Q68&gt;$C$8,IF(Raw!$N68&gt;$C$9,IF(Raw!$N68&lt;$A$9,IF(Raw!$X68&gt;$C$9,IF(Raw!$X68&lt;$A$9,Raw!M68,-999),-999),-999),-999),-999),-999)</f>
        <v>0.211287</v>
      </c>
      <c r="J68" s="9">
        <f>IF(Raw!$G68&gt;$C$8,IF(Raw!$Q68&gt;$C$8,IF(Raw!$N68&gt;$C$9,IF(Raw!$N68&lt;$A$9,IF(Raw!$X68&gt;$C$9,IF(Raw!$X68&lt;$A$9,Raw!N68,-999),-999),-999),-999),-999),-999)</f>
        <v>351</v>
      </c>
      <c r="K68" s="9">
        <f>IF(Raw!$G68&gt;$C$8,IF(Raw!$Q68&gt;$C$8,IF(Raw!$N68&gt;$C$9,IF(Raw!$N68&lt;$A$9,IF(Raw!$X68&gt;$C$9,IF(Raw!$X68&lt;$A$9,Raw!R68,-999),-999),-999),-999),-999),-999)</f>
        <v>0.75060700000000002</v>
      </c>
      <c r="L68" s="9">
        <f>IF(Raw!$G68&gt;$C$8,IF(Raw!$Q68&gt;$C$8,IF(Raw!$N68&gt;$C$9,IF(Raw!$N68&lt;$A$9,IF(Raw!$X68&gt;$C$9,IF(Raw!$X68&lt;$A$9,Raw!S68,-999),-999),-999),-999),-999),-999)</f>
        <v>1.276176</v>
      </c>
      <c r="M68" s="9">
        <f>Raw!Q68</f>
        <v>0.99349900000000002</v>
      </c>
      <c r="N68" s="9">
        <f>IF(Raw!$G68&gt;$C$8,IF(Raw!$Q68&gt;$C$8,IF(Raw!$N68&gt;$C$9,IF(Raw!$N68&lt;$A$9,IF(Raw!$X68&gt;$C$9,IF(Raw!$X68&lt;$A$9,Raw!V68,-999),-999),-999),-999),-999),-999)</f>
        <v>758.4</v>
      </c>
      <c r="O68" s="9">
        <f>IF(Raw!$G68&gt;$C$8,IF(Raw!$Q68&gt;$C$8,IF(Raw!$N68&gt;$C$9,IF(Raw!$N68&lt;$A$9,IF(Raw!$X68&gt;$C$9,IF(Raw!$X68&lt;$A$9,Raw!W68,-999),-999),-999),-999),-999),-999)</f>
        <v>0.204482</v>
      </c>
      <c r="P68" s="9">
        <f>IF(Raw!$G68&gt;$C$8,IF(Raw!$Q68&gt;$C$8,IF(Raw!$N68&gt;$C$9,IF(Raw!$N68&lt;$A$9,IF(Raw!$X68&gt;$C$9,IF(Raw!$X68&lt;$A$9,Raw!X68,-999),-999),-999),-999),-999),-999)</f>
        <v>403</v>
      </c>
      <c r="R68" s="9">
        <f t="shared" si="4"/>
        <v>0.50489100000000009</v>
      </c>
      <c r="S68" s="9">
        <f t="shared" si="5"/>
        <v>0.39697931802313519</v>
      </c>
      <c r="T68" s="9">
        <f t="shared" si="6"/>
        <v>0.52556899999999995</v>
      </c>
      <c r="U68" s="9">
        <f t="shared" si="7"/>
        <v>0.41183112674113914</v>
      </c>
      <c r="V68" s="15">
        <f t="shared" si="0"/>
        <v>0.61001212799999993</v>
      </c>
      <c r="X68" s="11">
        <f t="shared" si="8"/>
        <v>3.3892599999999992E+19</v>
      </c>
      <c r="Y68" s="11">
        <f t="shared" si="9"/>
        <v>6.8479999999999993E-18</v>
      </c>
      <c r="Z68" s="11">
        <f t="shared" si="10"/>
        <v>3.5099999999999997E-4</v>
      </c>
      <c r="AA68" s="16">
        <f t="shared" si="11"/>
        <v>7.5329126601176327E-2</v>
      </c>
      <c r="AB68" s="9">
        <f t="shared" si="1"/>
        <v>0.79019765373865369</v>
      </c>
      <c r="AC68" s="9">
        <f t="shared" si="2"/>
        <v>0.92467087339882359</v>
      </c>
      <c r="AD68" s="15">
        <f t="shared" si="3"/>
        <v>214.61289629964764</v>
      </c>
      <c r="AE68" s="3">
        <f t="shared" si="12"/>
        <v>824.49919999999975</v>
      </c>
      <c r="AF68" s="2">
        <f t="shared" si="13"/>
        <v>0.25</v>
      </c>
      <c r="AG68" s="9">
        <f t="shared" si="14"/>
        <v>6.7987900689433181E-2</v>
      </c>
      <c r="AH68" s="2">
        <f t="shared" si="15"/>
        <v>3.2898991317384811</v>
      </c>
    </row>
    <row r="69" spans="1:34">
      <c r="A69" s="1">
        <f>Raw!A69</f>
        <v>56</v>
      </c>
      <c r="B69" s="14">
        <f>Raw!B69</f>
        <v>0.12599537037037037</v>
      </c>
      <c r="C69" s="15">
        <f>Raw!C69</f>
        <v>31.3</v>
      </c>
      <c r="D69" s="15">
        <f>IF(C69&gt;0.5,Raw!D69*D$11,-999)</f>
        <v>57.1</v>
      </c>
      <c r="E69" s="9">
        <f>IF(Raw!$G69&gt;$C$8,IF(Raw!$Q69&gt;$C$8,IF(Raw!$N69&gt;$C$9,IF(Raw!$N69&lt;$A$9,IF(Raw!$X69&gt;$C$9,IF(Raw!$X69&lt;$A$9,Raw!H69,-999),-999),-999),-999),-999),-999)</f>
        <v>0.76359500000000002</v>
      </c>
      <c r="F69" s="9">
        <f>IF(Raw!$G69&gt;$C$8,IF(Raw!$Q69&gt;$C$8,IF(Raw!$N69&gt;$C$9,IF(Raw!$N69&lt;$A$9,IF(Raw!$X69&gt;$C$9,IF(Raw!$X69&lt;$A$9,Raw!I69,-999),-999),-999),-999),-999),-999)</f>
        <v>1.274464</v>
      </c>
      <c r="G69" s="9">
        <f>Raw!G69</f>
        <v>0.99249600000000004</v>
      </c>
      <c r="H69" s="9">
        <f>IF(Raw!$G69&gt;$C$8,IF(Raw!$Q69&gt;$C$8,IF(Raw!$N69&gt;$C$9,IF(Raw!$N69&lt;$A$9,IF(Raw!$X69&gt;$C$9,IF(Raw!$X69&lt;$A$9,Raw!L69,-999),-999),-999),-999),-999),-999)</f>
        <v>683.8</v>
      </c>
      <c r="I69" s="9">
        <f>IF(Raw!$G69&gt;$C$8,IF(Raw!$Q69&gt;$C$8,IF(Raw!$N69&gt;$C$9,IF(Raw!$N69&lt;$A$9,IF(Raw!$X69&gt;$C$9,IF(Raw!$X69&lt;$A$9,Raw!M69,-999),-999),-999),-999),-999),-999)</f>
        <v>0.183453</v>
      </c>
      <c r="J69" s="9">
        <f>IF(Raw!$G69&gt;$C$8,IF(Raw!$Q69&gt;$C$8,IF(Raw!$N69&gt;$C$9,IF(Raw!$N69&lt;$A$9,IF(Raw!$X69&gt;$C$9,IF(Raw!$X69&lt;$A$9,Raw!N69,-999),-999),-999),-999),-999),-999)</f>
        <v>450</v>
      </c>
      <c r="K69" s="9">
        <f>IF(Raw!$G69&gt;$C$8,IF(Raw!$Q69&gt;$C$8,IF(Raw!$N69&gt;$C$9,IF(Raw!$N69&lt;$A$9,IF(Raw!$X69&gt;$C$9,IF(Raw!$X69&lt;$A$9,Raw!R69,-999),-999),-999),-999),-999),-999)</f>
        <v>0.76450499999999999</v>
      </c>
      <c r="L69" s="9">
        <f>IF(Raw!$G69&gt;$C$8,IF(Raw!$Q69&gt;$C$8,IF(Raw!$N69&gt;$C$9,IF(Raw!$N69&lt;$A$9,IF(Raw!$X69&gt;$C$9,IF(Raw!$X69&lt;$A$9,Raw!S69,-999),-999),-999),-999),-999),-999)</f>
        <v>1.2776730000000001</v>
      </c>
      <c r="M69" s="9">
        <f>Raw!Q69</f>
        <v>0.99287700000000001</v>
      </c>
      <c r="N69" s="9">
        <f>IF(Raw!$G69&gt;$C$8,IF(Raw!$Q69&gt;$C$8,IF(Raw!$N69&gt;$C$9,IF(Raw!$N69&lt;$A$9,IF(Raw!$X69&gt;$C$9,IF(Raw!$X69&lt;$A$9,Raw!V69,-999),-999),-999),-999),-999),-999)</f>
        <v>757.8</v>
      </c>
      <c r="O69" s="9">
        <f>IF(Raw!$G69&gt;$C$8,IF(Raw!$Q69&gt;$C$8,IF(Raw!$N69&gt;$C$9,IF(Raw!$N69&lt;$A$9,IF(Raw!$X69&gt;$C$9,IF(Raw!$X69&lt;$A$9,Raw!W69,-999),-999),-999),-999),-999),-999)</f>
        <v>0.206482</v>
      </c>
      <c r="P69" s="9">
        <f>IF(Raw!$G69&gt;$C$8,IF(Raw!$Q69&gt;$C$8,IF(Raw!$N69&gt;$C$9,IF(Raw!$N69&lt;$A$9,IF(Raw!$X69&gt;$C$9,IF(Raw!$X69&lt;$A$9,Raw!X69,-999),-999),-999),-999),-999),-999)</f>
        <v>387</v>
      </c>
      <c r="R69" s="9">
        <f t="shared" si="4"/>
        <v>0.51086900000000002</v>
      </c>
      <c r="S69" s="9">
        <f t="shared" si="5"/>
        <v>0.40085008285836243</v>
      </c>
      <c r="T69" s="9">
        <f t="shared" si="6"/>
        <v>0.51316800000000007</v>
      </c>
      <c r="U69" s="9">
        <f t="shared" si="7"/>
        <v>0.40164267382968888</v>
      </c>
      <c r="V69" s="15">
        <f t="shared" si="0"/>
        <v>0.61072769400000004</v>
      </c>
      <c r="X69" s="11">
        <f t="shared" si="8"/>
        <v>3.4374199999999992E+19</v>
      </c>
      <c r="Y69" s="11">
        <f t="shared" si="9"/>
        <v>6.8379999999999994E-18</v>
      </c>
      <c r="Z69" s="11">
        <f t="shared" si="10"/>
        <v>4.4999999999999999E-4</v>
      </c>
      <c r="AA69" s="16">
        <f t="shared" si="11"/>
        <v>9.5655134543738127E-2</v>
      </c>
      <c r="AB69" s="9">
        <f t="shared" si="1"/>
        <v>0.81359215408354102</v>
      </c>
      <c r="AC69" s="9">
        <f t="shared" si="2"/>
        <v>0.9043448654562618</v>
      </c>
      <c r="AD69" s="15">
        <f t="shared" si="3"/>
        <v>212.56696565275138</v>
      </c>
      <c r="AE69" s="3">
        <f t="shared" si="12"/>
        <v>823.29519999999968</v>
      </c>
      <c r="AF69" s="2">
        <f t="shared" si="13"/>
        <v>0.25</v>
      </c>
      <c r="AG69" s="9">
        <f t="shared" si="14"/>
        <v>6.5673818809719009E-2</v>
      </c>
      <c r="AH69" s="2">
        <f t="shared" si="15"/>
        <v>3.1779219138858545</v>
      </c>
    </row>
    <row r="70" spans="1:34">
      <c r="A70" s="1">
        <f>Raw!A70</f>
        <v>57</v>
      </c>
      <c r="B70" s="14">
        <f>Raw!B70</f>
        <v>0.12605324074074073</v>
      </c>
      <c r="C70" s="15">
        <f>Raw!C70</f>
        <v>31.3</v>
      </c>
      <c r="D70" s="15">
        <f>IF(C70&gt;0.5,Raw!D70*D$11,-999)</f>
        <v>54.5</v>
      </c>
      <c r="E70" s="9">
        <f>IF(Raw!$G70&gt;$C$8,IF(Raw!$Q70&gt;$C$8,IF(Raw!$N70&gt;$C$9,IF(Raw!$N70&lt;$A$9,IF(Raw!$X70&gt;$C$9,IF(Raw!$X70&lt;$A$9,Raw!H70,-999),-999),-999),-999),-999),-999)</f>
        <v>0.76881699999999997</v>
      </c>
      <c r="F70" s="9">
        <f>IF(Raw!$G70&gt;$C$8,IF(Raw!$Q70&gt;$C$8,IF(Raw!$N70&gt;$C$9,IF(Raw!$N70&lt;$A$9,IF(Raw!$X70&gt;$C$9,IF(Raw!$X70&lt;$A$9,Raw!I70,-999),-999),-999),-999),-999),-999)</f>
        <v>1.2450589999999999</v>
      </c>
      <c r="G70" s="9">
        <f>Raw!G70</f>
        <v>0.99133400000000005</v>
      </c>
      <c r="H70" s="9">
        <f>IF(Raw!$G70&gt;$C$8,IF(Raw!$Q70&gt;$C$8,IF(Raw!$N70&gt;$C$9,IF(Raw!$N70&lt;$A$9,IF(Raw!$X70&gt;$C$9,IF(Raw!$X70&lt;$A$9,Raw!L70,-999),-999),-999),-999),-999),-999)</f>
        <v>660.2</v>
      </c>
      <c r="I70" s="9">
        <f>IF(Raw!$G70&gt;$C$8,IF(Raw!$Q70&gt;$C$8,IF(Raw!$N70&gt;$C$9,IF(Raw!$N70&lt;$A$9,IF(Raw!$X70&gt;$C$9,IF(Raw!$X70&lt;$A$9,Raw!M70,-999),-999),-999),-999),-999),-999)</f>
        <v>0.28624699999999997</v>
      </c>
      <c r="J70" s="9">
        <f>IF(Raw!$G70&gt;$C$8,IF(Raw!$Q70&gt;$C$8,IF(Raw!$N70&gt;$C$9,IF(Raw!$N70&lt;$A$9,IF(Raw!$X70&gt;$C$9,IF(Raw!$X70&lt;$A$9,Raw!N70,-999),-999),-999),-999),-999),-999)</f>
        <v>445</v>
      </c>
      <c r="K70" s="9">
        <f>IF(Raw!$G70&gt;$C$8,IF(Raw!$Q70&gt;$C$8,IF(Raw!$N70&gt;$C$9,IF(Raw!$N70&lt;$A$9,IF(Raw!$X70&gt;$C$9,IF(Raw!$X70&lt;$A$9,Raw!R70,-999),-999),-999),-999),-999),-999)</f>
        <v>0.73577099999999995</v>
      </c>
      <c r="L70" s="9">
        <f>IF(Raw!$G70&gt;$C$8,IF(Raw!$Q70&gt;$C$8,IF(Raw!$N70&gt;$C$9,IF(Raw!$N70&lt;$A$9,IF(Raw!$X70&gt;$C$9,IF(Raw!$X70&lt;$A$9,Raw!S70,-999),-999),-999),-999),-999),-999)</f>
        <v>1.2533430000000001</v>
      </c>
      <c r="M70" s="9">
        <f>Raw!Q70</f>
        <v>0.99168800000000001</v>
      </c>
      <c r="N70" s="9">
        <f>IF(Raw!$G70&gt;$C$8,IF(Raw!$Q70&gt;$C$8,IF(Raw!$N70&gt;$C$9,IF(Raw!$N70&lt;$A$9,IF(Raw!$X70&gt;$C$9,IF(Raw!$X70&lt;$A$9,Raw!V70,-999),-999),-999),-999),-999),-999)</f>
        <v>787.2</v>
      </c>
      <c r="O70" s="9">
        <f>IF(Raw!$G70&gt;$C$8,IF(Raw!$Q70&gt;$C$8,IF(Raw!$N70&gt;$C$9,IF(Raw!$N70&lt;$A$9,IF(Raw!$X70&gt;$C$9,IF(Raw!$X70&lt;$A$9,Raw!W70,-999),-999),-999),-999),-999),-999)</f>
        <v>0.244201</v>
      </c>
      <c r="P70" s="9">
        <f>IF(Raw!$G70&gt;$C$8,IF(Raw!$Q70&gt;$C$8,IF(Raw!$N70&gt;$C$9,IF(Raw!$N70&lt;$A$9,IF(Raw!$X70&gt;$C$9,IF(Raw!$X70&lt;$A$9,Raw!X70,-999),-999),-999),-999),-999),-999)</f>
        <v>491</v>
      </c>
      <c r="R70" s="9">
        <f t="shared" si="4"/>
        <v>0.47624199999999994</v>
      </c>
      <c r="S70" s="9">
        <f t="shared" si="5"/>
        <v>0.38250556800922686</v>
      </c>
      <c r="T70" s="9">
        <f t="shared" si="6"/>
        <v>0.51757200000000014</v>
      </c>
      <c r="U70" s="9">
        <f t="shared" si="7"/>
        <v>0.41295319796735619</v>
      </c>
      <c r="V70" s="15">
        <f t="shared" si="0"/>
        <v>0.59909795399999999</v>
      </c>
      <c r="X70" s="11">
        <f t="shared" si="8"/>
        <v>3.2808999999999992E+19</v>
      </c>
      <c r="Y70" s="11">
        <f t="shared" si="9"/>
        <v>6.602E-18</v>
      </c>
      <c r="Z70" s="11">
        <f t="shared" si="10"/>
        <v>4.4499999999999997E-4</v>
      </c>
      <c r="AA70" s="16">
        <f t="shared" si="11"/>
        <v>8.7915158328740015E-2</v>
      </c>
      <c r="AB70" s="9">
        <f t="shared" si="1"/>
        <v>0.78127342432652258</v>
      </c>
      <c r="AC70" s="9">
        <f t="shared" si="2"/>
        <v>0.91208484167126003</v>
      </c>
      <c r="AD70" s="15">
        <f t="shared" si="3"/>
        <v>197.56215354773039</v>
      </c>
      <c r="AE70" s="3">
        <f t="shared" si="12"/>
        <v>794.88079999999979</v>
      </c>
      <c r="AF70" s="2">
        <f t="shared" si="13"/>
        <v>0.25</v>
      </c>
      <c r="AG70" s="9">
        <f t="shared" si="14"/>
        <v>6.2756863926810097E-2</v>
      </c>
      <c r="AH70" s="2">
        <f t="shared" si="15"/>
        <v>3.0367719851589943</v>
      </c>
    </row>
    <row r="71" spans="1:34">
      <c r="A71" s="1">
        <f>Raw!A71</f>
        <v>58</v>
      </c>
      <c r="B71" s="14">
        <f>Raw!B71</f>
        <v>0.12611111111111112</v>
      </c>
      <c r="C71" s="15">
        <f>Raw!C71</f>
        <v>32.4</v>
      </c>
      <c r="D71" s="15">
        <f>IF(C71&gt;0.5,Raw!D71*D$11,-999)</f>
        <v>53.6</v>
      </c>
      <c r="E71" s="9">
        <f>IF(Raw!$G71&gt;$C$8,IF(Raw!$Q71&gt;$C$8,IF(Raw!$N71&gt;$C$9,IF(Raw!$N71&lt;$A$9,IF(Raw!$X71&gt;$C$9,IF(Raw!$X71&lt;$A$9,Raw!H71,-999),-999),-999),-999),-999),-999)</f>
        <v>0.76002599999999998</v>
      </c>
      <c r="F71" s="9">
        <f>IF(Raw!$G71&gt;$C$8,IF(Raw!$Q71&gt;$C$8,IF(Raw!$N71&gt;$C$9,IF(Raw!$N71&lt;$A$9,IF(Raw!$X71&gt;$C$9,IF(Raw!$X71&lt;$A$9,Raw!I71,-999),-999),-999),-999),-999),-999)</f>
        <v>1.234464</v>
      </c>
      <c r="G71" s="9">
        <f>Raw!G71</f>
        <v>0.98449299999999995</v>
      </c>
      <c r="H71" s="9">
        <f>IF(Raw!$G71&gt;$C$8,IF(Raw!$Q71&gt;$C$8,IF(Raw!$N71&gt;$C$9,IF(Raw!$N71&lt;$A$9,IF(Raw!$X71&gt;$C$9,IF(Raw!$X71&lt;$A$9,Raw!L71,-999),-999),-999),-999),-999),-999)</f>
        <v>669.6</v>
      </c>
      <c r="I71" s="9">
        <f>IF(Raw!$G71&gt;$C$8,IF(Raw!$Q71&gt;$C$8,IF(Raw!$N71&gt;$C$9,IF(Raw!$N71&lt;$A$9,IF(Raw!$X71&gt;$C$9,IF(Raw!$X71&lt;$A$9,Raw!M71,-999),-999),-999),-999),-999),-999)</f>
        <v>0.303674</v>
      </c>
      <c r="J71" s="9">
        <f>IF(Raw!$G71&gt;$C$8,IF(Raw!$Q71&gt;$C$8,IF(Raw!$N71&gt;$C$9,IF(Raw!$N71&lt;$A$9,IF(Raw!$X71&gt;$C$9,IF(Raw!$X71&lt;$A$9,Raw!N71,-999),-999),-999),-999),-999),-999)</f>
        <v>511</v>
      </c>
      <c r="K71" s="9">
        <f>IF(Raw!$G71&gt;$C$8,IF(Raw!$Q71&gt;$C$8,IF(Raw!$N71&gt;$C$9,IF(Raw!$N71&lt;$A$9,IF(Raw!$X71&gt;$C$9,IF(Raw!$X71&lt;$A$9,Raw!R71,-999),-999),-999),-999),-999),-999)</f>
        <v>0.73230200000000001</v>
      </c>
      <c r="L71" s="9">
        <f>IF(Raw!$G71&gt;$C$8,IF(Raw!$Q71&gt;$C$8,IF(Raw!$N71&gt;$C$9,IF(Raw!$N71&lt;$A$9,IF(Raw!$X71&gt;$C$9,IF(Raw!$X71&lt;$A$9,Raw!S71,-999),-999),-999),-999),-999),-999)</f>
        <v>1.253423</v>
      </c>
      <c r="M71" s="9">
        <f>Raw!Q71</f>
        <v>0.99142799999999998</v>
      </c>
      <c r="N71" s="9">
        <f>IF(Raw!$G71&gt;$C$8,IF(Raw!$Q71&gt;$C$8,IF(Raw!$N71&gt;$C$9,IF(Raw!$N71&lt;$A$9,IF(Raw!$X71&gt;$C$9,IF(Raw!$X71&lt;$A$9,Raw!V71,-999),-999),-999),-999),-999),-999)</f>
        <v>794.7</v>
      </c>
      <c r="O71" s="9">
        <f>IF(Raw!$G71&gt;$C$8,IF(Raw!$Q71&gt;$C$8,IF(Raw!$N71&gt;$C$9,IF(Raw!$N71&lt;$A$9,IF(Raw!$X71&gt;$C$9,IF(Raw!$X71&lt;$A$9,Raw!W71,-999),-999),-999),-999),-999),-999)</f>
        <v>0.26906000000000002</v>
      </c>
      <c r="P71" s="9">
        <f>IF(Raw!$G71&gt;$C$8,IF(Raw!$Q71&gt;$C$8,IF(Raw!$N71&gt;$C$9,IF(Raw!$N71&lt;$A$9,IF(Raw!$X71&gt;$C$9,IF(Raw!$X71&lt;$A$9,Raw!X71,-999),-999),-999),-999),-999),-999)</f>
        <v>551</v>
      </c>
      <c r="R71" s="9">
        <f t="shared" si="4"/>
        <v>0.47443800000000003</v>
      </c>
      <c r="S71" s="9">
        <f t="shared" si="5"/>
        <v>0.38432712497083754</v>
      </c>
      <c r="T71" s="9">
        <f t="shared" si="6"/>
        <v>0.52112099999999995</v>
      </c>
      <c r="U71" s="9">
        <f t="shared" si="7"/>
        <v>0.41575828750549493</v>
      </c>
      <c r="V71" s="15">
        <f t="shared" si="0"/>
        <v>0.59913619399999996</v>
      </c>
      <c r="X71" s="11">
        <f t="shared" si="8"/>
        <v>3.2267199999999996E+19</v>
      </c>
      <c r="Y71" s="11">
        <f t="shared" si="9"/>
        <v>6.6959999999999997E-18</v>
      </c>
      <c r="Z71" s="11">
        <f t="shared" si="10"/>
        <v>5.1099999999999995E-4</v>
      </c>
      <c r="AA71" s="16">
        <f t="shared" si="11"/>
        <v>9.9429517989656047E-2</v>
      </c>
      <c r="AB71" s="9">
        <f t="shared" si="1"/>
        <v>0.78411680984428755</v>
      </c>
      <c r="AC71" s="9">
        <f t="shared" si="2"/>
        <v>0.90057048201034395</v>
      </c>
      <c r="AD71" s="15">
        <f t="shared" si="3"/>
        <v>194.57831309130341</v>
      </c>
      <c r="AE71" s="3">
        <f t="shared" si="12"/>
        <v>806.19839999999976</v>
      </c>
      <c r="AF71" s="2">
        <f t="shared" si="13"/>
        <v>0.25</v>
      </c>
      <c r="AG71" s="9">
        <f t="shared" si="14"/>
        <v>6.2228881720421798E-2</v>
      </c>
      <c r="AH71" s="2">
        <f t="shared" si="15"/>
        <v>3.0112232009671591</v>
      </c>
    </row>
    <row r="72" spans="1:34">
      <c r="A72" s="1">
        <f>Raw!A72</f>
        <v>59</v>
      </c>
      <c r="B72" s="14">
        <f>Raw!B72</f>
        <v>0.12616898148148148</v>
      </c>
      <c r="C72" s="15">
        <f>Raw!C72</f>
        <v>33.700000000000003</v>
      </c>
      <c r="D72" s="15">
        <f>IF(C72&gt;0.5,Raw!D72*D$11,-999)</f>
        <v>51.9</v>
      </c>
      <c r="E72" s="9">
        <f>IF(Raw!$G72&gt;$C$8,IF(Raw!$Q72&gt;$C$8,IF(Raw!$N72&gt;$C$9,IF(Raw!$N72&lt;$A$9,IF(Raw!$X72&gt;$C$9,IF(Raw!$X72&lt;$A$9,Raw!H72,-999),-999),-999),-999),-999),-999)</f>
        <v>0.74894799999999995</v>
      </c>
      <c r="F72" s="9">
        <f>IF(Raw!$G72&gt;$C$8,IF(Raw!$Q72&gt;$C$8,IF(Raw!$N72&gt;$C$9,IF(Raw!$N72&lt;$A$9,IF(Raw!$X72&gt;$C$9,IF(Raw!$X72&lt;$A$9,Raw!I72,-999),-999),-999),-999),-999),-999)</f>
        <v>1.2358610000000001</v>
      </c>
      <c r="G72" s="9">
        <f>Raw!G72</f>
        <v>0.99068000000000001</v>
      </c>
      <c r="H72" s="9">
        <f>IF(Raw!$G72&gt;$C$8,IF(Raw!$Q72&gt;$C$8,IF(Raw!$N72&gt;$C$9,IF(Raw!$N72&lt;$A$9,IF(Raw!$X72&gt;$C$9,IF(Raw!$X72&lt;$A$9,Raw!L72,-999),-999),-999),-999),-999),-999)</f>
        <v>668.2</v>
      </c>
      <c r="I72" s="9">
        <f>IF(Raw!$G72&gt;$C$8,IF(Raw!$Q72&gt;$C$8,IF(Raw!$N72&gt;$C$9,IF(Raw!$N72&lt;$A$9,IF(Raw!$X72&gt;$C$9,IF(Raw!$X72&lt;$A$9,Raw!M72,-999),-999),-999),-999),-999),-999)</f>
        <v>0.21444299999999999</v>
      </c>
      <c r="J72" s="9">
        <f>IF(Raw!$G72&gt;$C$8,IF(Raw!$Q72&gt;$C$8,IF(Raw!$N72&gt;$C$9,IF(Raw!$N72&lt;$A$9,IF(Raw!$X72&gt;$C$9,IF(Raw!$X72&lt;$A$9,Raw!N72,-999),-999),-999),-999),-999),-999)</f>
        <v>434</v>
      </c>
      <c r="K72" s="9">
        <f>IF(Raw!$G72&gt;$C$8,IF(Raw!$Q72&gt;$C$8,IF(Raw!$N72&gt;$C$9,IF(Raw!$N72&lt;$A$9,IF(Raw!$X72&gt;$C$9,IF(Raw!$X72&lt;$A$9,Raw!R72,-999),-999),-999),-999),-999),-999)</f>
        <v>0.74462399999999995</v>
      </c>
      <c r="L72" s="9">
        <f>IF(Raw!$G72&gt;$C$8,IF(Raw!$Q72&gt;$C$8,IF(Raw!$N72&gt;$C$9,IF(Raw!$N72&lt;$A$9,IF(Raw!$X72&gt;$C$9,IF(Raw!$X72&lt;$A$9,Raw!S72,-999),-999),-999),-999),-999),-999)</f>
        <v>1.2643500000000001</v>
      </c>
      <c r="M72" s="9">
        <f>Raw!Q72</f>
        <v>0.99301300000000003</v>
      </c>
      <c r="N72" s="9">
        <f>IF(Raw!$G72&gt;$C$8,IF(Raw!$Q72&gt;$C$8,IF(Raw!$N72&gt;$C$9,IF(Raw!$N72&lt;$A$9,IF(Raw!$X72&gt;$C$9,IF(Raw!$X72&lt;$A$9,Raw!V72,-999),-999),-999),-999),-999),-999)</f>
        <v>783.6</v>
      </c>
      <c r="O72" s="9">
        <f>IF(Raw!$G72&gt;$C$8,IF(Raw!$Q72&gt;$C$8,IF(Raw!$N72&gt;$C$9,IF(Raw!$N72&lt;$A$9,IF(Raw!$X72&gt;$C$9,IF(Raw!$X72&lt;$A$9,Raw!W72,-999),-999),-999),-999),-999),-999)</f>
        <v>0.193881</v>
      </c>
      <c r="P72" s="9">
        <f>IF(Raw!$G72&gt;$C$8,IF(Raw!$Q72&gt;$C$8,IF(Raw!$N72&gt;$C$9,IF(Raw!$N72&lt;$A$9,IF(Raw!$X72&gt;$C$9,IF(Raw!$X72&lt;$A$9,Raw!X72,-999),-999),-999),-999),-999),-999)</f>
        <v>361</v>
      </c>
      <c r="R72" s="9">
        <f t="shared" si="4"/>
        <v>0.48691300000000015</v>
      </c>
      <c r="S72" s="9">
        <f t="shared" si="5"/>
        <v>0.39398686421854895</v>
      </c>
      <c r="T72" s="9">
        <f t="shared" si="6"/>
        <v>0.51972600000000013</v>
      </c>
      <c r="U72" s="9">
        <f t="shared" si="7"/>
        <v>0.41106181041641959</v>
      </c>
      <c r="V72" s="15">
        <f t="shared" si="0"/>
        <v>0.60435930000000004</v>
      </c>
      <c r="X72" s="11">
        <f t="shared" si="8"/>
        <v>3.1243799999999996E+19</v>
      </c>
      <c r="Y72" s="11">
        <f t="shared" si="9"/>
        <v>6.6820000000000003E-18</v>
      </c>
      <c r="Z72" s="11">
        <f t="shared" si="10"/>
        <v>4.3399999999999998E-4</v>
      </c>
      <c r="AA72" s="16">
        <f t="shared" si="11"/>
        <v>8.3079124342048088E-2</v>
      </c>
      <c r="AB72" s="9">
        <f t="shared" si="1"/>
        <v>0.7878023809777952</v>
      </c>
      <c r="AC72" s="9">
        <f t="shared" si="2"/>
        <v>0.91692087565795199</v>
      </c>
      <c r="AD72" s="15">
        <f t="shared" si="3"/>
        <v>191.42655378352097</v>
      </c>
      <c r="AE72" s="3">
        <f t="shared" si="12"/>
        <v>804.51279999999986</v>
      </c>
      <c r="AF72" s="2">
        <f t="shared" si="13"/>
        <v>0.25</v>
      </c>
      <c r="AG72" s="9">
        <f t="shared" si="14"/>
        <v>6.0529342892330959E-2</v>
      </c>
      <c r="AH72" s="2">
        <f t="shared" si="15"/>
        <v>2.9289834015588374</v>
      </c>
    </row>
    <row r="73" spans="1:34">
      <c r="A73" s="1">
        <f>Raw!A73</f>
        <v>60</v>
      </c>
      <c r="B73" s="14">
        <f>Raw!B73</f>
        <v>0.12622685185185187</v>
      </c>
      <c r="C73" s="15">
        <f>Raw!C73</f>
        <v>34.1</v>
      </c>
      <c r="D73" s="15">
        <f>IF(C73&gt;0.5,Raw!D73*D$11,-999)</f>
        <v>51</v>
      </c>
      <c r="E73" s="9">
        <f>IF(Raw!$G73&gt;$C$8,IF(Raw!$Q73&gt;$C$8,IF(Raw!$N73&gt;$C$9,IF(Raw!$N73&lt;$A$9,IF(Raw!$X73&gt;$C$9,IF(Raw!$X73&lt;$A$9,Raw!H73,-999),-999),-999),-999),-999),-999)</f>
        <v>0.74215200000000003</v>
      </c>
      <c r="F73" s="9">
        <f>IF(Raw!$G73&gt;$C$8,IF(Raw!$Q73&gt;$C$8,IF(Raw!$N73&gt;$C$9,IF(Raw!$N73&lt;$A$9,IF(Raw!$X73&gt;$C$9,IF(Raw!$X73&lt;$A$9,Raw!I73,-999),-999),-999),-999),-999),-999)</f>
        <v>1.235311</v>
      </c>
      <c r="G73" s="9">
        <f>Raw!G73</f>
        <v>0.99062399999999995</v>
      </c>
      <c r="H73" s="9">
        <f>IF(Raw!$G73&gt;$C$8,IF(Raw!$Q73&gt;$C$8,IF(Raw!$N73&gt;$C$9,IF(Raw!$N73&lt;$A$9,IF(Raw!$X73&gt;$C$9,IF(Raw!$X73&lt;$A$9,Raw!L73,-999),-999),-999),-999),-999),-999)</f>
        <v>663.6</v>
      </c>
      <c r="I73" s="9">
        <f>IF(Raw!$G73&gt;$C$8,IF(Raw!$Q73&gt;$C$8,IF(Raw!$N73&gt;$C$9,IF(Raw!$N73&lt;$A$9,IF(Raw!$X73&gt;$C$9,IF(Raw!$X73&lt;$A$9,Raw!M73,-999),-999),-999),-999),-999),-999)</f>
        <v>0.15962599999999999</v>
      </c>
      <c r="J73" s="9">
        <f>IF(Raw!$G73&gt;$C$8,IF(Raw!$Q73&gt;$C$8,IF(Raw!$N73&gt;$C$9,IF(Raw!$N73&lt;$A$9,IF(Raw!$X73&gt;$C$9,IF(Raw!$X73&lt;$A$9,Raw!N73,-999),-999),-999),-999),-999),-999)</f>
        <v>440</v>
      </c>
      <c r="K73" s="9">
        <f>IF(Raw!$G73&gt;$C$8,IF(Raw!$Q73&gt;$C$8,IF(Raw!$N73&gt;$C$9,IF(Raw!$N73&lt;$A$9,IF(Raw!$X73&gt;$C$9,IF(Raw!$X73&lt;$A$9,Raw!R73,-999),-999),-999),-999),-999),-999)</f>
        <v>0.73661299999999996</v>
      </c>
      <c r="L73" s="9">
        <f>IF(Raw!$G73&gt;$C$8,IF(Raw!$Q73&gt;$C$8,IF(Raw!$N73&gt;$C$9,IF(Raw!$N73&lt;$A$9,IF(Raw!$X73&gt;$C$9,IF(Raw!$X73&lt;$A$9,Raw!S73,-999),-999),-999),-999),-999),-999)</f>
        <v>1.235654</v>
      </c>
      <c r="M73" s="9">
        <f>Raw!Q73</f>
        <v>0.99144600000000005</v>
      </c>
      <c r="N73" s="9">
        <f>IF(Raw!$G73&gt;$C$8,IF(Raw!$Q73&gt;$C$8,IF(Raw!$N73&gt;$C$9,IF(Raw!$N73&lt;$A$9,IF(Raw!$X73&gt;$C$9,IF(Raw!$X73&lt;$A$9,Raw!V73,-999),-999),-999),-999),-999),-999)</f>
        <v>791.4</v>
      </c>
      <c r="O73" s="9">
        <f>IF(Raw!$G73&gt;$C$8,IF(Raw!$Q73&gt;$C$8,IF(Raw!$N73&gt;$C$9,IF(Raw!$N73&lt;$A$9,IF(Raw!$X73&gt;$C$9,IF(Raw!$X73&lt;$A$9,Raw!W73,-999),-999),-999),-999),-999),-999)</f>
        <v>0.292489</v>
      </c>
      <c r="P73" s="9">
        <f>IF(Raw!$G73&gt;$C$8,IF(Raw!$Q73&gt;$C$8,IF(Raw!$N73&gt;$C$9,IF(Raw!$N73&lt;$A$9,IF(Raw!$X73&gt;$C$9,IF(Raw!$X73&lt;$A$9,Raw!X73,-999),-999),-999),-999),-999),-999)</f>
        <v>463</v>
      </c>
      <c r="R73" s="9">
        <f t="shared" si="4"/>
        <v>0.49315900000000001</v>
      </c>
      <c r="S73" s="9">
        <f t="shared" si="5"/>
        <v>0.39921849639483498</v>
      </c>
      <c r="T73" s="9">
        <f t="shared" si="6"/>
        <v>0.49904100000000007</v>
      </c>
      <c r="U73" s="9">
        <f t="shared" si="7"/>
        <v>0.40386791124376248</v>
      </c>
      <c r="V73" s="15">
        <f t="shared" si="0"/>
        <v>0.59064261200000001</v>
      </c>
      <c r="X73" s="11">
        <f t="shared" si="8"/>
        <v>3.0701999999999992E+19</v>
      </c>
      <c r="Y73" s="11">
        <f t="shared" si="9"/>
        <v>6.636E-18</v>
      </c>
      <c r="Z73" s="11">
        <f t="shared" si="10"/>
        <v>4.3999999999999996E-4</v>
      </c>
      <c r="AA73" s="16">
        <f t="shared" si="11"/>
        <v>8.2269852685742342E-2</v>
      </c>
      <c r="AB73" s="9">
        <f t="shared" si="1"/>
        <v>0.77766902955414552</v>
      </c>
      <c r="AC73" s="9">
        <f t="shared" si="2"/>
        <v>0.91773014731425762</v>
      </c>
      <c r="AD73" s="15">
        <f t="shared" si="3"/>
        <v>186.9769379221417</v>
      </c>
      <c r="AE73" s="3">
        <f t="shared" si="12"/>
        <v>798.97439999999983</v>
      </c>
      <c r="AF73" s="2">
        <f t="shared" si="13"/>
        <v>0.25</v>
      </c>
      <c r="AG73" s="9">
        <f t="shared" si="14"/>
        <v>5.8087681053361546E-2</v>
      </c>
      <c r="AH73" s="2">
        <f t="shared" si="15"/>
        <v>2.8108326558736874</v>
      </c>
    </row>
    <row r="74" spans="1:34">
      <c r="A74" s="1">
        <f>Raw!A74</f>
        <v>61</v>
      </c>
      <c r="B74" s="14">
        <f>Raw!B74</f>
        <v>0.12627314814814813</v>
      </c>
      <c r="C74" s="15">
        <f>Raw!C74</f>
        <v>35.200000000000003</v>
      </c>
      <c r="D74" s="15">
        <f>IF(C74&gt;0.5,Raw!D74*D$11,-999)</f>
        <v>49.2</v>
      </c>
      <c r="E74" s="9">
        <f>IF(Raw!$G74&gt;$C$8,IF(Raw!$Q74&gt;$C$8,IF(Raw!$N74&gt;$C$9,IF(Raw!$N74&lt;$A$9,IF(Raw!$X74&gt;$C$9,IF(Raw!$X74&lt;$A$9,Raw!H74,-999),-999),-999),-999),-999),-999)</f>
        <v>0.74345799999999995</v>
      </c>
      <c r="F74" s="9">
        <f>IF(Raw!$G74&gt;$C$8,IF(Raw!$Q74&gt;$C$8,IF(Raw!$N74&gt;$C$9,IF(Raw!$N74&lt;$A$9,IF(Raw!$X74&gt;$C$9,IF(Raw!$X74&lt;$A$9,Raw!I74,-999),-999),-999),-999),-999),-999)</f>
        <v>1.2346809999999999</v>
      </c>
      <c r="G74" s="9">
        <f>Raw!G74</f>
        <v>0.99271500000000001</v>
      </c>
      <c r="H74" s="9">
        <f>IF(Raw!$G74&gt;$C$8,IF(Raw!$Q74&gt;$C$8,IF(Raw!$N74&gt;$C$9,IF(Raw!$N74&lt;$A$9,IF(Raw!$X74&gt;$C$9,IF(Raw!$X74&lt;$A$9,Raw!L74,-999),-999),-999),-999),-999),-999)</f>
        <v>670.4</v>
      </c>
      <c r="I74" s="9">
        <f>IF(Raw!$G74&gt;$C$8,IF(Raw!$Q74&gt;$C$8,IF(Raw!$N74&gt;$C$9,IF(Raw!$N74&lt;$A$9,IF(Raw!$X74&gt;$C$9,IF(Raw!$X74&lt;$A$9,Raw!M74,-999),-999),-999),-999),-999),-999)</f>
        <v>0.223108</v>
      </c>
      <c r="J74" s="9">
        <f>IF(Raw!$G74&gt;$C$8,IF(Raw!$Q74&gt;$C$8,IF(Raw!$N74&gt;$C$9,IF(Raw!$N74&lt;$A$9,IF(Raw!$X74&gt;$C$9,IF(Raw!$X74&lt;$A$9,Raw!N74,-999),-999),-999),-999),-999),-999)</f>
        <v>664</v>
      </c>
      <c r="K74" s="9">
        <f>IF(Raw!$G74&gt;$C$8,IF(Raw!$Q74&gt;$C$8,IF(Raw!$N74&gt;$C$9,IF(Raw!$N74&lt;$A$9,IF(Raw!$X74&gt;$C$9,IF(Raw!$X74&lt;$A$9,Raw!R74,-999),-999),-999),-999),-999),-999)</f>
        <v>0.744807</v>
      </c>
      <c r="L74" s="9">
        <f>IF(Raw!$G74&gt;$C$8,IF(Raw!$Q74&gt;$C$8,IF(Raw!$N74&gt;$C$9,IF(Raw!$N74&lt;$A$9,IF(Raw!$X74&gt;$C$9,IF(Raw!$X74&lt;$A$9,Raw!S74,-999),-999),-999),-999),-999),-999)</f>
        <v>1.2477389999999999</v>
      </c>
      <c r="M74" s="9">
        <f>Raw!Q74</f>
        <v>0.99240899999999999</v>
      </c>
      <c r="N74" s="9">
        <f>IF(Raw!$G74&gt;$C$8,IF(Raw!$Q74&gt;$C$8,IF(Raw!$N74&gt;$C$9,IF(Raw!$N74&lt;$A$9,IF(Raw!$X74&gt;$C$9,IF(Raw!$X74&lt;$A$9,Raw!V74,-999),-999),-999),-999),-999),-999)</f>
        <v>786.3</v>
      </c>
      <c r="O74" s="9">
        <f>IF(Raw!$G74&gt;$C$8,IF(Raw!$Q74&gt;$C$8,IF(Raw!$N74&gt;$C$9,IF(Raw!$N74&lt;$A$9,IF(Raw!$X74&gt;$C$9,IF(Raw!$X74&lt;$A$9,Raw!W74,-999),-999),-999),-999),-999),-999)</f>
        <v>0.30091200000000001</v>
      </c>
      <c r="P74" s="9">
        <f>IF(Raw!$G74&gt;$C$8,IF(Raw!$Q74&gt;$C$8,IF(Raw!$N74&gt;$C$9,IF(Raw!$N74&lt;$A$9,IF(Raw!$X74&gt;$C$9,IF(Raw!$X74&lt;$A$9,Raw!X74,-999),-999),-999),-999),-999),-999)</f>
        <v>560</v>
      </c>
      <c r="R74" s="9">
        <f t="shared" si="4"/>
        <v>0.49122299999999997</v>
      </c>
      <c r="S74" s="9">
        <f t="shared" si="5"/>
        <v>0.39785418257833399</v>
      </c>
      <c r="T74" s="9">
        <f t="shared" si="6"/>
        <v>0.50293199999999993</v>
      </c>
      <c r="U74" s="9">
        <f t="shared" si="7"/>
        <v>0.40307468148386799</v>
      </c>
      <c r="V74" s="15">
        <f t="shared" si="0"/>
        <v>0.59641924199999996</v>
      </c>
      <c r="X74" s="11">
        <f t="shared" si="8"/>
        <v>2.9618399999999992E+19</v>
      </c>
      <c r="Y74" s="11">
        <f t="shared" si="9"/>
        <v>6.7039999999999991E-18</v>
      </c>
      <c r="Z74" s="11">
        <f t="shared" si="10"/>
        <v>6.6399999999999999E-4</v>
      </c>
      <c r="AA74" s="16">
        <f t="shared" si="11"/>
        <v>0.11648680153110744</v>
      </c>
      <c r="AB74" s="9">
        <f t="shared" si="1"/>
        <v>0.80339194006764292</v>
      </c>
      <c r="AC74" s="9">
        <f t="shared" si="2"/>
        <v>0.88351319846889254</v>
      </c>
      <c r="AD74" s="15">
        <f t="shared" si="3"/>
        <v>175.43193001672807</v>
      </c>
      <c r="AE74" s="3">
        <f t="shared" si="12"/>
        <v>807.16159999999968</v>
      </c>
      <c r="AF74" s="2">
        <f t="shared" si="13"/>
        <v>0.25</v>
      </c>
      <c r="AG74" s="9">
        <f t="shared" si="14"/>
        <v>5.4393976395071451E-2</v>
      </c>
      <c r="AH74" s="2">
        <f t="shared" si="15"/>
        <v>2.6320962097563618</v>
      </c>
    </row>
    <row r="75" spans="1:34">
      <c r="A75" s="1">
        <f>Raw!A75</f>
        <v>62</v>
      </c>
      <c r="B75" s="14">
        <f>Raw!B75</f>
        <v>0.12633101851851852</v>
      </c>
      <c r="C75" s="15">
        <f>Raw!C75</f>
        <v>36.1</v>
      </c>
      <c r="D75" s="15">
        <f>IF(C75&gt;0.5,Raw!D75*D$11,-999)</f>
        <v>49.2</v>
      </c>
      <c r="E75" s="9">
        <f>IF(Raw!$G75&gt;$C$8,IF(Raw!$Q75&gt;$C$8,IF(Raw!$N75&gt;$C$9,IF(Raw!$N75&lt;$A$9,IF(Raw!$X75&gt;$C$9,IF(Raw!$X75&lt;$A$9,Raw!H75,-999),-999),-999),-999),-999),-999)</f>
        <v>0.74748499999999996</v>
      </c>
      <c r="F75" s="9">
        <f>IF(Raw!$G75&gt;$C$8,IF(Raw!$Q75&gt;$C$8,IF(Raw!$N75&gt;$C$9,IF(Raw!$N75&lt;$A$9,IF(Raw!$X75&gt;$C$9,IF(Raw!$X75&lt;$A$9,Raw!I75,-999),-999),-999),-999),-999),-999)</f>
        <v>1.2293190000000001</v>
      </c>
      <c r="G75" s="9">
        <f>Raw!G75</f>
        <v>0.99266500000000002</v>
      </c>
      <c r="H75" s="9">
        <f>IF(Raw!$G75&gt;$C$8,IF(Raw!$Q75&gt;$C$8,IF(Raw!$N75&gt;$C$9,IF(Raw!$N75&lt;$A$9,IF(Raw!$X75&gt;$C$9,IF(Raw!$X75&lt;$A$9,Raw!L75,-999),-999),-999),-999),-999),-999)</f>
        <v>667.2</v>
      </c>
      <c r="I75" s="9">
        <f>IF(Raw!$G75&gt;$C$8,IF(Raw!$Q75&gt;$C$8,IF(Raw!$N75&gt;$C$9,IF(Raw!$N75&lt;$A$9,IF(Raw!$X75&gt;$C$9,IF(Raw!$X75&lt;$A$9,Raw!M75,-999),-999),-999),-999),-999),-999)</f>
        <v>0.26961000000000002</v>
      </c>
      <c r="J75" s="9">
        <f>IF(Raw!$G75&gt;$C$8,IF(Raw!$Q75&gt;$C$8,IF(Raw!$N75&gt;$C$9,IF(Raw!$N75&lt;$A$9,IF(Raw!$X75&gt;$C$9,IF(Raw!$X75&lt;$A$9,Raw!N75,-999),-999),-999),-999),-999),-999)</f>
        <v>462</v>
      </c>
      <c r="K75" s="9">
        <f>IF(Raw!$G75&gt;$C$8,IF(Raw!$Q75&gt;$C$8,IF(Raw!$N75&gt;$C$9,IF(Raw!$N75&lt;$A$9,IF(Raw!$X75&gt;$C$9,IF(Raw!$X75&lt;$A$9,Raw!R75,-999),-999),-999),-999),-999),-999)</f>
        <v>0.73050599999999999</v>
      </c>
      <c r="L75" s="9">
        <f>IF(Raw!$G75&gt;$C$8,IF(Raw!$Q75&gt;$C$8,IF(Raw!$N75&gt;$C$9,IF(Raw!$N75&lt;$A$9,IF(Raw!$X75&gt;$C$9,IF(Raw!$X75&lt;$A$9,Raw!S75,-999),-999),-999),-999),-999),-999)</f>
        <v>1.234523</v>
      </c>
      <c r="M75" s="9">
        <f>Raw!Q75</f>
        <v>0.99216599999999999</v>
      </c>
      <c r="N75" s="9">
        <f>IF(Raw!$G75&gt;$C$8,IF(Raw!$Q75&gt;$C$8,IF(Raw!$N75&gt;$C$9,IF(Raw!$N75&lt;$A$9,IF(Raw!$X75&gt;$C$9,IF(Raw!$X75&lt;$A$9,Raw!V75,-999),-999),-999),-999),-999),-999)</f>
        <v>777.6</v>
      </c>
      <c r="O75" s="9">
        <f>IF(Raw!$G75&gt;$C$8,IF(Raw!$Q75&gt;$C$8,IF(Raw!$N75&gt;$C$9,IF(Raw!$N75&lt;$A$9,IF(Raw!$X75&gt;$C$9,IF(Raw!$X75&lt;$A$9,Raw!W75,-999),-999),-999),-999),-999),-999)</f>
        <v>0.192856</v>
      </c>
      <c r="P75" s="9">
        <f>IF(Raw!$G75&gt;$C$8,IF(Raw!$Q75&gt;$C$8,IF(Raw!$N75&gt;$C$9,IF(Raw!$N75&lt;$A$9,IF(Raw!$X75&gt;$C$9,IF(Raw!$X75&lt;$A$9,Raw!X75,-999),-999),-999),-999),-999),-999)</f>
        <v>566</v>
      </c>
      <c r="R75" s="9">
        <f t="shared" si="4"/>
        <v>0.4818340000000001</v>
      </c>
      <c r="S75" s="9">
        <f t="shared" si="5"/>
        <v>0.39195196690200029</v>
      </c>
      <c r="T75" s="9">
        <f t="shared" si="6"/>
        <v>0.50401700000000005</v>
      </c>
      <c r="U75" s="9">
        <f t="shared" si="7"/>
        <v>0.40826861872966325</v>
      </c>
      <c r="V75" s="15">
        <f t="shared" si="0"/>
        <v>0.59010199399999996</v>
      </c>
      <c r="X75" s="11">
        <f t="shared" si="8"/>
        <v>2.9618399999999992E+19</v>
      </c>
      <c r="Y75" s="11">
        <f t="shared" si="9"/>
        <v>6.6720000000000004E-18</v>
      </c>
      <c r="Z75" s="11">
        <f t="shared" si="10"/>
        <v>4.6199999999999995E-4</v>
      </c>
      <c r="AA75" s="16">
        <f t="shared" si="11"/>
        <v>8.3659716111578589E-2</v>
      </c>
      <c r="AB75" s="9">
        <f t="shared" si="1"/>
        <v>0.77267191913540945</v>
      </c>
      <c r="AC75" s="9">
        <f t="shared" si="2"/>
        <v>0.91634028388842148</v>
      </c>
      <c r="AD75" s="15">
        <f t="shared" si="3"/>
        <v>181.0816366051485</v>
      </c>
      <c r="AE75" s="3">
        <f t="shared" si="12"/>
        <v>803.30879999999979</v>
      </c>
      <c r="AF75" s="2">
        <f t="shared" si="13"/>
        <v>0.25</v>
      </c>
      <c r="AG75" s="9">
        <f t="shared" si="14"/>
        <v>5.6869192041608306E-2</v>
      </c>
      <c r="AH75" s="2">
        <f t="shared" si="15"/>
        <v>2.7518706067274499</v>
      </c>
    </row>
    <row r="76" spans="1:34">
      <c r="A76" s="1">
        <f>Raw!A76</f>
        <v>63</v>
      </c>
      <c r="B76" s="14">
        <f>Raw!B76</f>
        <v>0.12638888888888888</v>
      </c>
      <c r="C76" s="15">
        <f>Raw!C76</f>
        <v>36.799999999999997</v>
      </c>
      <c r="D76" s="15">
        <f>IF(C76&gt;0.5,Raw!D76*D$11,-999)</f>
        <v>46.6</v>
      </c>
      <c r="E76" s="9">
        <f>IF(Raw!$G76&gt;$C$8,IF(Raw!$Q76&gt;$C$8,IF(Raw!$N76&gt;$C$9,IF(Raw!$N76&lt;$A$9,IF(Raw!$X76&gt;$C$9,IF(Raw!$X76&lt;$A$9,Raw!H76,-999),-999),-999),-999),-999),-999)</f>
        <v>0.75047600000000003</v>
      </c>
      <c r="F76" s="9">
        <f>IF(Raw!$G76&gt;$C$8,IF(Raw!$Q76&gt;$C$8,IF(Raw!$N76&gt;$C$9,IF(Raw!$N76&lt;$A$9,IF(Raw!$X76&gt;$C$9,IF(Raw!$X76&lt;$A$9,Raw!I76,-999),-999),-999),-999),-999),-999)</f>
        <v>1.221344</v>
      </c>
      <c r="G76" s="9">
        <f>Raw!G76</f>
        <v>0.989124</v>
      </c>
      <c r="H76" s="9">
        <f>IF(Raw!$G76&gt;$C$8,IF(Raw!$Q76&gt;$C$8,IF(Raw!$N76&gt;$C$9,IF(Raw!$N76&lt;$A$9,IF(Raw!$X76&gt;$C$9,IF(Raw!$X76&lt;$A$9,Raw!L76,-999),-999),-999),-999),-999),-999)</f>
        <v>653</v>
      </c>
      <c r="I76" s="9">
        <f>IF(Raw!$G76&gt;$C$8,IF(Raw!$Q76&gt;$C$8,IF(Raw!$N76&gt;$C$9,IF(Raw!$N76&lt;$A$9,IF(Raw!$X76&gt;$C$9,IF(Raw!$X76&lt;$A$9,Raw!M76,-999),-999),-999),-999),-999),-999)</f>
        <v>0.27396199999999998</v>
      </c>
      <c r="J76" s="9">
        <f>IF(Raw!$G76&gt;$C$8,IF(Raw!$Q76&gt;$C$8,IF(Raw!$N76&gt;$C$9,IF(Raw!$N76&lt;$A$9,IF(Raw!$X76&gt;$C$9,IF(Raw!$X76&lt;$A$9,Raw!N76,-999),-999),-999),-999),-999),-999)</f>
        <v>336</v>
      </c>
      <c r="K76" s="9">
        <f>IF(Raw!$G76&gt;$C$8,IF(Raw!$Q76&gt;$C$8,IF(Raw!$N76&gt;$C$9,IF(Raw!$N76&lt;$A$9,IF(Raw!$X76&gt;$C$9,IF(Raw!$X76&lt;$A$9,Raw!R76,-999),-999),-999),-999),-999),-999)</f>
        <v>0.74730200000000002</v>
      </c>
      <c r="L76" s="9">
        <f>IF(Raw!$G76&gt;$C$8,IF(Raw!$Q76&gt;$C$8,IF(Raw!$N76&gt;$C$9,IF(Raw!$N76&lt;$A$9,IF(Raw!$X76&gt;$C$9,IF(Raw!$X76&lt;$A$9,Raw!S76,-999),-999),-999),-999),-999),-999)</f>
        <v>1.23116</v>
      </c>
      <c r="M76" s="9">
        <f>Raw!Q76</f>
        <v>0.99082099999999995</v>
      </c>
      <c r="N76" s="9">
        <f>IF(Raw!$G76&gt;$C$8,IF(Raw!$Q76&gt;$C$8,IF(Raw!$N76&gt;$C$9,IF(Raw!$N76&lt;$A$9,IF(Raw!$X76&gt;$C$9,IF(Raw!$X76&lt;$A$9,Raw!V76,-999),-999),-999),-999),-999),-999)</f>
        <v>774.7</v>
      </c>
      <c r="O76" s="9">
        <f>IF(Raw!$G76&gt;$C$8,IF(Raw!$Q76&gt;$C$8,IF(Raw!$N76&gt;$C$9,IF(Raw!$N76&lt;$A$9,IF(Raw!$X76&gt;$C$9,IF(Raw!$X76&lt;$A$9,Raw!W76,-999),-999),-999),-999),-999),-999)</f>
        <v>0.27781499999999998</v>
      </c>
      <c r="P76" s="9">
        <f>IF(Raw!$G76&gt;$C$8,IF(Raw!$Q76&gt;$C$8,IF(Raw!$N76&gt;$C$9,IF(Raw!$N76&lt;$A$9,IF(Raw!$X76&gt;$C$9,IF(Raw!$X76&lt;$A$9,Raw!X76,-999),-999),-999),-999),-999),-999)</f>
        <v>480</v>
      </c>
      <c r="R76" s="9">
        <f t="shared" si="4"/>
        <v>0.47086799999999995</v>
      </c>
      <c r="S76" s="9">
        <f t="shared" si="5"/>
        <v>0.38553265910341389</v>
      </c>
      <c r="T76" s="9">
        <f t="shared" si="6"/>
        <v>0.48385800000000001</v>
      </c>
      <c r="U76" s="9">
        <f t="shared" si="7"/>
        <v>0.39300984437441111</v>
      </c>
      <c r="V76" s="15">
        <f t="shared" si="0"/>
        <v>0.58849448000000004</v>
      </c>
      <c r="X76" s="11">
        <f t="shared" si="8"/>
        <v>2.8053199999999996E+19</v>
      </c>
      <c r="Y76" s="11">
        <f t="shared" si="9"/>
        <v>6.5299999999999999E-18</v>
      </c>
      <c r="Z76" s="11">
        <f t="shared" si="10"/>
        <v>3.3599999999999998E-4</v>
      </c>
      <c r="AA76" s="16">
        <f t="shared" si="11"/>
        <v>5.7982110216208978E-2</v>
      </c>
      <c r="AB76" s="9">
        <f t="shared" si="1"/>
        <v>0.77535710788499446</v>
      </c>
      <c r="AC76" s="9">
        <f t="shared" si="2"/>
        <v>0.94201788978379108</v>
      </c>
      <c r="AD76" s="15">
        <f t="shared" si="3"/>
        <v>172.56580421490767</v>
      </c>
      <c r="AE76" s="3">
        <f t="shared" si="12"/>
        <v>786.21199999999976</v>
      </c>
      <c r="AF76" s="2">
        <f t="shared" si="13"/>
        <v>0.25</v>
      </c>
      <c r="AG76" s="9">
        <f t="shared" si="14"/>
        <v>5.2169276814496887E-2</v>
      </c>
      <c r="AH76" s="2">
        <f t="shared" si="15"/>
        <v>2.5244441548422913</v>
      </c>
    </row>
    <row r="77" spans="1:34">
      <c r="A77" s="1">
        <f>Raw!A77</f>
        <v>64</v>
      </c>
      <c r="B77" s="14">
        <f>Raw!B77</f>
        <v>0.12644675925925927</v>
      </c>
      <c r="C77" s="15">
        <f>Raw!C77</f>
        <v>38.1</v>
      </c>
      <c r="D77" s="15">
        <f>IF(C77&gt;0.5,Raw!D77*D$11,-999)</f>
        <v>45.7</v>
      </c>
      <c r="E77" s="9">
        <f>IF(Raw!$G77&gt;$C$8,IF(Raw!$Q77&gt;$C$8,IF(Raw!$N77&gt;$C$9,IF(Raw!$N77&lt;$A$9,IF(Raw!$X77&gt;$C$9,IF(Raw!$X77&lt;$A$9,Raw!H77,-999),-999),-999),-999),-999),-999)</f>
        <v>0.73125300000000004</v>
      </c>
      <c r="F77" s="9">
        <f>IF(Raw!$G77&gt;$C$8,IF(Raw!$Q77&gt;$C$8,IF(Raw!$N77&gt;$C$9,IF(Raw!$N77&lt;$A$9,IF(Raw!$X77&gt;$C$9,IF(Raw!$X77&lt;$A$9,Raw!I77,-999),-999),-999),-999),-999),-999)</f>
        <v>1.2091369999999999</v>
      </c>
      <c r="G77" s="9">
        <f>Raw!G77</f>
        <v>0.99185800000000002</v>
      </c>
      <c r="H77" s="9">
        <f>IF(Raw!$G77&gt;$C$8,IF(Raw!$Q77&gt;$C$8,IF(Raw!$N77&gt;$C$9,IF(Raw!$N77&lt;$A$9,IF(Raw!$X77&gt;$C$9,IF(Raw!$X77&lt;$A$9,Raw!L77,-999),-999),-999),-999),-999),-999)</f>
        <v>689.4</v>
      </c>
      <c r="I77" s="9">
        <f>IF(Raw!$G77&gt;$C$8,IF(Raw!$Q77&gt;$C$8,IF(Raw!$N77&gt;$C$9,IF(Raw!$N77&lt;$A$9,IF(Raw!$X77&gt;$C$9,IF(Raw!$X77&lt;$A$9,Raw!M77,-999),-999),-999),-999),-999),-999)</f>
        <v>0.26604100000000003</v>
      </c>
      <c r="J77" s="9">
        <f>IF(Raw!$G77&gt;$C$8,IF(Raw!$Q77&gt;$C$8,IF(Raw!$N77&gt;$C$9,IF(Raw!$N77&lt;$A$9,IF(Raw!$X77&gt;$C$9,IF(Raw!$X77&lt;$A$9,Raw!N77,-999),-999),-999),-999),-999),-999)</f>
        <v>339</v>
      </c>
      <c r="K77" s="9">
        <f>IF(Raw!$G77&gt;$C$8,IF(Raw!$Q77&gt;$C$8,IF(Raw!$N77&gt;$C$9,IF(Raw!$N77&lt;$A$9,IF(Raw!$X77&gt;$C$9,IF(Raw!$X77&lt;$A$9,Raw!R77,-999),-999),-999),-999),-999),-999)</f>
        <v>0.72960400000000003</v>
      </c>
      <c r="L77" s="9">
        <f>IF(Raw!$G77&gt;$C$8,IF(Raw!$Q77&gt;$C$8,IF(Raw!$N77&gt;$C$9,IF(Raw!$N77&lt;$A$9,IF(Raw!$X77&gt;$C$9,IF(Raw!$X77&lt;$A$9,Raw!S77,-999),-999),-999),-999),-999),-999)</f>
        <v>1.224566</v>
      </c>
      <c r="M77" s="9">
        <f>Raw!Q77</f>
        <v>0.99090800000000001</v>
      </c>
      <c r="N77" s="9">
        <f>IF(Raw!$G77&gt;$C$8,IF(Raw!$Q77&gt;$C$8,IF(Raw!$N77&gt;$C$9,IF(Raw!$N77&lt;$A$9,IF(Raw!$X77&gt;$C$9,IF(Raw!$X77&lt;$A$9,Raw!V77,-999),-999),-999),-999),-999),-999)</f>
        <v>807.3</v>
      </c>
      <c r="O77" s="9">
        <f>IF(Raw!$G77&gt;$C$8,IF(Raw!$Q77&gt;$C$8,IF(Raw!$N77&gt;$C$9,IF(Raw!$N77&lt;$A$9,IF(Raw!$X77&gt;$C$9,IF(Raw!$X77&lt;$A$9,Raw!W77,-999),-999),-999),-999),-999),-999)</f>
        <v>0.28803400000000001</v>
      </c>
      <c r="P77" s="9">
        <f>IF(Raw!$G77&gt;$C$8,IF(Raw!$Q77&gt;$C$8,IF(Raw!$N77&gt;$C$9,IF(Raw!$N77&lt;$A$9,IF(Raw!$X77&gt;$C$9,IF(Raw!$X77&lt;$A$9,Raw!X77,-999),-999),-999),-999),-999),-999)</f>
        <v>654</v>
      </c>
      <c r="R77" s="9">
        <f t="shared" si="4"/>
        <v>0.47788399999999986</v>
      </c>
      <c r="S77" s="9">
        <f t="shared" si="5"/>
        <v>0.39522733982997782</v>
      </c>
      <c r="T77" s="9">
        <f t="shared" si="6"/>
        <v>0.49496200000000001</v>
      </c>
      <c r="U77" s="9">
        <f t="shared" si="7"/>
        <v>0.40419381233841212</v>
      </c>
      <c r="V77" s="15">
        <f t="shared" ref="V77:V140" si="16">IF(L77&gt;0,L77*V$8+V$10,-999)</f>
        <v>0.58534254799999996</v>
      </c>
      <c r="X77" s="11">
        <f t="shared" si="8"/>
        <v>2.7511399999999996E+19</v>
      </c>
      <c r="Y77" s="11">
        <f t="shared" si="9"/>
        <v>6.8939999999999997E-18</v>
      </c>
      <c r="Z77" s="11">
        <f t="shared" si="10"/>
        <v>3.39E-4</v>
      </c>
      <c r="AA77" s="16">
        <f t="shared" si="11"/>
        <v>6.0411727674192929E-2</v>
      </c>
      <c r="AB77" s="9">
        <f t="shared" ref="AB77:AB140" si="17">K77+T77*AA77</f>
        <v>0.75950550955307394</v>
      </c>
      <c r="AC77" s="9">
        <f t="shared" ref="AC77:AC140" si="18">IF(T77&gt;0,(L77-AB77)/T77,-999)</f>
        <v>0.93958827232580699</v>
      </c>
      <c r="AD77" s="15">
        <f t="shared" ref="AD77:AD140" si="19">IF(AC77&gt;0,X77*Y77*AC77,-999)</f>
        <v>178.2056863545514</v>
      </c>
      <c r="AE77" s="3">
        <f t="shared" si="12"/>
        <v>830.03759999999977</v>
      </c>
      <c r="AF77" s="2">
        <f t="shared" si="13"/>
        <v>0.25</v>
      </c>
      <c r="AG77" s="9">
        <f t="shared" si="14"/>
        <v>5.5407412113868827E-2</v>
      </c>
      <c r="AH77" s="2">
        <f t="shared" si="15"/>
        <v>2.6811358367713849</v>
      </c>
    </row>
    <row r="78" spans="1:34">
      <c r="A78" s="1">
        <f>Raw!A78</f>
        <v>65</v>
      </c>
      <c r="B78" s="14">
        <f>Raw!B78</f>
        <v>0.12650462962962963</v>
      </c>
      <c r="C78" s="15">
        <f>Raw!C78</f>
        <v>38.1</v>
      </c>
      <c r="D78" s="15">
        <f>IF(C78&gt;0.5,Raw!D78*D$11,-999)</f>
        <v>44</v>
      </c>
      <c r="E78" s="9">
        <f>IF(Raw!$G78&gt;$C$8,IF(Raw!$Q78&gt;$C$8,IF(Raw!$N78&gt;$C$9,IF(Raw!$N78&lt;$A$9,IF(Raw!$X78&gt;$C$9,IF(Raw!$X78&lt;$A$9,Raw!H78,-999),-999),-999),-999),-999),-999)</f>
        <v>0.74110799999999999</v>
      </c>
      <c r="F78" s="9">
        <f>IF(Raw!$G78&gt;$C$8,IF(Raw!$Q78&gt;$C$8,IF(Raw!$N78&gt;$C$9,IF(Raw!$N78&lt;$A$9,IF(Raw!$X78&gt;$C$9,IF(Raw!$X78&lt;$A$9,Raw!I78,-999),-999),-999),-999),-999),-999)</f>
        <v>1.2030419999999999</v>
      </c>
      <c r="G78" s="9">
        <f>Raw!G78</f>
        <v>0.99049100000000001</v>
      </c>
      <c r="H78" s="9">
        <f>IF(Raw!$G78&gt;$C$8,IF(Raw!$Q78&gt;$C$8,IF(Raw!$N78&gt;$C$9,IF(Raw!$N78&lt;$A$9,IF(Raw!$X78&gt;$C$9,IF(Raw!$X78&lt;$A$9,Raw!L78,-999),-999),-999),-999),-999),-999)</f>
        <v>670.4</v>
      </c>
      <c r="I78" s="9">
        <f>IF(Raw!$G78&gt;$C$8,IF(Raw!$Q78&gt;$C$8,IF(Raw!$N78&gt;$C$9,IF(Raw!$N78&lt;$A$9,IF(Raw!$X78&gt;$C$9,IF(Raw!$X78&lt;$A$9,Raw!M78,-999),-999),-999),-999),-999),-999)</f>
        <v>0.305641</v>
      </c>
      <c r="J78" s="9">
        <f>IF(Raw!$G78&gt;$C$8,IF(Raw!$Q78&gt;$C$8,IF(Raw!$N78&gt;$C$9,IF(Raw!$N78&lt;$A$9,IF(Raw!$X78&gt;$C$9,IF(Raw!$X78&lt;$A$9,Raw!N78,-999),-999),-999),-999),-999),-999)</f>
        <v>523</v>
      </c>
      <c r="K78" s="9">
        <f>IF(Raw!$G78&gt;$C$8,IF(Raw!$Q78&gt;$C$8,IF(Raw!$N78&gt;$C$9,IF(Raw!$N78&lt;$A$9,IF(Raw!$X78&gt;$C$9,IF(Raw!$X78&lt;$A$9,Raw!R78,-999),-999),-999),-999),-999),-999)</f>
        <v>0.72272000000000003</v>
      </c>
      <c r="L78" s="9">
        <f>IF(Raw!$G78&gt;$C$8,IF(Raw!$Q78&gt;$C$8,IF(Raw!$N78&gt;$C$9,IF(Raw!$N78&lt;$A$9,IF(Raw!$X78&gt;$C$9,IF(Raw!$X78&lt;$A$9,Raw!S78,-999),-999),-999),-999),-999),-999)</f>
        <v>1.2164699999999999</v>
      </c>
      <c r="M78" s="9">
        <f>Raw!Q78</f>
        <v>0.991892</v>
      </c>
      <c r="N78" s="9">
        <f>IF(Raw!$G78&gt;$C$8,IF(Raw!$Q78&gt;$C$8,IF(Raw!$N78&gt;$C$9,IF(Raw!$N78&lt;$A$9,IF(Raw!$X78&gt;$C$9,IF(Raw!$X78&lt;$A$9,Raw!V78,-999),-999),-999),-999),-999),-999)</f>
        <v>784.1</v>
      </c>
      <c r="O78" s="9">
        <f>IF(Raw!$G78&gt;$C$8,IF(Raw!$Q78&gt;$C$8,IF(Raw!$N78&gt;$C$9,IF(Raw!$N78&lt;$A$9,IF(Raw!$X78&gt;$C$9,IF(Raw!$X78&lt;$A$9,Raw!W78,-999),-999),-999),-999),-999),-999)</f>
        <v>0.264538</v>
      </c>
      <c r="P78" s="9">
        <f>IF(Raw!$G78&gt;$C$8,IF(Raw!$Q78&gt;$C$8,IF(Raw!$N78&gt;$C$9,IF(Raw!$N78&lt;$A$9,IF(Raw!$X78&gt;$C$9,IF(Raw!$X78&lt;$A$9,Raw!X78,-999),-999),-999),-999),-999),-999)</f>
        <v>560</v>
      </c>
      <c r="R78" s="9">
        <f t="shared" ref="R78:R141" si="20">F78-E78</f>
        <v>0.46193399999999996</v>
      </c>
      <c r="S78" s="9">
        <f t="shared" ref="S78:S141" si="21">R78/F78</f>
        <v>0.3839716319131003</v>
      </c>
      <c r="T78" s="9">
        <f t="shared" ref="T78:T141" si="22">L78-K78</f>
        <v>0.49374999999999991</v>
      </c>
      <c r="U78" s="9">
        <f t="shared" ref="U78:U141" si="23">T78/L78</f>
        <v>0.40588752702491632</v>
      </c>
      <c r="V78" s="15">
        <f t="shared" si="16"/>
        <v>0.58147265999999997</v>
      </c>
      <c r="X78" s="11">
        <f t="shared" ref="X78:X141" si="24">D78*6.02*10^23*10^(-6)</f>
        <v>2.6487999999999996E+19</v>
      </c>
      <c r="Y78" s="11">
        <f t="shared" ref="Y78:Y141" si="25">H78*10^(-20)</f>
        <v>6.7039999999999991E-18</v>
      </c>
      <c r="Z78" s="11">
        <f t="shared" ref="Z78:Z141" si="26">J78*10^(-6)</f>
        <v>5.2300000000000003E-4</v>
      </c>
      <c r="AA78" s="16">
        <f t="shared" ref="AA78:AA141" si="27">IF(Z78&gt;0,(X78*Y78/(X78*Y78+1/Z78)),1)</f>
        <v>8.4979771219426459E-2</v>
      </c>
      <c r="AB78" s="9">
        <f t="shared" si="17"/>
        <v>0.76467876203959184</v>
      </c>
      <c r="AC78" s="9">
        <f t="shared" si="18"/>
        <v>0.91502022878057354</v>
      </c>
      <c r="AD78" s="15">
        <f t="shared" si="19"/>
        <v>162.48522221687659</v>
      </c>
      <c r="AE78" s="3">
        <f t="shared" ref="AE78:AE141" si="28">AE$9*Y78</f>
        <v>807.16159999999968</v>
      </c>
      <c r="AF78" s="2">
        <f t="shared" ref="AF78:AF141" si="29">IF(AD78&lt;=AE78,AF$6,AF$6/(AD78/AE78))</f>
        <v>0.25</v>
      </c>
      <c r="AG78" s="9">
        <f t="shared" ref="AG78:AG141" si="30">AD78*AF78*$AG$6*U78/AG$8</f>
        <v>5.0731326941309253E-2</v>
      </c>
      <c r="AH78" s="2">
        <f t="shared" ref="AH78:AH141" si="31">((AG78*12.01)/893.5)*3600</f>
        <v>2.4548625088242271</v>
      </c>
    </row>
    <row r="79" spans="1:34">
      <c r="A79" s="1">
        <f>Raw!A79</f>
        <v>66</v>
      </c>
      <c r="B79" s="14">
        <f>Raw!B79</f>
        <v>0.12655092592592593</v>
      </c>
      <c r="C79" s="15">
        <f>Raw!C79</f>
        <v>39.9</v>
      </c>
      <c r="D79" s="15">
        <f>IF(C79&gt;0.5,Raw!D79*D$11,-999)</f>
        <v>44</v>
      </c>
      <c r="E79" s="9">
        <f>IF(Raw!$G79&gt;$C$8,IF(Raw!$Q79&gt;$C$8,IF(Raw!$N79&gt;$C$9,IF(Raw!$N79&lt;$A$9,IF(Raw!$X79&gt;$C$9,IF(Raw!$X79&lt;$A$9,Raw!H79,-999),-999),-999),-999),-999),-999)</f>
        <v>0.74410100000000001</v>
      </c>
      <c r="F79" s="9">
        <f>IF(Raw!$G79&gt;$C$8,IF(Raw!$Q79&gt;$C$8,IF(Raw!$N79&gt;$C$9,IF(Raw!$N79&lt;$A$9,IF(Raw!$X79&gt;$C$9,IF(Raw!$X79&lt;$A$9,Raw!I79,-999),-999),-999),-999),-999),-999)</f>
        <v>1.19584</v>
      </c>
      <c r="G79" s="9">
        <f>Raw!G79</f>
        <v>0.98927399999999999</v>
      </c>
      <c r="H79" s="9">
        <f>IF(Raw!$G79&gt;$C$8,IF(Raw!$Q79&gt;$C$8,IF(Raw!$N79&gt;$C$9,IF(Raw!$N79&lt;$A$9,IF(Raw!$X79&gt;$C$9,IF(Raw!$X79&lt;$A$9,Raw!L79,-999),-999),-999),-999),-999),-999)</f>
        <v>677.6</v>
      </c>
      <c r="I79" s="9">
        <f>IF(Raw!$G79&gt;$C$8,IF(Raw!$Q79&gt;$C$8,IF(Raw!$N79&gt;$C$9,IF(Raw!$N79&lt;$A$9,IF(Raw!$X79&gt;$C$9,IF(Raw!$X79&lt;$A$9,Raw!M79,-999),-999),-999),-999),-999),-999)</f>
        <v>0.30715999999999999</v>
      </c>
      <c r="J79" s="9">
        <f>IF(Raw!$G79&gt;$C$8,IF(Raw!$Q79&gt;$C$8,IF(Raw!$N79&gt;$C$9,IF(Raw!$N79&lt;$A$9,IF(Raw!$X79&gt;$C$9,IF(Raw!$X79&lt;$A$9,Raw!N79,-999),-999),-999),-999),-999),-999)</f>
        <v>488</v>
      </c>
      <c r="K79" s="9">
        <f>IF(Raw!$G79&gt;$C$8,IF(Raw!$Q79&gt;$C$8,IF(Raw!$N79&gt;$C$9,IF(Raw!$N79&lt;$A$9,IF(Raw!$X79&gt;$C$9,IF(Raw!$X79&lt;$A$9,Raw!R79,-999),-999),-999),-999),-999),-999)</f>
        <v>0.72576399999999996</v>
      </c>
      <c r="L79" s="9">
        <f>IF(Raw!$G79&gt;$C$8,IF(Raw!$Q79&gt;$C$8,IF(Raw!$N79&gt;$C$9,IF(Raw!$N79&lt;$A$9,IF(Raw!$X79&gt;$C$9,IF(Raw!$X79&lt;$A$9,Raw!S79,-999),-999),-999),-999),-999),-999)</f>
        <v>1.2026619999999999</v>
      </c>
      <c r="M79" s="9">
        <f>Raw!Q79</f>
        <v>0.991448</v>
      </c>
      <c r="N79" s="9">
        <f>IF(Raw!$G79&gt;$C$8,IF(Raw!$Q79&gt;$C$8,IF(Raw!$N79&gt;$C$9,IF(Raw!$N79&lt;$A$9,IF(Raw!$X79&gt;$C$9,IF(Raw!$X79&lt;$A$9,Raw!V79,-999),-999),-999),-999),-999),-999)</f>
        <v>766</v>
      </c>
      <c r="O79" s="9">
        <f>IF(Raw!$G79&gt;$C$8,IF(Raw!$Q79&gt;$C$8,IF(Raw!$N79&gt;$C$9,IF(Raw!$N79&lt;$A$9,IF(Raw!$X79&gt;$C$9,IF(Raw!$X79&lt;$A$9,Raw!W79,-999),-999),-999),-999),-999),-999)</f>
        <v>0.23596800000000001</v>
      </c>
      <c r="P79" s="9">
        <f>IF(Raw!$G79&gt;$C$8,IF(Raw!$Q79&gt;$C$8,IF(Raw!$N79&gt;$C$9,IF(Raw!$N79&lt;$A$9,IF(Raw!$X79&gt;$C$9,IF(Raw!$X79&lt;$A$9,Raw!X79,-999),-999),-999),-999),-999),-999)</f>
        <v>401</v>
      </c>
      <c r="R79" s="9">
        <f t="shared" si="20"/>
        <v>0.451739</v>
      </c>
      <c r="S79" s="9">
        <f t="shared" si="21"/>
        <v>0.37775873026491841</v>
      </c>
      <c r="T79" s="9">
        <f t="shared" si="22"/>
        <v>0.47689799999999993</v>
      </c>
      <c r="U79" s="9">
        <f t="shared" si="23"/>
        <v>0.39653535240990401</v>
      </c>
      <c r="V79" s="15">
        <f t="shared" si="16"/>
        <v>0.57487243599999993</v>
      </c>
      <c r="X79" s="11">
        <f t="shared" si="24"/>
        <v>2.6487999999999996E+19</v>
      </c>
      <c r="Y79" s="11">
        <f t="shared" si="25"/>
        <v>6.776E-18</v>
      </c>
      <c r="Z79" s="11">
        <f t="shared" si="26"/>
        <v>4.8799999999999999E-4</v>
      </c>
      <c r="AA79" s="16">
        <f t="shared" si="27"/>
        <v>8.0533793903349707E-2</v>
      </c>
      <c r="AB79" s="9">
        <f t="shared" si="17"/>
        <v>0.76417040524491964</v>
      </c>
      <c r="AC79" s="9">
        <f t="shared" si="18"/>
        <v>0.91946620609665031</v>
      </c>
      <c r="AD79" s="15">
        <f t="shared" si="19"/>
        <v>165.02826619538877</v>
      </c>
      <c r="AE79" s="3">
        <f t="shared" si="28"/>
        <v>815.83039999999983</v>
      </c>
      <c r="AF79" s="2">
        <f t="shared" si="29"/>
        <v>0.25</v>
      </c>
      <c r="AG79" s="9">
        <f t="shared" si="30"/>
        <v>5.0338108994910723E-2</v>
      </c>
      <c r="AH79" s="2">
        <f t="shared" si="31"/>
        <v>2.4358348970385673</v>
      </c>
    </row>
    <row r="80" spans="1:34">
      <c r="A80" s="1">
        <f>Raw!A80</f>
        <v>67</v>
      </c>
      <c r="B80" s="14">
        <f>Raw!B80</f>
        <v>0.12660879629629629</v>
      </c>
      <c r="C80" s="15">
        <f>Raw!C80</f>
        <v>39.5</v>
      </c>
      <c r="D80" s="15">
        <f>IF(C80&gt;0.5,Raw!D80*D$11,-999)</f>
        <v>42.2</v>
      </c>
      <c r="E80" s="9">
        <f>IF(Raw!$G80&gt;$C$8,IF(Raw!$Q80&gt;$C$8,IF(Raw!$N80&gt;$C$9,IF(Raw!$N80&lt;$A$9,IF(Raw!$X80&gt;$C$9,IF(Raw!$X80&lt;$A$9,Raw!H80,-999),-999),-999),-999),-999),-999)</f>
        <v>0.71322300000000005</v>
      </c>
      <c r="F80" s="9">
        <f>IF(Raw!$G80&gt;$C$8,IF(Raw!$Q80&gt;$C$8,IF(Raw!$N80&gt;$C$9,IF(Raw!$N80&lt;$A$9,IF(Raw!$X80&gt;$C$9,IF(Raw!$X80&lt;$A$9,Raw!I80,-999),-999),-999),-999),-999),-999)</f>
        <v>1.1795899999999999</v>
      </c>
      <c r="G80" s="9">
        <f>Raw!G80</f>
        <v>0.98959600000000003</v>
      </c>
      <c r="H80" s="9">
        <f>IF(Raw!$G80&gt;$C$8,IF(Raw!$Q80&gt;$C$8,IF(Raw!$N80&gt;$C$9,IF(Raw!$N80&lt;$A$9,IF(Raw!$X80&gt;$C$9,IF(Raw!$X80&lt;$A$9,Raw!L80,-999),-999),-999),-999),-999),-999)</f>
        <v>673.6</v>
      </c>
      <c r="I80" s="9">
        <f>IF(Raw!$G80&gt;$C$8,IF(Raw!$Q80&gt;$C$8,IF(Raw!$N80&gt;$C$9,IF(Raw!$N80&lt;$A$9,IF(Raw!$X80&gt;$C$9,IF(Raw!$X80&lt;$A$9,Raw!M80,-999),-999),-999),-999),-999),-999)</f>
        <v>0.287161</v>
      </c>
      <c r="J80" s="9">
        <f>IF(Raw!$G80&gt;$C$8,IF(Raw!$Q80&gt;$C$8,IF(Raw!$N80&gt;$C$9,IF(Raw!$N80&lt;$A$9,IF(Raw!$X80&gt;$C$9,IF(Raw!$X80&lt;$A$9,Raw!N80,-999),-999),-999),-999),-999),-999)</f>
        <v>556</v>
      </c>
      <c r="K80" s="9">
        <f>IF(Raw!$G80&gt;$C$8,IF(Raw!$Q80&gt;$C$8,IF(Raw!$N80&gt;$C$9,IF(Raw!$N80&lt;$A$9,IF(Raw!$X80&gt;$C$9,IF(Raw!$X80&lt;$A$9,Raw!R80,-999),-999),-999),-999),-999),-999)</f>
        <v>0.70948699999999998</v>
      </c>
      <c r="L80" s="9">
        <f>IF(Raw!$G80&gt;$C$8,IF(Raw!$Q80&gt;$C$8,IF(Raw!$N80&gt;$C$9,IF(Raw!$N80&lt;$A$9,IF(Raw!$X80&gt;$C$9,IF(Raw!$X80&lt;$A$9,Raw!S80,-999),-999),-999),-999),-999),-999)</f>
        <v>1.203055</v>
      </c>
      <c r="M80" s="9">
        <f>Raw!Q80</f>
        <v>0.98828899999999997</v>
      </c>
      <c r="N80" s="9">
        <f>IF(Raw!$G80&gt;$C$8,IF(Raw!$Q80&gt;$C$8,IF(Raw!$N80&gt;$C$9,IF(Raw!$N80&lt;$A$9,IF(Raw!$X80&gt;$C$9,IF(Raw!$X80&lt;$A$9,Raw!V80,-999),-999),-999),-999),-999),-999)</f>
        <v>788.2</v>
      </c>
      <c r="O80" s="9">
        <f>IF(Raw!$G80&gt;$C$8,IF(Raw!$Q80&gt;$C$8,IF(Raw!$N80&gt;$C$9,IF(Raw!$N80&lt;$A$9,IF(Raw!$X80&gt;$C$9,IF(Raw!$X80&lt;$A$9,Raw!W80,-999),-999),-999),-999),-999),-999)</f>
        <v>0.230767</v>
      </c>
      <c r="P80" s="9">
        <f>IF(Raw!$G80&gt;$C$8,IF(Raw!$Q80&gt;$C$8,IF(Raw!$N80&gt;$C$9,IF(Raw!$N80&lt;$A$9,IF(Raw!$X80&gt;$C$9,IF(Raw!$X80&lt;$A$9,Raw!X80,-999),-999),-999),-999),-999),-999)</f>
        <v>535</v>
      </c>
      <c r="R80" s="9">
        <f t="shared" si="20"/>
        <v>0.46636699999999986</v>
      </c>
      <c r="S80" s="9">
        <f t="shared" si="21"/>
        <v>0.39536364329979051</v>
      </c>
      <c r="T80" s="9">
        <f t="shared" si="22"/>
        <v>0.49356800000000001</v>
      </c>
      <c r="U80" s="9">
        <f t="shared" si="23"/>
        <v>0.41026220746349917</v>
      </c>
      <c r="V80" s="15">
        <f t="shared" si="16"/>
        <v>0.57506028999999992</v>
      </c>
      <c r="X80" s="11">
        <f t="shared" si="24"/>
        <v>2.5404399999999996E+19</v>
      </c>
      <c r="Y80" s="11">
        <f t="shared" si="25"/>
        <v>6.7360000000000002E-18</v>
      </c>
      <c r="Z80" s="11">
        <f t="shared" si="26"/>
        <v>5.5599999999999996E-4</v>
      </c>
      <c r="AA80" s="16">
        <f t="shared" si="27"/>
        <v>8.6878877555682896E-2</v>
      </c>
      <c r="AB80" s="9">
        <f t="shared" si="17"/>
        <v>0.75236763383740324</v>
      </c>
      <c r="AC80" s="9">
        <f t="shared" si="18"/>
        <v>0.9131211224443172</v>
      </c>
      <c r="AD80" s="15">
        <f t="shared" si="19"/>
        <v>156.25697402101244</v>
      </c>
      <c r="AE80" s="3">
        <f t="shared" si="28"/>
        <v>811.0143999999998</v>
      </c>
      <c r="AF80" s="2">
        <f t="shared" si="29"/>
        <v>0.25</v>
      </c>
      <c r="AG80" s="9">
        <f t="shared" si="30"/>
        <v>4.9312562379559381E-2</v>
      </c>
      <c r="AH80" s="2">
        <f t="shared" si="31"/>
        <v>2.3862092300421147</v>
      </c>
    </row>
    <row r="81" spans="1:34">
      <c r="A81" s="1">
        <f>Raw!A81</f>
        <v>68</v>
      </c>
      <c r="B81" s="14">
        <f>Raw!B81</f>
        <v>0.12666666666666668</v>
      </c>
      <c r="C81" s="15">
        <f>Raw!C81</f>
        <v>41.7</v>
      </c>
      <c r="D81" s="15">
        <f>IF(C81&gt;0.5,Raw!D81*D$11,-999)</f>
        <v>42.2</v>
      </c>
      <c r="E81" s="9">
        <f>IF(Raw!$G81&gt;$C$8,IF(Raw!$Q81&gt;$C$8,IF(Raw!$N81&gt;$C$9,IF(Raw!$N81&lt;$A$9,IF(Raw!$X81&gt;$C$9,IF(Raw!$X81&lt;$A$9,Raw!H81,-999),-999),-999),-999),-999),-999)</f>
        <v>0.68429099999999998</v>
      </c>
      <c r="F81" s="9">
        <f>IF(Raw!$G81&gt;$C$8,IF(Raw!$Q81&gt;$C$8,IF(Raw!$N81&gt;$C$9,IF(Raw!$N81&lt;$A$9,IF(Raw!$X81&gt;$C$9,IF(Raw!$X81&lt;$A$9,Raw!I81,-999),-999),-999),-999),-999),-999)</f>
        <v>1.12521</v>
      </c>
      <c r="G81" s="9">
        <f>Raw!G81</f>
        <v>0.98875400000000002</v>
      </c>
      <c r="H81" s="9">
        <f>IF(Raw!$G81&gt;$C$8,IF(Raw!$Q81&gt;$C$8,IF(Raw!$N81&gt;$C$9,IF(Raw!$N81&lt;$A$9,IF(Raw!$X81&gt;$C$9,IF(Raw!$X81&lt;$A$9,Raw!L81,-999),-999),-999),-999),-999),-999)</f>
        <v>667.4</v>
      </c>
      <c r="I81" s="9">
        <f>IF(Raw!$G81&gt;$C$8,IF(Raw!$Q81&gt;$C$8,IF(Raw!$N81&gt;$C$9,IF(Raw!$N81&lt;$A$9,IF(Raw!$X81&gt;$C$9,IF(Raw!$X81&lt;$A$9,Raw!M81,-999),-999),-999),-999),-999),-999)</f>
        <v>0.24703700000000001</v>
      </c>
      <c r="J81" s="9">
        <f>IF(Raw!$G81&gt;$C$8,IF(Raw!$Q81&gt;$C$8,IF(Raw!$N81&gt;$C$9,IF(Raw!$N81&lt;$A$9,IF(Raw!$X81&gt;$C$9,IF(Raw!$X81&lt;$A$9,Raw!N81,-999),-999),-999),-999),-999),-999)</f>
        <v>422</v>
      </c>
      <c r="K81" s="9">
        <f>IF(Raw!$G81&gt;$C$8,IF(Raw!$Q81&gt;$C$8,IF(Raw!$N81&gt;$C$9,IF(Raw!$N81&lt;$A$9,IF(Raw!$X81&gt;$C$9,IF(Raw!$X81&lt;$A$9,Raw!R81,-999),-999),-999),-999),-999),-999)</f>
        <v>0.69031900000000002</v>
      </c>
      <c r="L81" s="9">
        <f>IF(Raw!$G81&gt;$C$8,IF(Raw!$Q81&gt;$C$8,IF(Raw!$N81&gt;$C$9,IF(Raw!$N81&lt;$A$9,IF(Raw!$X81&gt;$C$9,IF(Raw!$X81&lt;$A$9,Raw!S81,-999),-999),-999),-999),-999),-999)</f>
        <v>1.1650430000000001</v>
      </c>
      <c r="M81" s="9">
        <f>Raw!Q81</f>
        <v>0.99412599999999995</v>
      </c>
      <c r="N81" s="9">
        <f>IF(Raw!$G81&gt;$C$8,IF(Raw!$Q81&gt;$C$8,IF(Raw!$N81&gt;$C$9,IF(Raw!$N81&lt;$A$9,IF(Raw!$X81&gt;$C$9,IF(Raw!$X81&lt;$A$9,Raw!V81,-999),-999),-999),-999),-999),-999)</f>
        <v>779.4</v>
      </c>
      <c r="O81" s="9">
        <f>IF(Raw!$G81&gt;$C$8,IF(Raw!$Q81&gt;$C$8,IF(Raw!$N81&gt;$C$9,IF(Raw!$N81&lt;$A$9,IF(Raw!$X81&gt;$C$9,IF(Raw!$X81&lt;$A$9,Raw!W81,-999),-999),-999),-999),-999),-999)</f>
        <v>0.19945399999999999</v>
      </c>
      <c r="P81" s="9">
        <f>IF(Raw!$G81&gt;$C$8,IF(Raw!$Q81&gt;$C$8,IF(Raw!$N81&gt;$C$9,IF(Raw!$N81&lt;$A$9,IF(Raw!$X81&gt;$C$9,IF(Raw!$X81&lt;$A$9,Raw!X81,-999),-999),-999),-999),-999),-999)</f>
        <v>632</v>
      </c>
      <c r="R81" s="9">
        <f t="shared" si="20"/>
        <v>0.44091900000000006</v>
      </c>
      <c r="S81" s="9">
        <f t="shared" si="21"/>
        <v>0.39185485376063139</v>
      </c>
      <c r="T81" s="9">
        <f t="shared" si="22"/>
        <v>0.47472400000000003</v>
      </c>
      <c r="U81" s="9">
        <f t="shared" si="23"/>
        <v>0.40747337222746288</v>
      </c>
      <c r="V81" s="15">
        <f t="shared" si="16"/>
        <v>0.55689055399999998</v>
      </c>
      <c r="X81" s="11">
        <f t="shared" si="24"/>
        <v>2.5404399999999996E+19</v>
      </c>
      <c r="Y81" s="11">
        <f t="shared" si="25"/>
        <v>6.6739999999999993E-18</v>
      </c>
      <c r="Z81" s="11">
        <f t="shared" si="26"/>
        <v>4.2199999999999996E-4</v>
      </c>
      <c r="AA81" s="16">
        <f t="shared" si="27"/>
        <v>6.6772139380473744E-2</v>
      </c>
      <c r="AB81" s="9">
        <f t="shared" si="17"/>
        <v>0.72201733709525606</v>
      </c>
      <c r="AC81" s="9">
        <f t="shared" si="18"/>
        <v>0.93322786061952623</v>
      </c>
      <c r="AD81" s="15">
        <f t="shared" si="19"/>
        <v>158.22781843714159</v>
      </c>
      <c r="AE81" s="3">
        <f t="shared" si="28"/>
        <v>803.54959999999971</v>
      </c>
      <c r="AF81" s="2">
        <f t="shared" si="29"/>
        <v>0.25</v>
      </c>
      <c r="AG81" s="9">
        <f t="shared" si="30"/>
        <v>4.9595094429828318E-2</v>
      </c>
      <c r="AH81" s="2">
        <f t="shared" si="31"/>
        <v>2.399880808917803</v>
      </c>
    </row>
    <row r="82" spans="1:34">
      <c r="A82" s="1">
        <f>Raw!A82</f>
        <v>69</v>
      </c>
      <c r="B82" s="14">
        <f>Raw!B82</f>
        <v>0.12672453703703704</v>
      </c>
      <c r="C82" s="15">
        <f>Raw!C82</f>
        <v>41.7</v>
      </c>
      <c r="D82" s="15">
        <f>IF(C82&gt;0.5,Raw!D82*D$11,-999)</f>
        <v>41.3</v>
      </c>
      <c r="E82" s="9">
        <f>IF(Raw!$G82&gt;$C$8,IF(Raw!$Q82&gt;$C$8,IF(Raw!$N82&gt;$C$9,IF(Raw!$N82&lt;$A$9,IF(Raw!$X82&gt;$C$9,IF(Raw!$X82&lt;$A$9,Raw!H82,-999),-999),-999),-999),-999),-999)</f>
        <v>0.65231499999999998</v>
      </c>
      <c r="F82" s="9">
        <f>IF(Raw!$G82&gt;$C$8,IF(Raw!$Q82&gt;$C$8,IF(Raw!$N82&gt;$C$9,IF(Raw!$N82&lt;$A$9,IF(Raw!$X82&gt;$C$9,IF(Raw!$X82&lt;$A$9,Raw!I82,-999),-999),-999),-999),-999),-999)</f>
        <v>1.0754680000000001</v>
      </c>
      <c r="G82" s="9">
        <f>Raw!G82</f>
        <v>0.99131199999999997</v>
      </c>
      <c r="H82" s="9">
        <f>IF(Raw!$G82&gt;$C$8,IF(Raw!$Q82&gt;$C$8,IF(Raw!$N82&gt;$C$9,IF(Raw!$N82&lt;$A$9,IF(Raw!$X82&gt;$C$9,IF(Raw!$X82&lt;$A$9,Raw!L82,-999),-999),-999),-999),-999),-999)</f>
        <v>662.2</v>
      </c>
      <c r="I82" s="9">
        <f>IF(Raw!$G82&gt;$C$8,IF(Raw!$Q82&gt;$C$8,IF(Raw!$N82&gt;$C$9,IF(Raw!$N82&lt;$A$9,IF(Raw!$X82&gt;$C$9,IF(Raw!$X82&lt;$A$9,Raw!M82,-999),-999),-999),-999),-999),-999)</f>
        <v>0.20825399999999999</v>
      </c>
      <c r="J82" s="9">
        <f>IF(Raw!$G82&gt;$C$8,IF(Raw!$Q82&gt;$C$8,IF(Raw!$N82&gt;$C$9,IF(Raw!$N82&lt;$A$9,IF(Raw!$X82&gt;$C$9,IF(Raw!$X82&lt;$A$9,Raw!N82,-999),-999),-999),-999),-999),-999)</f>
        <v>501</v>
      </c>
      <c r="K82" s="9">
        <f>IF(Raw!$G82&gt;$C$8,IF(Raw!$Q82&gt;$C$8,IF(Raw!$N82&gt;$C$9,IF(Raw!$N82&lt;$A$9,IF(Raw!$X82&gt;$C$9,IF(Raw!$X82&lt;$A$9,Raw!R82,-999),-999),-999),-999),-999),-999)</f>
        <v>0.64742900000000003</v>
      </c>
      <c r="L82" s="9">
        <f>IF(Raw!$G82&gt;$C$8,IF(Raw!$Q82&gt;$C$8,IF(Raw!$N82&gt;$C$9,IF(Raw!$N82&lt;$A$9,IF(Raw!$X82&gt;$C$9,IF(Raw!$X82&lt;$A$9,Raw!S82,-999),-999),-999),-999),-999),-999)</f>
        <v>1.0863970000000001</v>
      </c>
      <c r="M82" s="9">
        <f>Raw!Q82</f>
        <v>0.98838300000000001</v>
      </c>
      <c r="N82" s="9">
        <f>IF(Raw!$G82&gt;$C$8,IF(Raw!$Q82&gt;$C$8,IF(Raw!$N82&gt;$C$9,IF(Raw!$N82&lt;$A$9,IF(Raw!$X82&gt;$C$9,IF(Raw!$X82&lt;$A$9,Raw!V82,-999),-999),-999),-999),-999),-999)</f>
        <v>790</v>
      </c>
      <c r="O82" s="9">
        <f>IF(Raw!$G82&gt;$C$8,IF(Raw!$Q82&gt;$C$8,IF(Raw!$N82&gt;$C$9,IF(Raw!$N82&lt;$A$9,IF(Raw!$X82&gt;$C$9,IF(Raw!$X82&lt;$A$9,Raw!W82,-999),-999),-999),-999),-999),-999)</f>
        <v>0.21929599999999999</v>
      </c>
      <c r="P82" s="9">
        <f>IF(Raw!$G82&gt;$C$8,IF(Raw!$Q82&gt;$C$8,IF(Raw!$N82&gt;$C$9,IF(Raw!$N82&lt;$A$9,IF(Raw!$X82&gt;$C$9,IF(Raw!$X82&lt;$A$9,Raw!X82,-999),-999),-999),-999),-999),-999)</f>
        <v>541</v>
      </c>
      <c r="R82" s="9">
        <f t="shared" si="20"/>
        <v>0.42315300000000011</v>
      </c>
      <c r="S82" s="9">
        <f t="shared" si="21"/>
        <v>0.39345940557971049</v>
      </c>
      <c r="T82" s="9">
        <f t="shared" si="22"/>
        <v>0.43896800000000002</v>
      </c>
      <c r="U82" s="9">
        <f t="shared" si="23"/>
        <v>0.40405855318083539</v>
      </c>
      <c r="V82" s="15">
        <f t="shared" si="16"/>
        <v>0.51929776599999999</v>
      </c>
      <c r="X82" s="11">
        <f t="shared" si="24"/>
        <v>2.4862599999999996E+19</v>
      </c>
      <c r="Y82" s="11">
        <f t="shared" si="25"/>
        <v>6.6219999999999999E-18</v>
      </c>
      <c r="Z82" s="11">
        <f t="shared" si="26"/>
        <v>5.0099999999999993E-4</v>
      </c>
      <c r="AA82" s="16">
        <f t="shared" si="27"/>
        <v>7.6199421637488635E-2</v>
      </c>
      <c r="AB82" s="9">
        <f t="shared" si="17"/>
        <v>0.68087810771736512</v>
      </c>
      <c r="AC82" s="9">
        <f t="shared" si="18"/>
        <v>0.92380057836251139</v>
      </c>
      <c r="AD82" s="15">
        <f t="shared" si="19"/>
        <v>152.0946539670432</v>
      </c>
      <c r="AE82" s="3">
        <f t="shared" si="28"/>
        <v>797.28879999999981</v>
      </c>
      <c r="AF82" s="2">
        <f t="shared" si="29"/>
        <v>0.25</v>
      </c>
      <c r="AG82" s="9">
        <f t="shared" si="30"/>
        <v>4.7273189098817905E-2</v>
      </c>
      <c r="AH82" s="2">
        <f t="shared" si="31"/>
        <v>2.287525018328473</v>
      </c>
    </row>
    <row r="83" spans="1:34">
      <c r="A83" s="1">
        <f>Raw!A83</f>
        <v>70</v>
      </c>
      <c r="B83" s="14">
        <f>Raw!B83</f>
        <v>0.12677083333333333</v>
      </c>
      <c r="C83" s="15">
        <f>Raw!C83</f>
        <v>43.2</v>
      </c>
      <c r="D83" s="15">
        <f>IF(C83&gt;0.5,Raw!D83*D$11,-999)</f>
        <v>40.4</v>
      </c>
      <c r="E83" s="9">
        <f>IF(Raw!$G83&gt;$C$8,IF(Raw!$Q83&gt;$C$8,IF(Raw!$N83&gt;$C$9,IF(Raw!$N83&lt;$A$9,IF(Raw!$X83&gt;$C$9,IF(Raw!$X83&lt;$A$9,Raw!H83,-999),-999),-999),-999),-999),-999)</f>
        <v>0.62166100000000002</v>
      </c>
      <c r="F83" s="9">
        <f>IF(Raw!$G83&gt;$C$8,IF(Raw!$Q83&gt;$C$8,IF(Raw!$N83&gt;$C$9,IF(Raw!$N83&lt;$A$9,IF(Raw!$X83&gt;$C$9,IF(Raw!$X83&lt;$A$9,Raw!I83,-999),-999),-999),-999),-999),-999)</f>
        <v>1.0159149999999999</v>
      </c>
      <c r="G83" s="9">
        <f>Raw!G83</f>
        <v>0.98858000000000001</v>
      </c>
      <c r="H83" s="9">
        <f>IF(Raw!$G83&gt;$C$8,IF(Raw!$Q83&gt;$C$8,IF(Raw!$N83&gt;$C$9,IF(Raw!$N83&lt;$A$9,IF(Raw!$X83&gt;$C$9,IF(Raw!$X83&lt;$A$9,Raw!L83,-999),-999),-999),-999),-999),-999)</f>
        <v>671.6</v>
      </c>
      <c r="I83" s="9">
        <f>IF(Raw!$G83&gt;$C$8,IF(Raw!$Q83&gt;$C$8,IF(Raw!$N83&gt;$C$9,IF(Raw!$N83&lt;$A$9,IF(Raw!$X83&gt;$C$9,IF(Raw!$X83&lt;$A$9,Raw!M83,-999),-999),-999),-999),-999),-999)</f>
        <v>0.26431199999999999</v>
      </c>
      <c r="J83" s="9">
        <f>IF(Raw!$G83&gt;$C$8,IF(Raw!$Q83&gt;$C$8,IF(Raw!$N83&gt;$C$9,IF(Raw!$N83&lt;$A$9,IF(Raw!$X83&gt;$C$9,IF(Raw!$X83&lt;$A$9,Raw!N83,-999),-999),-999),-999),-999),-999)</f>
        <v>480</v>
      </c>
      <c r="K83" s="9">
        <f>IF(Raw!$G83&gt;$C$8,IF(Raw!$Q83&gt;$C$8,IF(Raw!$N83&gt;$C$9,IF(Raw!$N83&lt;$A$9,IF(Raw!$X83&gt;$C$9,IF(Raw!$X83&lt;$A$9,Raw!R83,-999),-999),-999),-999),-999),-999)</f>
        <v>0.60994599999999999</v>
      </c>
      <c r="L83" s="9">
        <f>IF(Raw!$G83&gt;$C$8,IF(Raw!$Q83&gt;$C$8,IF(Raw!$N83&gt;$C$9,IF(Raw!$N83&lt;$A$9,IF(Raw!$X83&gt;$C$9,IF(Raw!$X83&lt;$A$9,Raw!S83,-999),-999),-999),-999),-999),-999)</f>
        <v>1.030872</v>
      </c>
      <c r="M83" s="9">
        <f>Raw!Q83</f>
        <v>0.99164300000000005</v>
      </c>
      <c r="N83" s="9">
        <f>IF(Raw!$G83&gt;$C$8,IF(Raw!$Q83&gt;$C$8,IF(Raw!$N83&gt;$C$9,IF(Raw!$N83&lt;$A$9,IF(Raw!$X83&gt;$C$9,IF(Raw!$X83&lt;$A$9,Raw!V83,-999),-999),-999),-999),-999),-999)</f>
        <v>823.5</v>
      </c>
      <c r="O83" s="9">
        <f>IF(Raw!$G83&gt;$C$8,IF(Raw!$Q83&gt;$C$8,IF(Raw!$N83&gt;$C$9,IF(Raw!$N83&lt;$A$9,IF(Raw!$X83&gt;$C$9,IF(Raw!$X83&lt;$A$9,Raw!W83,-999),-999),-999),-999),-999),-999)</f>
        <v>0.22917899999999999</v>
      </c>
      <c r="P83" s="9">
        <f>IF(Raw!$G83&gt;$C$8,IF(Raw!$Q83&gt;$C$8,IF(Raw!$N83&gt;$C$9,IF(Raw!$N83&lt;$A$9,IF(Raw!$X83&gt;$C$9,IF(Raw!$X83&lt;$A$9,Raw!X83,-999),-999),-999),-999),-999),-999)</f>
        <v>590</v>
      </c>
      <c r="R83" s="9">
        <f t="shared" si="20"/>
        <v>0.39425399999999988</v>
      </c>
      <c r="S83" s="9">
        <f t="shared" si="21"/>
        <v>0.38807774272453888</v>
      </c>
      <c r="T83" s="9">
        <f t="shared" si="22"/>
        <v>0.42092600000000002</v>
      </c>
      <c r="U83" s="9">
        <f t="shared" si="23"/>
        <v>0.40832033462932354</v>
      </c>
      <c r="V83" s="15">
        <f t="shared" si="16"/>
        <v>0.49275681599999999</v>
      </c>
      <c r="X83" s="11">
        <f t="shared" si="24"/>
        <v>2.4320799999999992E+19</v>
      </c>
      <c r="Y83" s="11">
        <f t="shared" si="25"/>
        <v>6.7159999999999995E-18</v>
      </c>
      <c r="Z83" s="11">
        <f t="shared" si="26"/>
        <v>4.7999999999999996E-4</v>
      </c>
      <c r="AA83" s="16">
        <f t="shared" si="27"/>
        <v>7.2702426273407256E-2</v>
      </c>
      <c r="AB83" s="9">
        <f t="shared" si="17"/>
        <v>0.64054834148156026</v>
      </c>
      <c r="AC83" s="9">
        <f t="shared" si="18"/>
        <v>0.92729757372659261</v>
      </c>
      <c r="AD83" s="15">
        <f t="shared" si="19"/>
        <v>151.46338806959844</v>
      </c>
      <c r="AE83" s="3">
        <f t="shared" si="28"/>
        <v>808.60639999999978</v>
      </c>
      <c r="AF83" s="2">
        <f t="shared" si="29"/>
        <v>0.25</v>
      </c>
      <c r="AG83" s="9">
        <f t="shared" si="30"/>
        <v>4.7573524077438097E-2</v>
      </c>
      <c r="AH83" s="2">
        <f t="shared" si="31"/>
        <v>2.3020580716419849</v>
      </c>
    </row>
    <row r="84" spans="1:34">
      <c r="A84" s="1">
        <f>Raw!A84</f>
        <v>71</v>
      </c>
      <c r="B84" s="14">
        <f>Raw!B84</f>
        <v>0.12682870370370372</v>
      </c>
      <c r="C84" s="15">
        <f>Raw!C84</f>
        <v>43.3</v>
      </c>
      <c r="D84" s="15">
        <f>IF(C84&gt;0.5,Raw!D84*D$11,-999)</f>
        <v>39.6</v>
      </c>
      <c r="E84" s="9">
        <f>IF(Raw!$G84&gt;$C$8,IF(Raw!$Q84&gt;$C$8,IF(Raw!$N84&gt;$C$9,IF(Raw!$N84&lt;$A$9,IF(Raw!$X84&gt;$C$9,IF(Raw!$X84&lt;$A$9,Raw!H84,-999),-999),-999),-999),-999),-999)</f>
        <v>0.61755700000000002</v>
      </c>
      <c r="F84" s="9">
        <f>IF(Raw!$G84&gt;$C$8,IF(Raw!$Q84&gt;$C$8,IF(Raw!$N84&gt;$C$9,IF(Raw!$N84&lt;$A$9,IF(Raw!$X84&gt;$C$9,IF(Raw!$X84&lt;$A$9,Raw!I84,-999),-999),-999),-999),-999),-999)</f>
        <v>1.0128870000000001</v>
      </c>
      <c r="G84" s="9">
        <f>Raw!G84</f>
        <v>0.98946900000000004</v>
      </c>
      <c r="H84" s="9">
        <f>IF(Raw!$G84&gt;$C$8,IF(Raw!$Q84&gt;$C$8,IF(Raw!$N84&gt;$C$9,IF(Raw!$N84&lt;$A$9,IF(Raw!$X84&gt;$C$9,IF(Raw!$X84&lt;$A$9,Raw!L84,-999),-999),-999),-999),-999),-999)</f>
        <v>673.8</v>
      </c>
      <c r="I84" s="9">
        <f>IF(Raw!$G84&gt;$C$8,IF(Raw!$Q84&gt;$C$8,IF(Raw!$N84&gt;$C$9,IF(Raw!$N84&lt;$A$9,IF(Raw!$X84&gt;$C$9,IF(Raw!$X84&lt;$A$9,Raw!M84,-999),-999),-999),-999),-999),-999)</f>
        <v>0.21410499999999999</v>
      </c>
      <c r="J84" s="9">
        <f>IF(Raw!$G84&gt;$C$8,IF(Raw!$Q84&gt;$C$8,IF(Raw!$N84&gt;$C$9,IF(Raw!$N84&lt;$A$9,IF(Raw!$X84&gt;$C$9,IF(Raw!$X84&lt;$A$9,Raw!N84,-999),-999),-999),-999),-999),-999)</f>
        <v>524</v>
      </c>
      <c r="K84" s="9">
        <f>IF(Raw!$G84&gt;$C$8,IF(Raw!$Q84&gt;$C$8,IF(Raw!$N84&gt;$C$9,IF(Raw!$N84&lt;$A$9,IF(Raw!$X84&gt;$C$9,IF(Raw!$X84&lt;$A$9,Raw!R84,-999),-999),-999),-999),-999),-999)</f>
        <v>0.61539200000000005</v>
      </c>
      <c r="L84" s="9">
        <f>IF(Raw!$G84&gt;$C$8,IF(Raw!$Q84&gt;$C$8,IF(Raw!$N84&gt;$C$9,IF(Raw!$N84&lt;$A$9,IF(Raw!$X84&gt;$C$9,IF(Raw!$X84&lt;$A$9,Raw!S84,-999),-999),-999),-999),-999),-999)</f>
        <v>1.020208</v>
      </c>
      <c r="M84" s="9">
        <f>Raw!Q84</f>
        <v>0.98602500000000004</v>
      </c>
      <c r="N84" s="9">
        <f>IF(Raw!$G84&gt;$C$8,IF(Raw!$Q84&gt;$C$8,IF(Raw!$N84&gt;$C$9,IF(Raw!$N84&lt;$A$9,IF(Raw!$X84&gt;$C$9,IF(Raw!$X84&lt;$A$9,Raw!V84,-999),-999),-999),-999),-999),-999)</f>
        <v>791.8</v>
      </c>
      <c r="O84" s="9">
        <f>IF(Raw!$G84&gt;$C$8,IF(Raw!$Q84&gt;$C$8,IF(Raw!$N84&gt;$C$9,IF(Raw!$N84&lt;$A$9,IF(Raw!$X84&gt;$C$9,IF(Raw!$X84&lt;$A$9,Raw!W84,-999),-999),-999),-999),-999),-999)</f>
        <v>0.21134600000000001</v>
      </c>
      <c r="P84" s="9">
        <f>IF(Raw!$G84&gt;$C$8,IF(Raw!$Q84&gt;$C$8,IF(Raw!$N84&gt;$C$9,IF(Raw!$N84&lt;$A$9,IF(Raw!$X84&gt;$C$9,IF(Raw!$X84&lt;$A$9,Raw!X84,-999),-999),-999),-999),-999),-999)</f>
        <v>592</v>
      </c>
      <c r="R84" s="9">
        <f t="shared" si="20"/>
        <v>0.39533000000000007</v>
      </c>
      <c r="S84" s="9">
        <f t="shared" si="21"/>
        <v>0.39030020130577253</v>
      </c>
      <c r="T84" s="9">
        <f t="shared" si="22"/>
        <v>0.40481599999999995</v>
      </c>
      <c r="U84" s="9">
        <f t="shared" si="23"/>
        <v>0.39679751580069944</v>
      </c>
      <c r="V84" s="15">
        <f t="shared" si="16"/>
        <v>0.48765942400000001</v>
      </c>
      <c r="X84" s="11">
        <f t="shared" si="24"/>
        <v>2.3839199999999996E+19</v>
      </c>
      <c r="Y84" s="11">
        <f t="shared" si="25"/>
        <v>6.7379999999999991E-18</v>
      </c>
      <c r="Z84" s="11">
        <f t="shared" si="26"/>
        <v>5.2399999999999994E-4</v>
      </c>
      <c r="AA84" s="16">
        <f t="shared" si="27"/>
        <v>7.7634872770024344E-2</v>
      </c>
      <c r="AB84" s="9">
        <f t="shared" si="17"/>
        <v>0.64681983865527026</v>
      </c>
      <c r="AC84" s="9">
        <f t="shared" si="18"/>
        <v>0.92236512722997555</v>
      </c>
      <c r="AD84" s="15">
        <f t="shared" si="19"/>
        <v>148.15815414126786</v>
      </c>
      <c r="AE84" s="3">
        <f t="shared" si="28"/>
        <v>811.25519999999972</v>
      </c>
      <c r="AF84" s="2">
        <f t="shared" si="29"/>
        <v>0.25</v>
      </c>
      <c r="AG84" s="9">
        <f t="shared" si="30"/>
        <v>4.5222144237593999E-2</v>
      </c>
      <c r="AH84" s="2">
        <f t="shared" si="31"/>
        <v>2.1882760249094728</v>
      </c>
    </row>
    <row r="85" spans="1:34">
      <c r="A85" s="1">
        <f>Raw!A85</f>
        <v>72</v>
      </c>
      <c r="B85" s="14">
        <f>Raw!B85</f>
        <v>0.12688657407407408</v>
      </c>
      <c r="C85" s="15">
        <f>Raw!C85</f>
        <v>44.4</v>
      </c>
      <c r="D85" s="15">
        <f>IF(C85&gt;0.5,Raw!D85*D$11,-999)</f>
        <v>37.799999999999997</v>
      </c>
      <c r="E85" s="9">
        <f>IF(Raw!$G85&gt;$C$8,IF(Raw!$Q85&gt;$C$8,IF(Raw!$N85&gt;$C$9,IF(Raw!$N85&lt;$A$9,IF(Raw!$X85&gt;$C$9,IF(Raw!$X85&lt;$A$9,Raw!H85,-999),-999),-999),-999),-999),-999)</f>
        <v>0.61099499999999995</v>
      </c>
      <c r="F85" s="9">
        <f>IF(Raw!$G85&gt;$C$8,IF(Raw!$Q85&gt;$C$8,IF(Raw!$N85&gt;$C$9,IF(Raw!$N85&lt;$A$9,IF(Raw!$X85&gt;$C$9,IF(Raw!$X85&lt;$A$9,Raw!I85,-999),-999),-999),-999),-999),-999)</f>
        <v>0.99738599999999999</v>
      </c>
      <c r="G85" s="9">
        <f>Raw!G85</f>
        <v>0.985931</v>
      </c>
      <c r="H85" s="9">
        <f>IF(Raw!$G85&gt;$C$8,IF(Raw!$Q85&gt;$C$8,IF(Raw!$N85&gt;$C$9,IF(Raw!$N85&lt;$A$9,IF(Raw!$X85&gt;$C$9,IF(Raw!$X85&lt;$A$9,Raw!L85,-999),-999),-999),-999),-999),-999)</f>
        <v>665.5</v>
      </c>
      <c r="I85" s="9">
        <f>IF(Raw!$G85&gt;$C$8,IF(Raw!$Q85&gt;$C$8,IF(Raw!$N85&gt;$C$9,IF(Raw!$N85&lt;$A$9,IF(Raw!$X85&gt;$C$9,IF(Raw!$X85&lt;$A$9,Raw!M85,-999),-999),-999),-999),-999),-999)</f>
        <v>0.28328100000000001</v>
      </c>
      <c r="J85" s="9">
        <f>IF(Raw!$G85&gt;$C$8,IF(Raw!$Q85&gt;$C$8,IF(Raw!$N85&gt;$C$9,IF(Raw!$N85&lt;$A$9,IF(Raw!$X85&gt;$C$9,IF(Raw!$X85&lt;$A$9,Raw!N85,-999),-999),-999),-999),-999),-999)</f>
        <v>519</v>
      </c>
      <c r="K85" s="9">
        <f>IF(Raw!$G85&gt;$C$8,IF(Raw!$Q85&gt;$C$8,IF(Raw!$N85&gt;$C$9,IF(Raw!$N85&lt;$A$9,IF(Raw!$X85&gt;$C$9,IF(Raw!$X85&lt;$A$9,Raw!R85,-999),-999),-999),-999),-999),-999)</f>
        <v>0.60951699999999998</v>
      </c>
      <c r="L85" s="9">
        <f>IF(Raw!$G85&gt;$C$8,IF(Raw!$Q85&gt;$C$8,IF(Raw!$N85&gt;$C$9,IF(Raw!$N85&lt;$A$9,IF(Raw!$X85&gt;$C$9,IF(Raw!$X85&lt;$A$9,Raw!S85,-999),-999),-999),-999),-999),-999)</f>
        <v>1.0133540000000001</v>
      </c>
      <c r="M85" s="9">
        <f>Raw!Q85</f>
        <v>0.99227100000000001</v>
      </c>
      <c r="N85" s="9">
        <f>IF(Raw!$G85&gt;$C$8,IF(Raw!$Q85&gt;$C$8,IF(Raw!$N85&gt;$C$9,IF(Raw!$N85&lt;$A$9,IF(Raw!$X85&gt;$C$9,IF(Raw!$X85&lt;$A$9,Raw!V85,-999),-999),-999),-999),-999),-999)</f>
        <v>790.1</v>
      </c>
      <c r="O85" s="9">
        <f>IF(Raw!$G85&gt;$C$8,IF(Raw!$Q85&gt;$C$8,IF(Raw!$N85&gt;$C$9,IF(Raw!$N85&lt;$A$9,IF(Raw!$X85&gt;$C$9,IF(Raw!$X85&lt;$A$9,Raw!W85,-999),-999),-999),-999),-999),-999)</f>
        <v>0.30863600000000002</v>
      </c>
      <c r="P85" s="9">
        <f>IF(Raw!$G85&gt;$C$8,IF(Raw!$Q85&gt;$C$8,IF(Raw!$N85&gt;$C$9,IF(Raw!$N85&lt;$A$9,IF(Raw!$X85&gt;$C$9,IF(Raw!$X85&lt;$A$9,Raw!X85,-999),-999),-999),-999),-999),-999)</f>
        <v>524</v>
      </c>
      <c r="R85" s="9">
        <f t="shared" si="20"/>
        <v>0.38639100000000004</v>
      </c>
      <c r="S85" s="9">
        <f t="shared" si="21"/>
        <v>0.3874036732017494</v>
      </c>
      <c r="T85" s="9">
        <f t="shared" si="22"/>
        <v>0.40383700000000011</v>
      </c>
      <c r="U85" s="9">
        <f t="shared" si="23"/>
        <v>0.3985152276499625</v>
      </c>
      <c r="V85" s="15">
        <f t="shared" si="16"/>
        <v>0.48438321200000001</v>
      </c>
      <c r="X85" s="11">
        <f t="shared" si="24"/>
        <v>2.2755599999999992E+19</v>
      </c>
      <c r="Y85" s="11">
        <f t="shared" si="25"/>
        <v>6.6549999999999996E-18</v>
      </c>
      <c r="Z85" s="11">
        <f t="shared" si="26"/>
        <v>5.1899999999999993E-4</v>
      </c>
      <c r="AA85" s="16">
        <f t="shared" si="27"/>
        <v>7.2869311389760646E-2</v>
      </c>
      <c r="AB85" s="9">
        <f t="shared" si="17"/>
        <v>0.63894432410370672</v>
      </c>
      <c r="AC85" s="9">
        <f t="shared" si="18"/>
        <v>0.9271306886102394</v>
      </c>
      <c r="AD85" s="15">
        <f t="shared" si="19"/>
        <v>140.40329747545408</v>
      </c>
      <c r="AE85" s="3">
        <f t="shared" si="28"/>
        <v>801.26199999999972</v>
      </c>
      <c r="AF85" s="2">
        <f t="shared" si="29"/>
        <v>0.25</v>
      </c>
      <c r="AG85" s="9">
        <f t="shared" si="30"/>
        <v>4.3040655427873831E-2</v>
      </c>
      <c r="AH85" s="2">
        <f t="shared" si="31"/>
        <v>2.0827149167090684</v>
      </c>
    </row>
    <row r="86" spans="1:34">
      <c r="A86" s="1">
        <f>Raw!A86</f>
        <v>73</v>
      </c>
      <c r="B86" s="14">
        <f>Raw!B86</f>
        <v>0.12694444444444444</v>
      </c>
      <c r="C86" s="15">
        <f>Raw!C86</f>
        <v>45.2</v>
      </c>
      <c r="D86" s="15">
        <f>IF(C86&gt;0.5,Raw!D86*D$11,-999)</f>
        <v>36.9</v>
      </c>
      <c r="E86" s="9">
        <f>IF(Raw!$G86&gt;$C$8,IF(Raw!$Q86&gt;$C$8,IF(Raw!$N86&gt;$C$9,IF(Raw!$N86&lt;$A$9,IF(Raw!$X86&gt;$C$9,IF(Raw!$X86&lt;$A$9,Raw!H86,-999),-999),-999),-999),-999),-999)</f>
        <v>0.592893</v>
      </c>
      <c r="F86" s="9">
        <f>IF(Raw!$G86&gt;$C$8,IF(Raw!$Q86&gt;$C$8,IF(Raw!$N86&gt;$C$9,IF(Raw!$N86&lt;$A$9,IF(Raw!$X86&gt;$C$9,IF(Raw!$X86&lt;$A$9,Raw!I86,-999),-999),-999),-999),-999),-999)</f>
        <v>0.96244399999999997</v>
      </c>
      <c r="G86" s="9">
        <f>Raw!G86</f>
        <v>0.98665499999999995</v>
      </c>
      <c r="H86" s="9">
        <f>IF(Raw!$G86&gt;$C$8,IF(Raw!$Q86&gt;$C$8,IF(Raw!$N86&gt;$C$9,IF(Raw!$N86&lt;$A$9,IF(Raw!$X86&gt;$C$9,IF(Raw!$X86&lt;$A$9,Raw!L86,-999),-999),-999),-999),-999),-999)</f>
        <v>687.1</v>
      </c>
      <c r="I86" s="9">
        <f>IF(Raw!$G86&gt;$C$8,IF(Raw!$Q86&gt;$C$8,IF(Raw!$N86&gt;$C$9,IF(Raw!$N86&lt;$A$9,IF(Raw!$X86&gt;$C$9,IF(Raw!$X86&lt;$A$9,Raw!M86,-999),-999),-999),-999),-999),-999)</f>
        <v>0.25769799999999998</v>
      </c>
      <c r="J86" s="9">
        <f>IF(Raw!$G86&gt;$C$8,IF(Raw!$Q86&gt;$C$8,IF(Raw!$N86&gt;$C$9,IF(Raw!$N86&lt;$A$9,IF(Raw!$X86&gt;$C$9,IF(Raw!$X86&lt;$A$9,Raw!N86,-999),-999),-999),-999),-999),-999)</f>
        <v>459</v>
      </c>
      <c r="K86" s="9">
        <f>IF(Raw!$G86&gt;$C$8,IF(Raw!$Q86&gt;$C$8,IF(Raw!$N86&gt;$C$9,IF(Raw!$N86&lt;$A$9,IF(Raw!$X86&gt;$C$9,IF(Raw!$X86&lt;$A$9,Raw!R86,-999),-999),-999),-999),-999),-999)</f>
        <v>0.592584</v>
      </c>
      <c r="L86" s="9">
        <f>IF(Raw!$G86&gt;$C$8,IF(Raw!$Q86&gt;$C$8,IF(Raw!$N86&gt;$C$9,IF(Raw!$N86&lt;$A$9,IF(Raw!$X86&gt;$C$9,IF(Raw!$X86&lt;$A$9,Raw!S86,-999),-999),-999),-999),-999),-999)</f>
        <v>0.97928300000000001</v>
      </c>
      <c r="M86" s="9">
        <f>Raw!Q86</f>
        <v>0.98663500000000004</v>
      </c>
      <c r="N86" s="9">
        <f>IF(Raw!$G86&gt;$C$8,IF(Raw!$Q86&gt;$C$8,IF(Raw!$N86&gt;$C$9,IF(Raw!$N86&lt;$A$9,IF(Raw!$X86&gt;$C$9,IF(Raw!$X86&lt;$A$9,Raw!V86,-999),-999),-999),-999),-999),-999)</f>
        <v>773.5</v>
      </c>
      <c r="O86" s="9">
        <f>IF(Raw!$G86&gt;$C$8,IF(Raw!$Q86&gt;$C$8,IF(Raw!$N86&gt;$C$9,IF(Raw!$N86&lt;$A$9,IF(Raw!$X86&gt;$C$9,IF(Raw!$X86&lt;$A$9,Raw!W86,-999),-999),-999),-999),-999),-999)</f>
        <v>0.23850199999999999</v>
      </c>
      <c r="P86" s="9">
        <f>IF(Raw!$G86&gt;$C$8,IF(Raw!$Q86&gt;$C$8,IF(Raw!$N86&gt;$C$9,IF(Raw!$N86&lt;$A$9,IF(Raw!$X86&gt;$C$9,IF(Raw!$X86&lt;$A$9,Raw!X86,-999),-999),-999),-999),-999),-999)</f>
        <v>530</v>
      </c>
      <c r="R86" s="9">
        <f t="shared" si="20"/>
        <v>0.36955099999999996</v>
      </c>
      <c r="S86" s="9">
        <f t="shared" si="21"/>
        <v>0.38397143106508014</v>
      </c>
      <c r="T86" s="9">
        <f t="shared" si="22"/>
        <v>0.38669900000000001</v>
      </c>
      <c r="U86" s="9">
        <f t="shared" si="23"/>
        <v>0.39487972322607462</v>
      </c>
      <c r="V86" s="15">
        <f t="shared" si="16"/>
        <v>0.46809727400000001</v>
      </c>
      <c r="X86" s="11">
        <f t="shared" si="24"/>
        <v>2.2213799999999996E+19</v>
      </c>
      <c r="Y86" s="11">
        <f t="shared" si="25"/>
        <v>6.8709999999999999E-18</v>
      </c>
      <c r="Z86" s="11">
        <f t="shared" si="26"/>
        <v>4.5899999999999999E-4</v>
      </c>
      <c r="AA86" s="16">
        <f t="shared" si="27"/>
        <v>6.547090137440377E-2</v>
      </c>
      <c r="AB86" s="9">
        <f t="shared" si="17"/>
        <v>0.61790153209058052</v>
      </c>
      <c r="AC86" s="9">
        <f t="shared" si="18"/>
        <v>0.9345290986255963</v>
      </c>
      <c r="AD86" s="15">
        <f t="shared" si="19"/>
        <v>142.6381293559995</v>
      </c>
      <c r="AE86" s="3">
        <f t="shared" si="28"/>
        <v>827.26839999999982</v>
      </c>
      <c r="AF86" s="2">
        <f t="shared" si="29"/>
        <v>0.25</v>
      </c>
      <c r="AG86" s="9">
        <f t="shared" si="30"/>
        <v>4.332685003198624E-2</v>
      </c>
      <c r="AH86" s="2">
        <f t="shared" si="31"/>
        <v>2.0965637246591573</v>
      </c>
    </row>
    <row r="87" spans="1:34">
      <c r="A87" s="1">
        <f>Raw!A87</f>
        <v>74</v>
      </c>
      <c r="B87" s="14">
        <f>Raw!B87</f>
        <v>0.1270023148148148</v>
      </c>
      <c r="C87" s="15">
        <f>Raw!C87</f>
        <v>46.3</v>
      </c>
      <c r="D87" s="15">
        <f>IF(C87&gt;0.5,Raw!D87*D$11,-999)</f>
        <v>36</v>
      </c>
      <c r="E87" s="9">
        <f>IF(Raw!$G87&gt;$C$8,IF(Raw!$Q87&gt;$C$8,IF(Raw!$N87&gt;$C$9,IF(Raw!$N87&lt;$A$9,IF(Raw!$X87&gt;$C$9,IF(Raw!$X87&lt;$A$9,Raw!H87,-999),-999),-999),-999),-999),-999)</f>
        <v>0.55474100000000004</v>
      </c>
      <c r="F87" s="9">
        <f>IF(Raw!$G87&gt;$C$8,IF(Raw!$Q87&gt;$C$8,IF(Raw!$N87&gt;$C$9,IF(Raw!$N87&lt;$A$9,IF(Raw!$X87&gt;$C$9,IF(Raw!$X87&lt;$A$9,Raw!I87,-999),-999),-999),-999),-999),-999)</f>
        <v>0.93192799999999998</v>
      </c>
      <c r="G87" s="9">
        <f>Raw!G87</f>
        <v>0.99333199999999999</v>
      </c>
      <c r="H87" s="9">
        <f>IF(Raw!$G87&gt;$C$8,IF(Raw!$Q87&gt;$C$8,IF(Raw!$N87&gt;$C$9,IF(Raw!$N87&lt;$A$9,IF(Raw!$X87&gt;$C$9,IF(Raw!$X87&lt;$A$9,Raw!L87,-999),-999),-999),-999),-999),-999)</f>
        <v>712.3</v>
      </c>
      <c r="I87" s="9">
        <f>IF(Raw!$G87&gt;$C$8,IF(Raw!$Q87&gt;$C$8,IF(Raw!$N87&gt;$C$9,IF(Raw!$N87&lt;$A$9,IF(Raw!$X87&gt;$C$9,IF(Raw!$X87&lt;$A$9,Raw!M87,-999),-999),-999),-999),-999),-999)</f>
        <v>0.26621299999999998</v>
      </c>
      <c r="J87" s="9">
        <f>IF(Raw!$G87&gt;$C$8,IF(Raw!$Q87&gt;$C$8,IF(Raw!$N87&gt;$C$9,IF(Raw!$N87&lt;$A$9,IF(Raw!$X87&gt;$C$9,IF(Raw!$X87&lt;$A$9,Raw!N87,-999),-999),-999),-999),-999),-999)</f>
        <v>526</v>
      </c>
      <c r="K87" s="9">
        <f>IF(Raw!$G87&gt;$C$8,IF(Raw!$Q87&gt;$C$8,IF(Raw!$N87&gt;$C$9,IF(Raw!$N87&lt;$A$9,IF(Raw!$X87&gt;$C$9,IF(Raw!$X87&lt;$A$9,Raw!R87,-999),-999),-999),-999),-999),-999)</f>
        <v>0.58079999999999998</v>
      </c>
      <c r="L87" s="9">
        <f>IF(Raw!$G87&gt;$C$8,IF(Raw!$Q87&gt;$C$8,IF(Raw!$N87&gt;$C$9,IF(Raw!$N87&lt;$A$9,IF(Raw!$X87&gt;$C$9,IF(Raw!$X87&lt;$A$9,Raw!S87,-999),-999),-999),-999),-999),-999)</f>
        <v>0.96079700000000001</v>
      </c>
      <c r="M87" s="9">
        <f>Raw!Q87</f>
        <v>0.988093</v>
      </c>
      <c r="N87" s="9">
        <f>IF(Raw!$G87&gt;$C$8,IF(Raw!$Q87&gt;$C$8,IF(Raw!$N87&gt;$C$9,IF(Raw!$N87&lt;$A$9,IF(Raw!$X87&gt;$C$9,IF(Raw!$X87&lt;$A$9,Raw!V87,-999),-999),-999),-999),-999),-999)</f>
        <v>784.5</v>
      </c>
      <c r="O87" s="9">
        <f>IF(Raw!$G87&gt;$C$8,IF(Raw!$Q87&gt;$C$8,IF(Raw!$N87&gt;$C$9,IF(Raw!$N87&lt;$A$9,IF(Raw!$X87&gt;$C$9,IF(Raw!$X87&lt;$A$9,Raw!W87,-999),-999),-999),-999),-999),-999)</f>
        <v>0.30021999999999999</v>
      </c>
      <c r="P87" s="9">
        <f>IF(Raw!$G87&gt;$C$8,IF(Raw!$Q87&gt;$C$8,IF(Raw!$N87&gt;$C$9,IF(Raw!$N87&lt;$A$9,IF(Raw!$X87&gt;$C$9,IF(Raw!$X87&lt;$A$9,Raw!X87,-999),-999),-999),-999),-999),-999)</f>
        <v>626</v>
      </c>
      <c r="R87" s="9">
        <f t="shared" si="20"/>
        <v>0.37718699999999994</v>
      </c>
      <c r="S87" s="9">
        <f t="shared" si="21"/>
        <v>0.40473834888532156</v>
      </c>
      <c r="T87" s="9">
        <f t="shared" si="22"/>
        <v>0.37999700000000003</v>
      </c>
      <c r="U87" s="9">
        <f t="shared" si="23"/>
        <v>0.39550185939381577</v>
      </c>
      <c r="V87" s="15">
        <f t="shared" si="16"/>
        <v>0.45926096599999999</v>
      </c>
      <c r="X87" s="11">
        <f t="shared" si="24"/>
        <v>2.1671999999999992E+19</v>
      </c>
      <c r="Y87" s="11">
        <f t="shared" si="25"/>
        <v>7.1229999999999998E-18</v>
      </c>
      <c r="Z87" s="11">
        <f t="shared" si="26"/>
        <v>5.2599999999999999E-4</v>
      </c>
      <c r="AA87" s="16">
        <f t="shared" si="27"/>
        <v>7.5100403517872963E-2</v>
      </c>
      <c r="AB87" s="9">
        <f t="shared" si="17"/>
        <v>0.60933792803558118</v>
      </c>
      <c r="AC87" s="9">
        <f t="shared" si="18"/>
        <v>0.92489959648212694</v>
      </c>
      <c r="AD87" s="15">
        <f t="shared" si="19"/>
        <v>142.77643254348467</v>
      </c>
      <c r="AE87" s="3">
        <f t="shared" si="28"/>
        <v>857.60919999999976</v>
      </c>
      <c r="AF87" s="2">
        <f t="shared" si="29"/>
        <v>0.25</v>
      </c>
      <c r="AG87" s="9">
        <f t="shared" si="30"/>
        <v>4.343718811427992E-2</v>
      </c>
      <c r="AH87" s="2">
        <f t="shared" si="31"/>
        <v>2.1019029270386196</v>
      </c>
    </row>
    <row r="88" spans="1:34">
      <c r="A88" s="1">
        <f>Raw!A88</f>
        <v>75</v>
      </c>
      <c r="B88" s="14">
        <f>Raw!B88</f>
        <v>0.12706018518518519</v>
      </c>
      <c r="C88" s="15">
        <f>Raw!C88</f>
        <v>46.6</v>
      </c>
      <c r="D88" s="15">
        <f>IF(C88&gt;0.5,Raw!D88*D$11,-999)</f>
        <v>34.299999999999997</v>
      </c>
      <c r="E88" s="9">
        <f>IF(Raw!$G88&gt;$C$8,IF(Raw!$Q88&gt;$C$8,IF(Raw!$N88&gt;$C$9,IF(Raw!$N88&lt;$A$9,IF(Raw!$X88&gt;$C$9,IF(Raw!$X88&lt;$A$9,Raw!H88,-999),-999),-999),-999),-999),-999)</f>
        <v>0.53754999999999997</v>
      </c>
      <c r="F88" s="9">
        <f>IF(Raw!$G88&gt;$C$8,IF(Raw!$Q88&gt;$C$8,IF(Raw!$N88&gt;$C$9,IF(Raw!$N88&lt;$A$9,IF(Raw!$X88&gt;$C$9,IF(Raw!$X88&lt;$A$9,Raw!I88,-999),-999),-999),-999),-999),-999)</f>
        <v>0.88026400000000005</v>
      </c>
      <c r="G88" s="9">
        <f>Raw!G88</f>
        <v>0.985267</v>
      </c>
      <c r="H88" s="9">
        <f>IF(Raw!$G88&gt;$C$8,IF(Raw!$Q88&gt;$C$8,IF(Raw!$N88&gt;$C$9,IF(Raw!$N88&lt;$A$9,IF(Raw!$X88&gt;$C$9,IF(Raw!$X88&lt;$A$9,Raw!L88,-999),-999),-999),-999),-999),-999)</f>
        <v>679.5</v>
      </c>
      <c r="I88" s="9">
        <f>IF(Raw!$G88&gt;$C$8,IF(Raw!$Q88&gt;$C$8,IF(Raw!$N88&gt;$C$9,IF(Raw!$N88&lt;$A$9,IF(Raw!$X88&gt;$C$9,IF(Raw!$X88&lt;$A$9,Raw!M88,-999),-999),-999),-999),-999),-999)</f>
        <v>0.25610699999999997</v>
      </c>
      <c r="J88" s="9">
        <f>IF(Raw!$G88&gt;$C$8,IF(Raw!$Q88&gt;$C$8,IF(Raw!$N88&gt;$C$9,IF(Raw!$N88&lt;$A$9,IF(Raw!$X88&gt;$C$9,IF(Raw!$X88&lt;$A$9,Raw!N88,-999),-999),-999),-999),-999),-999)</f>
        <v>725</v>
      </c>
      <c r="K88" s="9">
        <f>IF(Raw!$G88&gt;$C$8,IF(Raw!$Q88&gt;$C$8,IF(Raw!$N88&gt;$C$9,IF(Raw!$N88&lt;$A$9,IF(Raw!$X88&gt;$C$9,IF(Raw!$X88&lt;$A$9,Raw!R88,-999),-999),-999),-999),-999),-999)</f>
        <v>0.53032599999999996</v>
      </c>
      <c r="L88" s="9">
        <f>IF(Raw!$G88&gt;$C$8,IF(Raw!$Q88&gt;$C$8,IF(Raw!$N88&gt;$C$9,IF(Raw!$N88&lt;$A$9,IF(Raw!$X88&gt;$C$9,IF(Raw!$X88&lt;$A$9,Raw!S88,-999),-999),-999),-999),-999),-999)</f>
        <v>0.89988400000000002</v>
      </c>
      <c r="M88" s="9">
        <f>Raw!Q88</f>
        <v>0.99051100000000003</v>
      </c>
      <c r="N88" s="9">
        <f>IF(Raw!$G88&gt;$C$8,IF(Raw!$Q88&gt;$C$8,IF(Raw!$N88&gt;$C$9,IF(Raw!$N88&lt;$A$9,IF(Raw!$X88&gt;$C$9,IF(Raw!$X88&lt;$A$9,Raw!V88,-999),-999),-999),-999),-999),-999)</f>
        <v>828.3</v>
      </c>
      <c r="O88" s="9">
        <f>IF(Raw!$G88&gt;$C$8,IF(Raw!$Q88&gt;$C$8,IF(Raw!$N88&gt;$C$9,IF(Raw!$N88&lt;$A$9,IF(Raw!$X88&gt;$C$9,IF(Raw!$X88&lt;$A$9,Raw!W88,-999),-999),-999),-999),-999),-999)</f>
        <v>0.30987100000000001</v>
      </c>
      <c r="P88" s="9">
        <f>IF(Raw!$G88&gt;$C$8,IF(Raw!$Q88&gt;$C$8,IF(Raw!$N88&gt;$C$9,IF(Raw!$N88&lt;$A$9,IF(Raw!$X88&gt;$C$9,IF(Raw!$X88&lt;$A$9,Raw!X88,-999),-999),-999),-999),-999),-999)</f>
        <v>451</v>
      </c>
      <c r="R88" s="9">
        <f t="shared" si="20"/>
        <v>0.34271400000000007</v>
      </c>
      <c r="S88" s="9">
        <f t="shared" si="21"/>
        <v>0.38933092799432906</v>
      </c>
      <c r="T88" s="9">
        <f t="shared" si="22"/>
        <v>0.36955800000000005</v>
      </c>
      <c r="U88" s="9">
        <f t="shared" si="23"/>
        <v>0.4106729311777963</v>
      </c>
      <c r="V88" s="15">
        <f t="shared" si="16"/>
        <v>0.43014455200000001</v>
      </c>
      <c r="X88" s="11">
        <f t="shared" si="24"/>
        <v>2.0648599999999992E+19</v>
      </c>
      <c r="Y88" s="11">
        <f t="shared" si="25"/>
        <v>6.7949999999999997E-18</v>
      </c>
      <c r="Z88" s="11">
        <f t="shared" si="26"/>
        <v>7.2499999999999995E-4</v>
      </c>
      <c r="AA88" s="16">
        <f t="shared" si="27"/>
        <v>9.2330622307789934E-2</v>
      </c>
      <c r="AB88" s="9">
        <f t="shared" si="17"/>
        <v>0.56444752011882215</v>
      </c>
      <c r="AC88" s="9">
        <f t="shared" si="18"/>
        <v>0.90766937769221023</v>
      </c>
      <c r="AD88" s="15">
        <f t="shared" si="19"/>
        <v>127.35258249350339</v>
      </c>
      <c r="AE88" s="3">
        <f t="shared" si="28"/>
        <v>818.11799999999971</v>
      </c>
      <c r="AF88" s="2">
        <f t="shared" si="29"/>
        <v>0.25</v>
      </c>
      <c r="AG88" s="9">
        <f t="shared" si="30"/>
        <v>4.0230967958207034E-2</v>
      </c>
      <c r="AH88" s="2">
        <f t="shared" si="31"/>
        <v>1.9467556022843193</v>
      </c>
    </row>
    <row r="89" spans="1:34">
      <c r="A89" s="1">
        <f>Raw!A89</f>
        <v>76</v>
      </c>
      <c r="B89" s="14">
        <f>Raw!B89</f>
        <v>0.12710648148148149</v>
      </c>
      <c r="C89" s="15">
        <f>Raw!C89</f>
        <v>48.4</v>
      </c>
      <c r="D89" s="15">
        <f>IF(C89&gt;0.5,Raw!D89*D$11,-999)</f>
        <v>32.5</v>
      </c>
      <c r="E89" s="9">
        <f>IF(Raw!$G89&gt;$C$8,IF(Raw!$Q89&gt;$C$8,IF(Raw!$N89&gt;$C$9,IF(Raw!$N89&lt;$A$9,IF(Raw!$X89&gt;$C$9,IF(Raw!$X89&lt;$A$9,Raw!H89,-999),-999),-999),-999),-999),-999)</f>
        <v>0.49553399999999997</v>
      </c>
      <c r="F89" s="9">
        <f>IF(Raw!$G89&gt;$C$8,IF(Raw!$Q89&gt;$C$8,IF(Raw!$N89&gt;$C$9,IF(Raw!$N89&lt;$A$9,IF(Raw!$X89&gt;$C$9,IF(Raw!$X89&lt;$A$9,Raw!I89,-999),-999),-999),-999),-999),-999)</f>
        <v>0.83781700000000003</v>
      </c>
      <c r="G89" s="9">
        <f>Raw!G89</f>
        <v>0.99060899999999996</v>
      </c>
      <c r="H89" s="9">
        <f>IF(Raw!$G89&gt;$C$8,IF(Raw!$Q89&gt;$C$8,IF(Raw!$N89&gt;$C$9,IF(Raw!$N89&lt;$A$9,IF(Raw!$X89&gt;$C$9,IF(Raw!$X89&lt;$A$9,Raw!L89,-999),-999),-999),-999),-999),-999)</f>
        <v>704.3</v>
      </c>
      <c r="I89" s="9">
        <f>IF(Raw!$G89&gt;$C$8,IF(Raw!$Q89&gt;$C$8,IF(Raw!$N89&gt;$C$9,IF(Raw!$N89&lt;$A$9,IF(Raw!$X89&gt;$C$9,IF(Raw!$X89&lt;$A$9,Raw!M89,-999),-999),-999),-999),-999),-999)</f>
        <v>0.16356100000000001</v>
      </c>
      <c r="J89" s="9">
        <f>IF(Raw!$G89&gt;$C$8,IF(Raw!$Q89&gt;$C$8,IF(Raw!$N89&gt;$C$9,IF(Raw!$N89&lt;$A$9,IF(Raw!$X89&gt;$C$9,IF(Raw!$X89&lt;$A$9,Raw!N89,-999),-999),-999),-999),-999),-999)</f>
        <v>725</v>
      </c>
      <c r="K89" s="9">
        <f>IF(Raw!$G89&gt;$C$8,IF(Raw!$Q89&gt;$C$8,IF(Raw!$N89&gt;$C$9,IF(Raw!$N89&lt;$A$9,IF(Raw!$X89&gt;$C$9,IF(Raw!$X89&lt;$A$9,Raw!R89,-999),-999),-999),-999),-999),-999)</f>
        <v>0.51046100000000005</v>
      </c>
      <c r="L89" s="9">
        <f>IF(Raw!$G89&gt;$C$8,IF(Raw!$Q89&gt;$C$8,IF(Raw!$N89&gt;$C$9,IF(Raw!$N89&lt;$A$9,IF(Raw!$X89&gt;$C$9,IF(Raw!$X89&lt;$A$9,Raw!S89,-999),-999),-999),-999),-999),-999)</f>
        <v>0.86531899999999995</v>
      </c>
      <c r="M89" s="9">
        <f>Raw!Q89</f>
        <v>0.98917600000000006</v>
      </c>
      <c r="N89" s="9">
        <f>IF(Raw!$G89&gt;$C$8,IF(Raw!$Q89&gt;$C$8,IF(Raw!$N89&gt;$C$9,IF(Raw!$N89&lt;$A$9,IF(Raw!$X89&gt;$C$9,IF(Raw!$X89&lt;$A$9,Raw!V89,-999),-999),-999),-999),-999),-999)</f>
        <v>810.5</v>
      </c>
      <c r="O89" s="9">
        <f>IF(Raw!$G89&gt;$C$8,IF(Raw!$Q89&gt;$C$8,IF(Raw!$N89&gt;$C$9,IF(Raw!$N89&lt;$A$9,IF(Raw!$X89&gt;$C$9,IF(Raw!$X89&lt;$A$9,Raw!W89,-999),-999),-999),-999),-999),-999)</f>
        <v>0.26095000000000002</v>
      </c>
      <c r="P89" s="9">
        <f>IF(Raw!$G89&gt;$C$8,IF(Raw!$Q89&gt;$C$8,IF(Raw!$N89&gt;$C$9,IF(Raw!$N89&lt;$A$9,IF(Raw!$X89&gt;$C$9,IF(Raw!$X89&lt;$A$9,Raw!X89,-999),-999),-999),-999),-999),-999)</f>
        <v>648</v>
      </c>
      <c r="R89" s="9">
        <f t="shared" si="20"/>
        <v>0.34228300000000006</v>
      </c>
      <c r="S89" s="9">
        <f t="shared" si="21"/>
        <v>0.40854148340270019</v>
      </c>
      <c r="T89" s="9">
        <f t="shared" si="22"/>
        <v>0.3548579999999999</v>
      </c>
      <c r="U89" s="9">
        <f t="shared" si="23"/>
        <v>0.41008922720984969</v>
      </c>
      <c r="V89" s="15">
        <f t="shared" si="16"/>
        <v>0.41362248199999996</v>
      </c>
      <c r="X89" s="11">
        <f t="shared" si="24"/>
        <v>1.9564999999999992E+19</v>
      </c>
      <c r="Y89" s="11">
        <f t="shared" si="25"/>
        <v>7.0429999999999987E-18</v>
      </c>
      <c r="Z89" s="11">
        <f t="shared" si="26"/>
        <v>7.2499999999999995E-4</v>
      </c>
      <c r="AA89" s="16">
        <f t="shared" si="27"/>
        <v>9.0828351404262528E-2</v>
      </c>
      <c r="AB89" s="9">
        <f t="shared" si="17"/>
        <v>0.54269216712261381</v>
      </c>
      <c r="AC89" s="9">
        <f t="shared" si="18"/>
        <v>0.90917164859573751</v>
      </c>
      <c r="AD89" s="15">
        <f t="shared" si="19"/>
        <v>125.28048469553451</v>
      </c>
      <c r="AE89" s="3">
        <f t="shared" si="28"/>
        <v>847.97719999999958</v>
      </c>
      <c r="AF89" s="2">
        <f t="shared" si="29"/>
        <v>0.25</v>
      </c>
      <c r="AG89" s="9">
        <f t="shared" si="30"/>
        <v>3.9520136271743958E-2</v>
      </c>
      <c r="AH89" s="2">
        <f t="shared" si="31"/>
        <v>1.9123588269111604</v>
      </c>
    </row>
    <row r="90" spans="1:34">
      <c r="A90" s="1">
        <f>Raw!A90</f>
        <v>77</v>
      </c>
      <c r="B90" s="14">
        <f>Raw!B90</f>
        <v>0.12716435185185185</v>
      </c>
      <c r="C90" s="15">
        <f>Raw!C90</f>
        <v>48.8</v>
      </c>
      <c r="D90" s="15">
        <f>IF(C90&gt;0.5,Raw!D90*D$11,-999)</f>
        <v>32.5</v>
      </c>
      <c r="E90" s="9">
        <f>IF(Raw!$G90&gt;$C$8,IF(Raw!$Q90&gt;$C$8,IF(Raw!$N90&gt;$C$9,IF(Raw!$N90&lt;$A$9,IF(Raw!$X90&gt;$C$9,IF(Raw!$X90&lt;$A$9,Raw!H90,-999),-999),-999),-999),-999),-999)</f>
        <v>0.45868700000000001</v>
      </c>
      <c r="F90" s="9">
        <f>IF(Raw!$G90&gt;$C$8,IF(Raw!$Q90&gt;$C$8,IF(Raw!$N90&gt;$C$9,IF(Raw!$N90&lt;$A$9,IF(Raw!$X90&gt;$C$9,IF(Raw!$X90&lt;$A$9,Raw!I90,-999),-999),-999),-999),-999),-999)</f>
        <v>0.74565099999999995</v>
      </c>
      <c r="G90" s="9">
        <f>Raw!G90</f>
        <v>0.98968</v>
      </c>
      <c r="H90" s="9">
        <f>IF(Raw!$G90&gt;$C$8,IF(Raw!$Q90&gt;$C$8,IF(Raw!$N90&gt;$C$9,IF(Raw!$N90&lt;$A$9,IF(Raw!$X90&gt;$C$9,IF(Raw!$X90&lt;$A$9,Raw!L90,-999),-999),-999),-999),-999),-999)</f>
        <v>651.9</v>
      </c>
      <c r="I90" s="9">
        <f>IF(Raw!$G90&gt;$C$8,IF(Raw!$Q90&gt;$C$8,IF(Raw!$N90&gt;$C$9,IF(Raw!$N90&lt;$A$9,IF(Raw!$X90&gt;$C$9,IF(Raw!$X90&lt;$A$9,Raw!M90,-999),-999),-999),-999),-999),-999)</f>
        <v>0.34455799999999998</v>
      </c>
      <c r="J90" s="9">
        <f>IF(Raw!$G90&gt;$C$8,IF(Raw!$Q90&gt;$C$8,IF(Raw!$N90&gt;$C$9,IF(Raw!$N90&lt;$A$9,IF(Raw!$X90&gt;$C$9,IF(Raw!$X90&lt;$A$9,Raw!N90,-999),-999),-999),-999),-999),-999)</f>
        <v>679</v>
      </c>
      <c r="K90" s="9">
        <f>IF(Raw!$G90&gt;$C$8,IF(Raw!$Q90&gt;$C$8,IF(Raw!$N90&gt;$C$9,IF(Raw!$N90&lt;$A$9,IF(Raw!$X90&gt;$C$9,IF(Raw!$X90&lt;$A$9,Raw!R90,-999),-999),-999),-999),-999),-999)</f>
        <v>0.45773399999999997</v>
      </c>
      <c r="L90" s="9">
        <f>IF(Raw!$G90&gt;$C$8,IF(Raw!$Q90&gt;$C$8,IF(Raw!$N90&gt;$C$9,IF(Raw!$N90&lt;$A$9,IF(Raw!$X90&gt;$C$9,IF(Raw!$X90&lt;$A$9,Raw!S90,-999),-999),-999),-999),-999),-999)</f>
        <v>0.76713600000000004</v>
      </c>
      <c r="M90" s="9">
        <f>Raw!Q90</f>
        <v>0.98714500000000005</v>
      </c>
      <c r="N90" s="9">
        <f>IF(Raw!$G90&gt;$C$8,IF(Raw!$Q90&gt;$C$8,IF(Raw!$N90&gt;$C$9,IF(Raw!$N90&lt;$A$9,IF(Raw!$X90&gt;$C$9,IF(Raw!$X90&lt;$A$9,Raw!V90,-999),-999),-999),-999),-999),-999)</f>
        <v>796.9</v>
      </c>
      <c r="O90" s="9">
        <f>IF(Raw!$G90&gt;$C$8,IF(Raw!$Q90&gt;$C$8,IF(Raw!$N90&gt;$C$9,IF(Raw!$N90&lt;$A$9,IF(Raw!$X90&gt;$C$9,IF(Raw!$X90&lt;$A$9,Raw!W90,-999),-999),-999),-999),-999),-999)</f>
        <v>0.22917999999999999</v>
      </c>
      <c r="P90" s="9">
        <f>IF(Raw!$G90&gt;$C$8,IF(Raw!$Q90&gt;$C$8,IF(Raw!$N90&gt;$C$9,IF(Raw!$N90&lt;$A$9,IF(Raw!$X90&gt;$C$9,IF(Raw!$X90&lt;$A$9,Raw!X90,-999),-999),-999),-999),-999),-999)</f>
        <v>635</v>
      </c>
      <c r="R90" s="9">
        <f t="shared" si="20"/>
        <v>0.28696399999999994</v>
      </c>
      <c r="S90" s="9">
        <f t="shared" si="21"/>
        <v>0.38485028518703784</v>
      </c>
      <c r="T90" s="9">
        <f t="shared" si="22"/>
        <v>0.30940200000000007</v>
      </c>
      <c r="U90" s="9">
        <f t="shared" si="23"/>
        <v>0.40332092353898141</v>
      </c>
      <c r="V90" s="15">
        <f t="shared" si="16"/>
        <v>0.36669100799999998</v>
      </c>
      <c r="X90" s="11">
        <f t="shared" si="24"/>
        <v>1.9564999999999992E+19</v>
      </c>
      <c r="Y90" s="11">
        <f t="shared" si="25"/>
        <v>6.5189999999999997E-18</v>
      </c>
      <c r="Z90" s="11">
        <f t="shared" si="26"/>
        <v>6.7899999999999992E-4</v>
      </c>
      <c r="AA90" s="16">
        <f t="shared" si="27"/>
        <v>7.9700288495985608E-2</v>
      </c>
      <c r="AB90" s="9">
        <f t="shared" si="17"/>
        <v>0.48239342866123491</v>
      </c>
      <c r="AC90" s="9">
        <f t="shared" si="18"/>
        <v>0.92029971150401446</v>
      </c>
      <c r="AD90" s="15">
        <f t="shared" si="19"/>
        <v>117.37892267450017</v>
      </c>
      <c r="AE90" s="3">
        <f t="shared" si="28"/>
        <v>784.88759999999979</v>
      </c>
      <c r="AF90" s="2">
        <f t="shared" si="29"/>
        <v>0.25</v>
      </c>
      <c r="AG90" s="9">
        <f t="shared" si="30"/>
        <v>3.6416442690069301E-2</v>
      </c>
      <c r="AH90" s="2">
        <f t="shared" si="31"/>
        <v>1.7621727097345679</v>
      </c>
    </row>
    <row r="91" spans="1:34">
      <c r="A91" s="1">
        <f>Raw!A91</f>
        <v>78</v>
      </c>
      <c r="B91" s="14">
        <f>Raw!B91</f>
        <v>0.12722222222222221</v>
      </c>
      <c r="C91" s="15">
        <f>Raw!C91</f>
        <v>49.7</v>
      </c>
      <c r="D91" s="15">
        <f>IF(C91&gt;0.5,Raw!D91*D$11,-999)</f>
        <v>31.7</v>
      </c>
      <c r="E91" s="9">
        <f>IF(Raw!$G91&gt;$C$8,IF(Raw!$Q91&gt;$C$8,IF(Raw!$N91&gt;$C$9,IF(Raw!$N91&lt;$A$9,IF(Raw!$X91&gt;$C$9,IF(Raw!$X91&lt;$A$9,Raw!H91,-999),-999),-999),-999),-999),-999)</f>
        <v>0.394316</v>
      </c>
      <c r="F91" s="9">
        <f>IF(Raw!$G91&gt;$C$8,IF(Raw!$Q91&gt;$C$8,IF(Raw!$N91&gt;$C$9,IF(Raw!$N91&lt;$A$9,IF(Raw!$X91&gt;$C$9,IF(Raw!$X91&lt;$A$9,Raw!I91,-999),-999),-999),-999),-999),-999)</f>
        <v>0.64477200000000001</v>
      </c>
      <c r="G91" s="9">
        <f>Raw!G91</f>
        <v>0.97686099999999998</v>
      </c>
      <c r="H91" s="9">
        <f>IF(Raw!$G91&gt;$C$8,IF(Raw!$Q91&gt;$C$8,IF(Raw!$N91&gt;$C$9,IF(Raw!$N91&lt;$A$9,IF(Raw!$X91&gt;$C$9,IF(Raw!$X91&lt;$A$9,Raw!L91,-999),-999),-999),-999),-999),-999)</f>
        <v>687.3</v>
      </c>
      <c r="I91" s="9">
        <f>IF(Raw!$G91&gt;$C$8,IF(Raw!$Q91&gt;$C$8,IF(Raw!$N91&gt;$C$9,IF(Raw!$N91&lt;$A$9,IF(Raw!$X91&gt;$C$9,IF(Raw!$X91&lt;$A$9,Raw!M91,-999),-999),-999),-999),-999),-999)</f>
        <v>0.303172</v>
      </c>
      <c r="J91" s="9">
        <f>IF(Raw!$G91&gt;$C$8,IF(Raw!$Q91&gt;$C$8,IF(Raw!$N91&gt;$C$9,IF(Raw!$N91&lt;$A$9,IF(Raw!$X91&gt;$C$9,IF(Raw!$X91&lt;$A$9,Raw!N91,-999),-999),-999),-999),-999),-999)</f>
        <v>685</v>
      </c>
      <c r="K91" s="9">
        <f>IF(Raw!$G91&gt;$C$8,IF(Raw!$Q91&gt;$C$8,IF(Raw!$N91&gt;$C$9,IF(Raw!$N91&lt;$A$9,IF(Raw!$X91&gt;$C$9,IF(Raw!$X91&lt;$A$9,Raw!R91,-999),-999),-999),-999),-999),-999)</f>
        <v>0.39135399999999998</v>
      </c>
      <c r="L91" s="9">
        <f>IF(Raw!$G91&gt;$C$8,IF(Raw!$Q91&gt;$C$8,IF(Raw!$N91&gt;$C$9,IF(Raw!$N91&lt;$A$9,IF(Raw!$X91&gt;$C$9,IF(Raw!$X91&lt;$A$9,Raw!S91,-999),-999),-999),-999),-999),-999)</f>
        <v>0.66284699999999996</v>
      </c>
      <c r="M91" s="9">
        <f>Raw!Q91</f>
        <v>0.98391899999999999</v>
      </c>
      <c r="N91" s="9">
        <f>IF(Raw!$G91&gt;$C$8,IF(Raw!$Q91&gt;$C$8,IF(Raw!$N91&gt;$C$9,IF(Raw!$N91&lt;$A$9,IF(Raw!$X91&gt;$C$9,IF(Raw!$X91&lt;$A$9,Raw!V91,-999),-999),-999),-999),-999),-999)</f>
        <v>783.3</v>
      </c>
      <c r="O91" s="9">
        <f>IF(Raw!$G91&gt;$C$8,IF(Raw!$Q91&gt;$C$8,IF(Raw!$N91&gt;$C$9,IF(Raw!$N91&lt;$A$9,IF(Raw!$X91&gt;$C$9,IF(Raw!$X91&lt;$A$9,Raw!W91,-999),-999),-999),-999),-999),-999)</f>
        <v>0.203455</v>
      </c>
      <c r="P91" s="9">
        <f>IF(Raw!$G91&gt;$C$8,IF(Raw!$Q91&gt;$C$8,IF(Raw!$N91&gt;$C$9,IF(Raw!$N91&lt;$A$9,IF(Raw!$X91&gt;$C$9,IF(Raw!$X91&lt;$A$9,Raw!X91,-999),-999),-999),-999),-999),-999)</f>
        <v>515</v>
      </c>
      <c r="R91" s="9">
        <f t="shared" si="20"/>
        <v>0.25045600000000001</v>
      </c>
      <c r="S91" s="9">
        <f t="shared" si="21"/>
        <v>0.3884411854112772</v>
      </c>
      <c r="T91" s="9">
        <f t="shared" si="22"/>
        <v>0.27149299999999998</v>
      </c>
      <c r="U91" s="9">
        <f t="shared" si="23"/>
        <v>0.40958622427196623</v>
      </c>
      <c r="V91" s="15">
        <f t="shared" si="16"/>
        <v>0.31684086599999994</v>
      </c>
      <c r="X91" s="11">
        <f t="shared" si="24"/>
        <v>1.9083399999999996E+19</v>
      </c>
      <c r="Y91" s="11">
        <f t="shared" si="25"/>
        <v>6.8729999999999988E-18</v>
      </c>
      <c r="Z91" s="11">
        <f t="shared" si="26"/>
        <v>6.8499999999999995E-4</v>
      </c>
      <c r="AA91" s="16">
        <f t="shared" si="27"/>
        <v>8.243811169034905E-2</v>
      </c>
      <c r="AB91" s="9">
        <f t="shared" si="17"/>
        <v>0.41373537025714791</v>
      </c>
      <c r="AC91" s="9">
        <f t="shared" si="18"/>
        <v>0.91756188830965102</v>
      </c>
      <c r="AD91" s="15">
        <f t="shared" si="19"/>
        <v>120.34760830707891</v>
      </c>
      <c r="AE91" s="3">
        <f t="shared" si="28"/>
        <v>827.50919999999962</v>
      </c>
      <c r="AF91" s="2">
        <f t="shared" si="29"/>
        <v>0.25</v>
      </c>
      <c r="AG91" s="9">
        <f t="shared" si="30"/>
        <v>3.7917478835890743E-2</v>
      </c>
      <c r="AH91" s="2">
        <f t="shared" si="31"/>
        <v>1.8348070676536903</v>
      </c>
    </row>
    <row r="92" spans="1:34">
      <c r="A92" s="1">
        <f>Raw!A92</f>
        <v>79</v>
      </c>
      <c r="B92" s="14">
        <f>Raw!B92</f>
        <v>0.1272800925925926</v>
      </c>
      <c r="C92" s="15">
        <f>Raw!C92</f>
        <v>50.8</v>
      </c>
      <c r="D92" s="15">
        <f>IF(C92&gt;0.5,Raw!D92*D$11,-999)</f>
        <v>30.8</v>
      </c>
      <c r="E92" s="9">
        <f>IF(Raw!$G92&gt;$C$8,IF(Raw!$Q92&gt;$C$8,IF(Raw!$N92&gt;$C$9,IF(Raw!$N92&lt;$A$9,IF(Raw!$X92&gt;$C$9,IF(Raw!$X92&lt;$A$9,Raw!H92,-999),-999),-999),-999),-999),-999)</f>
        <v>0.35179100000000002</v>
      </c>
      <c r="F92" s="9">
        <f>IF(Raw!$G92&gt;$C$8,IF(Raw!$Q92&gt;$C$8,IF(Raw!$N92&gt;$C$9,IF(Raw!$N92&lt;$A$9,IF(Raw!$X92&gt;$C$9,IF(Raw!$X92&lt;$A$9,Raw!I92,-999),-999),-999),-999),-999),-999)</f>
        <v>0.60071200000000002</v>
      </c>
      <c r="G92" s="9">
        <f>Raw!G92</f>
        <v>0.98644699999999996</v>
      </c>
      <c r="H92" s="9">
        <f>IF(Raw!$G92&gt;$C$8,IF(Raw!$Q92&gt;$C$8,IF(Raw!$N92&gt;$C$9,IF(Raw!$N92&lt;$A$9,IF(Raw!$X92&gt;$C$9,IF(Raw!$X92&lt;$A$9,Raw!L92,-999),-999),-999),-999),-999),-999)</f>
        <v>689.8</v>
      </c>
      <c r="I92" s="9">
        <f>IF(Raw!$G92&gt;$C$8,IF(Raw!$Q92&gt;$C$8,IF(Raw!$N92&gt;$C$9,IF(Raw!$N92&lt;$A$9,IF(Raw!$X92&gt;$C$9,IF(Raw!$X92&lt;$A$9,Raw!M92,-999),-999),-999),-999),-999),-999)</f>
        <v>0.22417100000000001</v>
      </c>
      <c r="J92" s="9">
        <f>IF(Raw!$G92&gt;$C$8,IF(Raw!$Q92&gt;$C$8,IF(Raw!$N92&gt;$C$9,IF(Raw!$N92&lt;$A$9,IF(Raw!$X92&gt;$C$9,IF(Raw!$X92&lt;$A$9,Raw!N92,-999),-999),-999),-999),-999),-999)</f>
        <v>621</v>
      </c>
      <c r="K92" s="9">
        <f>IF(Raw!$G92&gt;$C$8,IF(Raw!$Q92&gt;$C$8,IF(Raw!$N92&gt;$C$9,IF(Raw!$N92&lt;$A$9,IF(Raw!$X92&gt;$C$9,IF(Raw!$X92&lt;$A$9,Raw!R92,-999),-999),-999),-999),-999),-999)</f>
        <v>0.36801400000000001</v>
      </c>
      <c r="L92" s="9">
        <f>IF(Raw!$G92&gt;$C$8,IF(Raw!$Q92&gt;$C$8,IF(Raw!$N92&gt;$C$9,IF(Raw!$N92&lt;$A$9,IF(Raw!$X92&gt;$C$9,IF(Raw!$X92&lt;$A$9,Raw!S92,-999),-999),-999),-999),-999),-999)</f>
        <v>0.61462700000000003</v>
      </c>
      <c r="M92" s="9">
        <f>Raw!Q92</f>
        <v>0.98528099999999996</v>
      </c>
      <c r="N92" s="9">
        <f>IF(Raw!$G92&gt;$C$8,IF(Raw!$Q92&gt;$C$8,IF(Raw!$N92&gt;$C$9,IF(Raw!$N92&lt;$A$9,IF(Raw!$X92&gt;$C$9,IF(Raw!$X92&lt;$A$9,Raw!V92,-999),-999),-999),-999),-999),-999)</f>
        <v>768.2</v>
      </c>
      <c r="O92" s="9">
        <f>IF(Raw!$G92&gt;$C$8,IF(Raw!$Q92&gt;$C$8,IF(Raw!$N92&gt;$C$9,IF(Raw!$N92&lt;$A$9,IF(Raw!$X92&gt;$C$9,IF(Raw!$X92&lt;$A$9,Raw!W92,-999),-999),-999),-999),-999),-999)</f>
        <v>0.267785</v>
      </c>
      <c r="P92" s="9">
        <f>IF(Raw!$G92&gt;$C$8,IF(Raw!$Q92&gt;$C$8,IF(Raw!$N92&gt;$C$9,IF(Raw!$N92&lt;$A$9,IF(Raw!$X92&gt;$C$9,IF(Raw!$X92&lt;$A$9,Raw!X92,-999),-999),-999),-999),-999),-999)</f>
        <v>631</v>
      </c>
      <c r="R92" s="9">
        <f t="shared" si="20"/>
        <v>0.248921</v>
      </c>
      <c r="S92" s="9">
        <f t="shared" si="21"/>
        <v>0.41437660642703988</v>
      </c>
      <c r="T92" s="9">
        <f t="shared" si="22"/>
        <v>0.24661300000000003</v>
      </c>
      <c r="U92" s="9">
        <f t="shared" si="23"/>
        <v>0.40124010172023034</v>
      </c>
      <c r="V92" s="15">
        <f t="shared" si="16"/>
        <v>0.29379170599999999</v>
      </c>
      <c r="X92" s="11">
        <f t="shared" si="24"/>
        <v>1.8541599999999996E+19</v>
      </c>
      <c r="Y92" s="11">
        <f t="shared" si="25"/>
        <v>6.897999999999999E-18</v>
      </c>
      <c r="Z92" s="11">
        <f t="shared" si="26"/>
        <v>6.2100000000000002E-4</v>
      </c>
      <c r="AA92" s="16">
        <f t="shared" si="27"/>
        <v>7.3581591053900067E-2</v>
      </c>
      <c r="AB92" s="9">
        <f t="shared" si="17"/>
        <v>0.38616017691457549</v>
      </c>
      <c r="AC92" s="9">
        <f t="shared" si="18"/>
        <v>0.92641840894609984</v>
      </c>
      <c r="AD92" s="15">
        <f t="shared" si="19"/>
        <v>118.48887448293087</v>
      </c>
      <c r="AE92" s="3">
        <f t="shared" si="28"/>
        <v>830.51919999999961</v>
      </c>
      <c r="AF92" s="2">
        <f t="shared" si="29"/>
        <v>0.25</v>
      </c>
      <c r="AG92" s="9">
        <f t="shared" si="30"/>
        <v>3.6571144654035992E-2</v>
      </c>
      <c r="AH92" s="2">
        <f t="shared" si="31"/>
        <v>1.769658657260101</v>
      </c>
    </row>
    <row r="93" spans="1:34">
      <c r="A93" s="1">
        <f>Raw!A93</f>
        <v>80</v>
      </c>
      <c r="B93" s="14">
        <f>Raw!B93</f>
        <v>0.12732638888888889</v>
      </c>
      <c r="C93" s="15">
        <f>Raw!C93</f>
        <v>51.7</v>
      </c>
      <c r="D93" s="15">
        <f>IF(C93&gt;0.5,Raw!D93*D$11,-999)</f>
        <v>29.9</v>
      </c>
      <c r="E93" s="9">
        <f>IF(Raw!$G93&gt;$C$8,IF(Raw!$Q93&gt;$C$8,IF(Raw!$N93&gt;$C$9,IF(Raw!$N93&lt;$A$9,IF(Raw!$X93&gt;$C$9,IF(Raw!$X93&lt;$A$9,Raw!H93,-999),-999),-999),-999),-999),-999)</f>
        <v>0.32617000000000002</v>
      </c>
      <c r="F93" s="9">
        <f>IF(Raw!$G93&gt;$C$8,IF(Raw!$Q93&gt;$C$8,IF(Raw!$N93&gt;$C$9,IF(Raw!$N93&lt;$A$9,IF(Raw!$X93&gt;$C$9,IF(Raw!$X93&lt;$A$9,Raw!I93,-999),-999),-999),-999),-999),-999)</f>
        <v>0.53190300000000001</v>
      </c>
      <c r="G93" s="9">
        <f>Raw!G93</f>
        <v>0.98260400000000003</v>
      </c>
      <c r="H93" s="9">
        <f>IF(Raw!$G93&gt;$C$8,IF(Raw!$Q93&gt;$C$8,IF(Raw!$N93&gt;$C$9,IF(Raw!$N93&lt;$A$9,IF(Raw!$X93&gt;$C$9,IF(Raw!$X93&lt;$A$9,Raw!L93,-999),-999),-999),-999),-999),-999)</f>
        <v>635.9</v>
      </c>
      <c r="I93" s="9">
        <f>IF(Raw!$G93&gt;$C$8,IF(Raw!$Q93&gt;$C$8,IF(Raw!$N93&gt;$C$9,IF(Raw!$N93&lt;$A$9,IF(Raw!$X93&gt;$C$9,IF(Raw!$X93&lt;$A$9,Raw!M93,-999),-999),-999),-999),-999),-999)</f>
        <v>0.32455099999999998</v>
      </c>
      <c r="J93" s="9">
        <f>IF(Raw!$G93&gt;$C$8,IF(Raw!$Q93&gt;$C$8,IF(Raw!$N93&gt;$C$9,IF(Raw!$N93&lt;$A$9,IF(Raw!$X93&gt;$C$9,IF(Raw!$X93&lt;$A$9,Raw!N93,-999),-999),-999),-999),-999),-999)</f>
        <v>721</v>
      </c>
      <c r="K93" s="9">
        <f>IF(Raw!$G93&gt;$C$8,IF(Raw!$Q93&gt;$C$8,IF(Raw!$N93&gt;$C$9,IF(Raw!$N93&lt;$A$9,IF(Raw!$X93&gt;$C$9,IF(Raw!$X93&lt;$A$9,Raw!R93,-999),-999),-999),-999),-999),-999)</f>
        <v>0.32725799999999999</v>
      </c>
      <c r="L93" s="9">
        <f>IF(Raw!$G93&gt;$C$8,IF(Raw!$Q93&gt;$C$8,IF(Raw!$N93&gt;$C$9,IF(Raw!$N93&lt;$A$9,IF(Raw!$X93&gt;$C$9,IF(Raw!$X93&lt;$A$9,Raw!S93,-999),-999),-999),-999),-999),-999)</f>
        <v>0.54729099999999997</v>
      </c>
      <c r="M93" s="9">
        <f>Raw!Q93</f>
        <v>0.98342300000000005</v>
      </c>
      <c r="N93" s="9">
        <f>IF(Raw!$G93&gt;$C$8,IF(Raw!$Q93&gt;$C$8,IF(Raw!$N93&gt;$C$9,IF(Raw!$N93&lt;$A$9,IF(Raw!$X93&gt;$C$9,IF(Raw!$X93&lt;$A$9,Raw!V93,-999),-999),-999),-999),-999),-999)</f>
        <v>800.5</v>
      </c>
      <c r="O93" s="9">
        <f>IF(Raw!$G93&gt;$C$8,IF(Raw!$Q93&gt;$C$8,IF(Raw!$N93&gt;$C$9,IF(Raw!$N93&lt;$A$9,IF(Raw!$X93&gt;$C$9,IF(Raw!$X93&lt;$A$9,Raw!W93,-999),-999),-999),-999),-999),-999)</f>
        <v>0.268621</v>
      </c>
      <c r="P93" s="9">
        <f>IF(Raw!$G93&gt;$C$8,IF(Raw!$Q93&gt;$C$8,IF(Raw!$N93&gt;$C$9,IF(Raw!$N93&lt;$A$9,IF(Raw!$X93&gt;$C$9,IF(Raw!$X93&lt;$A$9,Raw!X93,-999),-999),-999),-999),-999),-999)</f>
        <v>648</v>
      </c>
      <c r="R93" s="9">
        <f t="shared" si="20"/>
        <v>0.205733</v>
      </c>
      <c r="S93" s="9">
        <f t="shared" si="21"/>
        <v>0.38678668855035597</v>
      </c>
      <c r="T93" s="9">
        <f t="shared" si="22"/>
        <v>0.22003299999999998</v>
      </c>
      <c r="U93" s="9">
        <f t="shared" si="23"/>
        <v>0.40204023088265656</v>
      </c>
      <c r="V93" s="15">
        <f t="shared" si="16"/>
        <v>0.26160509799999998</v>
      </c>
      <c r="X93" s="11">
        <f t="shared" si="24"/>
        <v>1.7999799999999996E+19</v>
      </c>
      <c r="Y93" s="11">
        <f t="shared" si="25"/>
        <v>6.3589999999999991E-18</v>
      </c>
      <c r="Z93" s="11">
        <f t="shared" si="26"/>
        <v>7.2099999999999996E-4</v>
      </c>
      <c r="AA93" s="16">
        <f t="shared" si="27"/>
        <v>7.6234816462887878E-2</v>
      </c>
      <c r="AB93" s="9">
        <f t="shared" si="17"/>
        <v>0.34403217537077863</v>
      </c>
      <c r="AC93" s="9">
        <f t="shared" si="18"/>
        <v>0.92376518353711201</v>
      </c>
      <c r="AD93" s="15">
        <f t="shared" si="19"/>
        <v>105.73483559346445</v>
      </c>
      <c r="AE93" s="3">
        <f t="shared" si="28"/>
        <v>765.62359999999967</v>
      </c>
      <c r="AF93" s="2">
        <f t="shared" si="29"/>
        <v>0.25</v>
      </c>
      <c r="AG93" s="9">
        <f t="shared" si="30"/>
        <v>3.2699736703335522E-2</v>
      </c>
      <c r="AH93" s="2">
        <f t="shared" si="31"/>
        <v>1.5823232413043251</v>
      </c>
    </row>
    <row r="94" spans="1:34">
      <c r="A94" s="1">
        <f>Raw!A94</f>
        <v>81</v>
      </c>
      <c r="B94" s="14">
        <f>Raw!B94</f>
        <v>0.12738425925925925</v>
      </c>
      <c r="C94" s="15">
        <f>Raw!C94</f>
        <v>53</v>
      </c>
      <c r="D94" s="15">
        <f>IF(C94&gt;0.5,Raw!D94*D$11,-999)</f>
        <v>29</v>
      </c>
      <c r="E94" s="9">
        <f>IF(Raw!$G94&gt;$C$8,IF(Raw!$Q94&gt;$C$8,IF(Raw!$N94&gt;$C$9,IF(Raw!$N94&lt;$A$9,IF(Raw!$X94&gt;$C$9,IF(Raw!$X94&lt;$A$9,Raw!H94,-999),-999),-999),-999),-999),-999)</f>
        <v>0.24554400000000001</v>
      </c>
      <c r="F94" s="9">
        <f>IF(Raw!$G94&gt;$C$8,IF(Raw!$Q94&gt;$C$8,IF(Raw!$N94&gt;$C$9,IF(Raw!$N94&lt;$A$9,IF(Raw!$X94&gt;$C$9,IF(Raw!$X94&lt;$A$9,Raw!I94,-999),-999),-999),-999),-999),-999)</f>
        <v>0.41267399999999999</v>
      </c>
      <c r="G94" s="9">
        <f>Raw!G94</f>
        <v>0.96623999999999999</v>
      </c>
      <c r="H94" s="9">
        <f>IF(Raw!$G94&gt;$C$8,IF(Raw!$Q94&gt;$C$8,IF(Raw!$N94&gt;$C$9,IF(Raw!$N94&lt;$A$9,IF(Raw!$X94&gt;$C$9,IF(Raw!$X94&lt;$A$9,Raw!L94,-999),-999),-999),-999),-999),-999)</f>
        <v>686.9</v>
      </c>
      <c r="I94" s="9">
        <f>IF(Raw!$G94&gt;$C$8,IF(Raw!$Q94&gt;$C$8,IF(Raw!$N94&gt;$C$9,IF(Raw!$N94&lt;$A$9,IF(Raw!$X94&gt;$C$9,IF(Raw!$X94&lt;$A$9,Raw!M94,-999),-999),-999),-999),-999),-999)</f>
        <v>0.26346399999999998</v>
      </c>
      <c r="J94" s="9">
        <f>IF(Raw!$G94&gt;$C$8,IF(Raw!$Q94&gt;$C$8,IF(Raw!$N94&gt;$C$9,IF(Raw!$N94&lt;$A$9,IF(Raw!$X94&gt;$C$9,IF(Raw!$X94&lt;$A$9,Raw!N94,-999),-999),-999),-999),-999),-999)</f>
        <v>789</v>
      </c>
      <c r="K94" s="9">
        <f>IF(Raw!$G94&gt;$C$8,IF(Raw!$Q94&gt;$C$8,IF(Raw!$N94&gt;$C$9,IF(Raw!$N94&lt;$A$9,IF(Raw!$X94&gt;$C$9,IF(Raw!$X94&lt;$A$9,Raw!R94,-999),-999),-999),-999),-999),-999)</f>
        <v>0.254778</v>
      </c>
      <c r="L94" s="9">
        <f>IF(Raw!$G94&gt;$C$8,IF(Raw!$Q94&gt;$C$8,IF(Raw!$N94&gt;$C$9,IF(Raw!$N94&lt;$A$9,IF(Raw!$X94&gt;$C$9,IF(Raw!$X94&lt;$A$9,Raw!S94,-999),-999),-999),-999),-999),-999)</f>
        <v>0.43502000000000002</v>
      </c>
      <c r="M94" s="9">
        <f>Raw!Q94</f>
        <v>0.97882499999999995</v>
      </c>
      <c r="N94" s="9">
        <f>IF(Raw!$G94&gt;$C$8,IF(Raw!$Q94&gt;$C$8,IF(Raw!$N94&gt;$C$9,IF(Raw!$N94&lt;$A$9,IF(Raw!$X94&gt;$C$9,IF(Raw!$X94&lt;$A$9,Raw!V94,-999),-999),-999),-999),-999),-999)</f>
        <v>810.8</v>
      </c>
      <c r="O94" s="9">
        <f>IF(Raw!$G94&gt;$C$8,IF(Raw!$Q94&gt;$C$8,IF(Raw!$N94&gt;$C$9,IF(Raw!$N94&lt;$A$9,IF(Raw!$X94&gt;$C$9,IF(Raw!$X94&lt;$A$9,Raw!W94,-999),-999),-999),-999),-999),-999)</f>
        <v>0.25929099999999999</v>
      </c>
      <c r="P94" s="9">
        <f>IF(Raw!$G94&gt;$C$8,IF(Raw!$Q94&gt;$C$8,IF(Raw!$N94&gt;$C$9,IF(Raw!$N94&lt;$A$9,IF(Raw!$X94&gt;$C$9,IF(Raw!$X94&lt;$A$9,Raw!X94,-999),-999),-999),-999),-999),-999)</f>
        <v>848</v>
      </c>
      <c r="R94" s="9">
        <f t="shared" si="20"/>
        <v>0.16712999999999997</v>
      </c>
      <c r="S94" s="9">
        <f t="shared" si="21"/>
        <v>0.40499280303581031</v>
      </c>
      <c r="T94" s="9">
        <f t="shared" si="22"/>
        <v>0.18024200000000001</v>
      </c>
      <c r="U94" s="9">
        <f t="shared" si="23"/>
        <v>0.41433037561491426</v>
      </c>
      <c r="V94" s="15">
        <f t="shared" si="16"/>
        <v>0.20793956</v>
      </c>
      <c r="X94" s="11">
        <f t="shared" si="24"/>
        <v>1.7457999999999998E+19</v>
      </c>
      <c r="Y94" s="11">
        <f t="shared" si="25"/>
        <v>6.8689999999999994E-18</v>
      </c>
      <c r="Z94" s="11">
        <f t="shared" si="26"/>
        <v>7.8899999999999999E-4</v>
      </c>
      <c r="AA94" s="16">
        <f t="shared" si="27"/>
        <v>8.643769557157123E-2</v>
      </c>
      <c r="AB94" s="9">
        <f t="shared" si="17"/>
        <v>0.27035770312521112</v>
      </c>
      <c r="AC94" s="9">
        <f t="shared" si="18"/>
        <v>0.9135623044284289</v>
      </c>
      <c r="AD94" s="15">
        <f t="shared" si="19"/>
        <v>109.55347981187735</v>
      </c>
      <c r="AE94" s="3">
        <f t="shared" si="28"/>
        <v>827.02759999999967</v>
      </c>
      <c r="AF94" s="2">
        <f t="shared" si="29"/>
        <v>0.25</v>
      </c>
      <c r="AG94" s="9">
        <f t="shared" si="30"/>
        <v>3.491641110798159E-2</v>
      </c>
      <c r="AH94" s="2">
        <f t="shared" si="31"/>
        <v>1.6895869621317203</v>
      </c>
    </row>
    <row r="95" spans="1:34">
      <c r="A95" s="1">
        <f>Raw!A95</f>
        <v>82</v>
      </c>
      <c r="B95" s="14">
        <f>Raw!B95</f>
        <v>0.12744212962962961</v>
      </c>
      <c r="C95" s="15">
        <f>Raw!C95</f>
        <v>54.8</v>
      </c>
      <c r="D95" s="15">
        <f>IF(C95&gt;0.5,Raw!D95*D$11,-999)</f>
        <v>28.1</v>
      </c>
      <c r="E95" s="9">
        <f>IF(Raw!$G95&gt;$C$8,IF(Raw!$Q95&gt;$C$8,IF(Raw!$N95&gt;$C$9,IF(Raw!$N95&lt;$A$9,IF(Raw!$X95&gt;$C$9,IF(Raw!$X95&lt;$A$9,Raw!H95,-999),-999),-999),-999),-999),-999)</f>
        <v>0.21451300000000001</v>
      </c>
      <c r="F95" s="9">
        <f>IF(Raw!$G95&gt;$C$8,IF(Raw!$Q95&gt;$C$8,IF(Raw!$N95&gt;$C$9,IF(Raw!$N95&lt;$A$9,IF(Raw!$X95&gt;$C$9,IF(Raw!$X95&lt;$A$9,Raw!I95,-999),-999),-999),-999),-999),-999)</f>
        <v>0.371952</v>
      </c>
      <c r="G95" s="9">
        <f>Raw!G95</f>
        <v>0.97353299999999998</v>
      </c>
      <c r="H95" s="9">
        <f>IF(Raw!$G95&gt;$C$8,IF(Raw!$Q95&gt;$C$8,IF(Raw!$N95&gt;$C$9,IF(Raw!$N95&lt;$A$9,IF(Raw!$X95&gt;$C$9,IF(Raw!$X95&lt;$A$9,Raw!L95,-999),-999),-999),-999),-999),-999)</f>
        <v>660.2</v>
      </c>
      <c r="I95" s="9">
        <f>IF(Raw!$G95&gt;$C$8,IF(Raw!$Q95&gt;$C$8,IF(Raw!$N95&gt;$C$9,IF(Raw!$N95&lt;$A$9,IF(Raw!$X95&gt;$C$9,IF(Raw!$X95&lt;$A$9,Raw!M95,-999),-999),-999),-999),-999),-999)</f>
        <v>0.190271</v>
      </c>
      <c r="J95" s="9">
        <f>IF(Raw!$G95&gt;$C$8,IF(Raw!$Q95&gt;$C$8,IF(Raw!$N95&gt;$C$9,IF(Raw!$N95&lt;$A$9,IF(Raw!$X95&gt;$C$9,IF(Raw!$X95&lt;$A$9,Raw!N95,-999),-999),-999),-999),-999),-999)</f>
        <v>464</v>
      </c>
      <c r="K95" s="9">
        <f>IF(Raw!$G95&gt;$C$8,IF(Raw!$Q95&gt;$C$8,IF(Raw!$N95&gt;$C$9,IF(Raw!$N95&lt;$A$9,IF(Raw!$X95&gt;$C$9,IF(Raw!$X95&lt;$A$9,Raw!R95,-999),-999),-999),-999),-999),-999)</f>
        <v>0.216086</v>
      </c>
      <c r="L95" s="9">
        <f>IF(Raw!$G95&gt;$C$8,IF(Raw!$Q95&gt;$C$8,IF(Raw!$N95&gt;$C$9,IF(Raw!$N95&lt;$A$9,IF(Raw!$X95&gt;$C$9,IF(Raw!$X95&lt;$A$9,Raw!S95,-999),-999),-999),-999),-999),-999)</f>
        <v>0.38028200000000001</v>
      </c>
      <c r="M95" s="9">
        <f>Raw!Q95</f>
        <v>0.97779300000000002</v>
      </c>
      <c r="N95" s="9">
        <f>IF(Raw!$G95&gt;$C$8,IF(Raw!$Q95&gt;$C$8,IF(Raw!$N95&gt;$C$9,IF(Raw!$N95&lt;$A$9,IF(Raw!$X95&gt;$C$9,IF(Raw!$X95&lt;$A$9,Raw!V95,-999),-999),-999),-999),-999),-999)</f>
        <v>760.8</v>
      </c>
      <c r="O95" s="9">
        <f>IF(Raw!$G95&gt;$C$8,IF(Raw!$Q95&gt;$C$8,IF(Raw!$N95&gt;$C$9,IF(Raw!$N95&lt;$A$9,IF(Raw!$X95&gt;$C$9,IF(Raw!$X95&lt;$A$9,Raw!W95,-999),-999),-999),-999),-999),-999)</f>
        <v>0.264847</v>
      </c>
      <c r="P95" s="9">
        <f>IF(Raw!$G95&gt;$C$8,IF(Raw!$Q95&gt;$C$8,IF(Raw!$N95&gt;$C$9,IF(Raw!$N95&lt;$A$9,IF(Raw!$X95&gt;$C$9,IF(Raw!$X95&lt;$A$9,Raw!X95,-999),-999),-999),-999),-999),-999)</f>
        <v>792</v>
      </c>
      <c r="R95" s="9">
        <f t="shared" si="20"/>
        <v>0.157439</v>
      </c>
      <c r="S95" s="9">
        <f t="shared" si="21"/>
        <v>0.42327773476147457</v>
      </c>
      <c r="T95" s="9">
        <f t="shared" si="22"/>
        <v>0.16419600000000001</v>
      </c>
      <c r="U95" s="9">
        <f t="shared" si="23"/>
        <v>0.43177431485055828</v>
      </c>
      <c r="V95" s="15">
        <f t="shared" si="16"/>
        <v>0.18177479599999999</v>
      </c>
      <c r="X95" s="11">
        <f t="shared" si="24"/>
        <v>1.6916199999999998E+19</v>
      </c>
      <c r="Y95" s="11">
        <f t="shared" si="25"/>
        <v>6.602E-18</v>
      </c>
      <c r="Z95" s="11">
        <f t="shared" si="26"/>
        <v>4.64E-4</v>
      </c>
      <c r="AA95" s="16">
        <f t="shared" si="27"/>
        <v>4.9266866537965429E-2</v>
      </c>
      <c r="AB95" s="9">
        <f t="shared" si="17"/>
        <v>0.22417542241806776</v>
      </c>
      <c r="AC95" s="9">
        <f t="shared" si="18"/>
        <v>0.9507331334620347</v>
      </c>
      <c r="AD95" s="15">
        <f t="shared" si="19"/>
        <v>106.17859167664965</v>
      </c>
      <c r="AE95" s="3">
        <f t="shared" si="28"/>
        <v>794.88079999999979</v>
      </c>
      <c r="AF95" s="2">
        <f t="shared" si="29"/>
        <v>0.25</v>
      </c>
      <c r="AG95" s="9">
        <f t="shared" si="30"/>
        <v>3.5265529748448141E-2</v>
      </c>
      <c r="AH95" s="2">
        <f t="shared" si="31"/>
        <v>1.7064806314537255</v>
      </c>
    </row>
    <row r="96" spans="1:34">
      <c r="A96" s="1">
        <f>Raw!A96</f>
        <v>83</v>
      </c>
      <c r="B96" s="14">
        <f>Raw!B96</f>
        <v>0.1275</v>
      </c>
      <c r="C96" s="15">
        <f>Raw!C96</f>
        <v>54.6</v>
      </c>
      <c r="D96" s="15">
        <f>IF(C96&gt;0.5,Raw!D96*D$11,-999)</f>
        <v>26.4</v>
      </c>
      <c r="E96" s="9">
        <f>IF(Raw!$G96&gt;$C$8,IF(Raw!$Q96&gt;$C$8,IF(Raw!$N96&gt;$C$9,IF(Raw!$N96&lt;$A$9,IF(Raw!$X96&gt;$C$9,IF(Raw!$X96&lt;$A$9,Raw!H96,-999),-999),-999),-999),-999),-999)</f>
        <v>0.19875499999999999</v>
      </c>
      <c r="F96" s="9">
        <f>IF(Raw!$G96&gt;$C$8,IF(Raw!$Q96&gt;$C$8,IF(Raw!$N96&gt;$C$9,IF(Raw!$N96&lt;$A$9,IF(Raw!$X96&gt;$C$9,IF(Raw!$X96&lt;$A$9,Raw!I96,-999),-999),-999),-999),-999),-999)</f>
        <v>0.32954099999999997</v>
      </c>
      <c r="G96" s="9">
        <f>Raw!G96</f>
        <v>0.97725600000000001</v>
      </c>
      <c r="H96" s="9">
        <f>IF(Raw!$G96&gt;$C$8,IF(Raw!$Q96&gt;$C$8,IF(Raw!$N96&gt;$C$9,IF(Raw!$N96&lt;$A$9,IF(Raw!$X96&gt;$C$9,IF(Raw!$X96&lt;$A$9,Raw!L96,-999),-999),-999),-999),-999),-999)</f>
        <v>644.1</v>
      </c>
      <c r="I96" s="9">
        <f>IF(Raw!$G96&gt;$C$8,IF(Raw!$Q96&gt;$C$8,IF(Raw!$N96&gt;$C$9,IF(Raw!$N96&lt;$A$9,IF(Raw!$X96&gt;$C$9,IF(Raw!$X96&lt;$A$9,Raw!M96,-999),-999),-999),-999),-999),-999)</f>
        <v>0.35818299999999997</v>
      </c>
      <c r="J96" s="9">
        <f>IF(Raw!$G96&gt;$C$8,IF(Raw!$Q96&gt;$C$8,IF(Raw!$N96&gt;$C$9,IF(Raw!$N96&lt;$A$9,IF(Raw!$X96&gt;$C$9,IF(Raw!$X96&lt;$A$9,Raw!N96,-999),-999),-999),-999),-999),-999)</f>
        <v>755</v>
      </c>
      <c r="K96" s="9">
        <f>IF(Raw!$G96&gt;$C$8,IF(Raw!$Q96&gt;$C$8,IF(Raw!$N96&gt;$C$9,IF(Raw!$N96&lt;$A$9,IF(Raw!$X96&gt;$C$9,IF(Raw!$X96&lt;$A$9,Raw!R96,-999),-999),-999),-999),-999),-999)</f>
        <v>0.19054599999999999</v>
      </c>
      <c r="L96" s="9">
        <f>IF(Raw!$G96&gt;$C$8,IF(Raw!$Q96&gt;$C$8,IF(Raw!$N96&gt;$C$9,IF(Raw!$N96&lt;$A$9,IF(Raw!$X96&gt;$C$9,IF(Raw!$X96&lt;$A$9,Raw!S96,-999),-999),-999),-999),-999),-999)</f>
        <v>0.32721499999999998</v>
      </c>
      <c r="M96" s="9">
        <f>Raw!Q96</f>
        <v>0.96755999999999998</v>
      </c>
      <c r="N96" s="9">
        <f>IF(Raw!$G96&gt;$C$8,IF(Raw!$Q96&gt;$C$8,IF(Raw!$N96&gt;$C$9,IF(Raw!$N96&lt;$A$9,IF(Raw!$X96&gt;$C$9,IF(Raw!$X96&lt;$A$9,Raw!V96,-999),-999),-999),-999),-999),-999)</f>
        <v>798.1</v>
      </c>
      <c r="O96" s="9">
        <f>IF(Raw!$G96&gt;$C$8,IF(Raw!$Q96&gt;$C$8,IF(Raw!$N96&gt;$C$9,IF(Raw!$N96&lt;$A$9,IF(Raw!$X96&gt;$C$9,IF(Raw!$X96&lt;$A$9,Raw!W96,-999),-999),-999),-999),-999),-999)</f>
        <v>0.328065</v>
      </c>
      <c r="P96" s="9">
        <f>IF(Raw!$G96&gt;$C$8,IF(Raw!$Q96&gt;$C$8,IF(Raw!$N96&gt;$C$9,IF(Raw!$N96&lt;$A$9,IF(Raw!$X96&gt;$C$9,IF(Raw!$X96&lt;$A$9,Raw!X96,-999),-999),-999),-999),-999),-999)</f>
        <v>731</v>
      </c>
      <c r="R96" s="9">
        <f t="shared" si="20"/>
        <v>0.13078599999999999</v>
      </c>
      <c r="S96" s="9">
        <f t="shared" si="21"/>
        <v>0.39687322670016778</v>
      </c>
      <c r="T96" s="9">
        <f t="shared" si="22"/>
        <v>0.13666899999999998</v>
      </c>
      <c r="U96" s="9">
        <f t="shared" si="23"/>
        <v>0.41767339516831437</v>
      </c>
      <c r="V96" s="15">
        <f t="shared" si="16"/>
        <v>0.15640876999999997</v>
      </c>
      <c r="X96" s="11">
        <f t="shared" si="24"/>
        <v>1.5892799999999994E+19</v>
      </c>
      <c r="Y96" s="11">
        <f t="shared" si="25"/>
        <v>6.4409999999999999E-18</v>
      </c>
      <c r="Z96" s="11">
        <f t="shared" si="26"/>
        <v>7.5499999999999992E-4</v>
      </c>
      <c r="AA96" s="16">
        <f t="shared" si="27"/>
        <v>7.1741369783353368E-2</v>
      </c>
      <c r="AB96" s="9">
        <f t="shared" si="17"/>
        <v>0.20035082126692111</v>
      </c>
      <c r="AC96" s="9">
        <f t="shared" si="18"/>
        <v>0.92825863021664667</v>
      </c>
      <c r="AD96" s="15">
        <f t="shared" si="19"/>
        <v>95.021681832256135</v>
      </c>
      <c r="AE96" s="3">
        <f t="shared" si="28"/>
        <v>775.49639999999977</v>
      </c>
      <c r="AF96" s="2">
        <f t="shared" si="29"/>
        <v>0.25</v>
      </c>
      <c r="AG96" s="9">
        <f t="shared" si="30"/>
        <v>3.0529252665755197E-2</v>
      </c>
      <c r="AH96" s="2">
        <f t="shared" si="31"/>
        <v>1.477294648300606</v>
      </c>
    </row>
    <row r="97" spans="1:34">
      <c r="A97" s="1">
        <f>Raw!A97</f>
        <v>84</v>
      </c>
      <c r="B97" s="14">
        <f>Raw!B97</f>
        <v>0.12755787037037036</v>
      </c>
      <c r="C97" s="15">
        <f>Raw!C97</f>
        <v>57.2</v>
      </c>
      <c r="D97" s="15">
        <f>IF(C97&gt;0.5,Raw!D97*D$11,-999)</f>
        <v>27.3</v>
      </c>
      <c r="E97" s="9">
        <f>IF(Raw!$G97&gt;$C$8,IF(Raw!$Q97&gt;$C$8,IF(Raw!$N97&gt;$C$9,IF(Raw!$N97&lt;$A$9,IF(Raw!$X97&gt;$C$9,IF(Raw!$X97&lt;$A$9,Raw!H97,-999),-999),-999),-999),-999),-999)</f>
        <v>0.19434399999999999</v>
      </c>
      <c r="F97" s="9">
        <f>IF(Raw!$G97&gt;$C$8,IF(Raw!$Q97&gt;$C$8,IF(Raw!$N97&gt;$C$9,IF(Raw!$N97&lt;$A$9,IF(Raw!$X97&gt;$C$9,IF(Raw!$X97&lt;$A$9,Raw!I97,-999),-999),-999),-999),-999),-999)</f>
        <v>0.32582499999999998</v>
      </c>
      <c r="G97" s="9">
        <f>Raw!G97</f>
        <v>0.96593300000000004</v>
      </c>
      <c r="H97" s="9">
        <f>IF(Raw!$G97&gt;$C$8,IF(Raw!$Q97&gt;$C$8,IF(Raw!$N97&gt;$C$9,IF(Raw!$N97&lt;$A$9,IF(Raw!$X97&gt;$C$9,IF(Raw!$X97&lt;$A$9,Raw!L97,-999),-999),-999),-999),-999),-999)</f>
        <v>644.5</v>
      </c>
      <c r="I97" s="9">
        <f>IF(Raw!$G97&gt;$C$8,IF(Raw!$Q97&gt;$C$8,IF(Raw!$N97&gt;$C$9,IF(Raw!$N97&lt;$A$9,IF(Raw!$X97&gt;$C$9,IF(Raw!$X97&lt;$A$9,Raw!M97,-999),-999),-999),-999),-999),-999)</f>
        <v>0.28184700000000001</v>
      </c>
      <c r="J97" s="9">
        <f>IF(Raw!$G97&gt;$C$8,IF(Raw!$Q97&gt;$C$8,IF(Raw!$N97&gt;$C$9,IF(Raw!$N97&lt;$A$9,IF(Raw!$X97&gt;$C$9,IF(Raw!$X97&lt;$A$9,Raw!N97,-999),-999),-999),-999),-999),-999)</f>
        <v>679</v>
      </c>
      <c r="K97" s="9">
        <f>IF(Raw!$G97&gt;$C$8,IF(Raw!$Q97&gt;$C$8,IF(Raw!$N97&gt;$C$9,IF(Raw!$N97&lt;$A$9,IF(Raw!$X97&gt;$C$9,IF(Raw!$X97&lt;$A$9,Raw!R97,-999),-999),-999),-999),-999),-999)</f>
        <v>0.18801399999999999</v>
      </c>
      <c r="L97" s="9">
        <f>IF(Raw!$G97&gt;$C$8,IF(Raw!$Q97&gt;$C$8,IF(Raw!$N97&gt;$C$9,IF(Raw!$N97&lt;$A$9,IF(Raw!$X97&gt;$C$9,IF(Raw!$X97&lt;$A$9,Raw!S97,-999),-999),-999),-999),-999),-999)</f>
        <v>0.31998399999999999</v>
      </c>
      <c r="M97" s="9">
        <f>Raw!Q97</f>
        <v>0.96704000000000001</v>
      </c>
      <c r="N97" s="9">
        <f>IF(Raw!$G97&gt;$C$8,IF(Raw!$Q97&gt;$C$8,IF(Raw!$N97&gt;$C$9,IF(Raw!$N97&lt;$A$9,IF(Raw!$X97&gt;$C$9,IF(Raw!$X97&lt;$A$9,Raw!V97,-999),-999),-999),-999),-999),-999)</f>
        <v>777.7</v>
      </c>
      <c r="O97" s="9">
        <f>IF(Raw!$G97&gt;$C$8,IF(Raw!$Q97&gt;$C$8,IF(Raw!$N97&gt;$C$9,IF(Raw!$N97&lt;$A$9,IF(Raw!$X97&gt;$C$9,IF(Raw!$X97&lt;$A$9,Raw!W97,-999),-999),-999),-999),-999),-999)</f>
        <v>0.37081500000000001</v>
      </c>
      <c r="P97" s="9">
        <f>IF(Raw!$G97&gt;$C$8,IF(Raw!$Q97&gt;$C$8,IF(Raw!$N97&gt;$C$9,IF(Raw!$N97&lt;$A$9,IF(Raw!$X97&gt;$C$9,IF(Raw!$X97&lt;$A$9,Raw!X97,-999),-999),-999),-999),-999),-999)</f>
        <v>932</v>
      </c>
      <c r="R97" s="9">
        <f t="shared" si="20"/>
        <v>0.13148099999999999</v>
      </c>
      <c r="S97" s="9">
        <f t="shared" si="21"/>
        <v>0.40353257116550295</v>
      </c>
      <c r="T97" s="9">
        <f t="shared" si="22"/>
        <v>0.13197</v>
      </c>
      <c r="U97" s="9">
        <f t="shared" si="23"/>
        <v>0.4124268713435672</v>
      </c>
      <c r="V97" s="15">
        <f t="shared" si="16"/>
        <v>0.15295235199999999</v>
      </c>
      <c r="X97" s="11">
        <f t="shared" si="24"/>
        <v>1.6434599999999998E+19</v>
      </c>
      <c r="Y97" s="11">
        <f t="shared" si="25"/>
        <v>6.445E-18</v>
      </c>
      <c r="Z97" s="11">
        <f t="shared" si="26"/>
        <v>6.7899999999999992E-4</v>
      </c>
      <c r="AA97" s="16">
        <f t="shared" si="27"/>
        <v>6.7094869964749157E-2</v>
      </c>
      <c r="AB97" s="9">
        <f t="shared" si="17"/>
        <v>0.19686850998924793</v>
      </c>
      <c r="AC97" s="9">
        <f t="shared" si="18"/>
        <v>0.93290513003525088</v>
      </c>
      <c r="AD97" s="15">
        <f t="shared" si="19"/>
        <v>98.814241479748404</v>
      </c>
      <c r="AE97" s="3">
        <f t="shared" si="28"/>
        <v>775.97799999999984</v>
      </c>
      <c r="AF97" s="2">
        <f t="shared" si="29"/>
        <v>0.25</v>
      </c>
      <c r="AG97" s="9">
        <f t="shared" si="30"/>
        <v>3.1348960352061826E-2</v>
      </c>
      <c r="AH97" s="2">
        <f t="shared" si="31"/>
        <v>1.5169598766443704</v>
      </c>
    </row>
    <row r="98" spans="1:34">
      <c r="A98" s="1">
        <f>Raw!A98</f>
        <v>85</v>
      </c>
      <c r="B98" s="14">
        <f>Raw!B98</f>
        <v>0.12760416666666666</v>
      </c>
      <c r="C98" s="15">
        <f>Raw!C98</f>
        <v>57.2</v>
      </c>
      <c r="D98" s="15">
        <f>IF(C98&gt;0.5,Raw!D98*D$11,-999)</f>
        <v>26.4</v>
      </c>
      <c r="E98" s="9">
        <f>IF(Raw!$G98&gt;$C$8,IF(Raw!$Q98&gt;$C$8,IF(Raw!$N98&gt;$C$9,IF(Raw!$N98&lt;$A$9,IF(Raw!$X98&gt;$C$9,IF(Raw!$X98&lt;$A$9,Raw!H98,-999),-999),-999),-999),-999),-999)</f>
        <v>0.169156</v>
      </c>
      <c r="F98" s="9">
        <f>IF(Raw!$G98&gt;$C$8,IF(Raw!$Q98&gt;$C$8,IF(Raw!$N98&gt;$C$9,IF(Raw!$N98&lt;$A$9,IF(Raw!$X98&gt;$C$9,IF(Raw!$X98&lt;$A$9,Raw!I98,-999),-999),-999),-999),-999),-999)</f>
        <v>0.29714299999999999</v>
      </c>
      <c r="G98" s="9">
        <f>Raw!G98</f>
        <v>0.95403099999999996</v>
      </c>
      <c r="H98" s="9">
        <f>IF(Raw!$G98&gt;$C$8,IF(Raw!$Q98&gt;$C$8,IF(Raw!$N98&gt;$C$9,IF(Raw!$N98&lt;$A$9,IF(Raw!$X98&gt;$C$9,IF(Raw!$X98&lt;$A$9,Raw!L98,-999),-999),-999),-999),-999),-999)</f>
        <v>617.6</v>
      </c>
      <c r="I98" s="9">
        <f>IF(Raw!$G98&gt;$C$8,IF(Raw!$Q98&gt;$C$8,IF(Raw!$N98&gt;$C$9,IF(Raw!$N98&lt;$A$9,IF(Raw!$X98&gt;$C$9,IF(Raw!$X98&lt;$A$9,Raw!M98,-999),-999),-999),-999),-999),-999)</f>
        <v>0.108164</v>
      </c>
      <c r="J98" s="9">
        <f>IF(Raw!$G98&gt;$C$8,IF(Raw!$Q98&gt;$C$8,IF(Raw!$N98&gt;$C$9,IF(Raw!$N98&lt;$A$9,IF(Raw!$X98&gt;$C$9,IF(Raw!$X98&lt;$A$9,Raw!N98,-999),-999),-999),-999),-999),-999)</f>
        <v>749</v>
      </c>
      <c r="K98" s="9">
        <f>IF(Raw!$G98&gt;$C$8,IF(Raw!$Q98&gt;$C$8,IF(Raw!$N98&gt;$C$9,IF(Raw!$N98&lt;$A$9,IF(Raw!$X98&gt;$C$9,IF(Raw!$X98&lt;$A$9,Raw!R98,-999),-999),-999),-999),-999),-999)</f>
        <v>0.175759</v>
      </c>
      <c r="L98" s="9">
        <f>IF(Raw!$G98&gt;$C$8,IF(Raw!$Q98&gt;$C$8,IF(Raw!$N98&gt;$C$9,IF(Raw!$N98&lt;$A$9,IF(Raw!$X98&gt;$C$9,IF(Raw!$X98&lt;$A$9,Raw!S98,-999),-999),-999),-999),-999),-999)</f>
        <v>0.294132</v>
      </c>
      <c r="M98" s="9">
        <f>Raw!Q98</f>
        <v>0.969611</v>
      </c>
      <c r="N98" s="9">
        <f>IF(Raw!$G98&gt;$C$8,IF(Raw!$Q98&gt;$C$8,IF(Raw!$N98&gt;$C$9,IF(Raw!$N98&lt;$A$9,IF(Raw!$X98&gt;$C$9,IF(Raw!$X98&lt;$A$9,Raw!V98,-999),-999),-999),-999),-999),-999)</f>
        <v>751.8</v>
      </c>
      <c r="O98" s="9">
        <f>IF(Raw!$G98&gt;$C$8,IF(Raw!$Q98&gt;$C$8,IF(Raw!$N98&gt;$C$9,IF(Raw!$N98&lt;$A$9,IF(Raw!$X98&gt;$C$9,IF(Raw!$X98&lt;$A$9,Raw!W98,-999),-999),-999),-999),-999),-999)</f>
        <v>0.37081999999999998</v>
      </c>
      <c r="P98" s="9">
        <f>IF(Raw!$G98&gt;$C$8,IF(Raw!$Q98&gt;$C$8,IF(Raw!$N98&gt;$C$9,IF(Raw!$N98&lt;$A$9,IF(Raw!$X98&gt;$C$9,IF(Raw!$X98&lt;$A$9,Raw!X98,-999),-999),-999),-999),-999),-999)</f>
        <v>778</v>
      </c>
      <c r="R98" s="9">
        <f t="shared" si="20"/>
        <v>0.12798699999999999</v>
      </c>
      <c r="S98" s="9">
        <f t="shared" si="21"/>
        <v>0.43072527368977226</v>
      </c>
      <c r="T98" s="9">
        <f t="shared" si="22"/>
        <v>0.11837300000000001</v>
      </c>
      <c r="U98" s="9">
        <f t="shared" si="23"/>
        <v>0.40244856051024713</v>
      </c>
      <c r="V98" s="15">
        <f t="shared" si="16"/>
        <v>0.140595096</v>
      </c>
      <c r="X98" s="11">
        <f t="shared" si="24"/>
        <v>1.5892799999999994E+19</v>
      </c>
      <c r="Y98" s="11">
        <f t="shared" si="25"/>
        <v>6.1760000000000001E-18</v>
      </c>
      <c r="Z98" s="11">
        <f t="shared" si="26"/>
        <v>7.4899999999999999E-4</v>
      </c>
      <c r="AA98" s="16">
        <f t="shared" si="27"/>
        <v>6.8482637367764401E-2</v>
      </c>
      <c r="AB98" s="9">
        <f t="shared" si="17"/>
        <v>0.18386549523313436</v>
      </c>
      <c r="AC98" s="9">
        <f t="shared" si="18"/>
        <v>0.93151736263223572</v>
      </c>
      <c r="AD98" s="15">
        <f t="shared" si="19"/>
        <v>91.432092613837668</v>
      </c>
      <c r="AE98" s="3">
        <f t="shared" si="28"/>
        <v>743.59039999999982</v>
      </c>
      <c r="AF98" s="2">
        <f t="shared" si="29"/>
        <v>0.25</v>
      </c>
      <c r="AG98" s="9">
        <f t="shared" si="30"/>
        <v>2.8305164659137357E-2</v>
      </c>
      <c r="AH98" s="2">
        <f t="shared" si="31"/>
        <v>1.369672187132023</v>
      </c>
    </row>
    <row r="99" spans="1:34">
      <c r="A99" s="1">
        <f>Raw!A99</f>
        <v>86</v>
      </c>
      <c r="B99" s="14">
        <f>Raw!B99</f>
        <v>0.12766203703703705</v>
      </c>
      <c r="C99" s="15">
        <f>Raw!C99</f>
        <v>59.2</v>
      </c>
      <c r="D99" s="15">
        <f>IF(C99&gt;0.5,Raw!D99*D$11,-999)</f>
        <v>26.4</v>
      </c>
      <c r="E99" s="9">
        <f>IF(Raw!$G99&gt;$C$8,IF(Raw!$Q99&gt;$C$8,IF(Raw!$N99&gt;$C$9,IF(Raw!$N99&lt;$A$9,IF(Raw!$X99&gt;$C$9,IF(Raw!$X99&lt;$A$9,Raw!H99,-999),-999),-999),-999),-999),-999)</f>
        <v>0.16381599999999999</v>
      </c>
      <c r="F99" s="9">
        <f>IF(Raw!$G99&gt;$C$8,IF(Raw!$Q99&gt;$C$8,IF(Raw!$N99&gt;$C$9,IF(Raw!$N99&lt;$A$9,IF(Raw!$X99&gt;$C$9,IF(Raw!$X99&lt;$A$9,Raw!I99,-999),-999),-999),-999),-999),-999)</f>
        <v>0.27682200000000001</v>
      </c>
      <c r="G99" s="9">
        <f>Raw!G99</f>
        <v>0.96651900000000002</v>
      </c>
      <c r="H99" s="9">
        <f>IF(Raw!$G99&gt;$C$8,IF(Raw!$Q99&gt;$C$8,IF(Raw!$N99&gt;$C$9,IF(Raw!$N99&lt;$A$9,IF(Raw!$X99&gt;$C$9,IF(Raw!$X99&lt;$A$9,Raw!L99,-999),-999),-999),-999),-999),-999)</f>
        <v>650.1</v>
      </c>
      <c r="I99" s="9">
        <f>IF(Raw!$G99&gt;$C$8,IF(Raw!$Q99&gt;$C$8,IF(Raw!$N99&gt;$C$9,IF(Raw!$N99&lt;$A$9,IF(Raw!$X99&gt;$C$9,IF(Raw!$X99&lt;$A$9,Raw!M99,-999),-999),-999),-999),-999),-999)</f>
        <v>3.0942000000000001E-2</v>
      </c>
      <c r="J99" s="9">
        <f>IF(Raw!$G99&gt;$C$8,IF(Raw!$Q99&gt;$C$8,IF(Raw!$N99&gt;$C$9,IF(Raw!$N99&lt;$A$9,IF(Raw!$X99&gt;$C$9,IF(Raw!$X99&lt;$A$9,Raw!N99,-999),-999),-999),-999),-999),-999)</f>
        <v>826</v>
      </c>
      <c r="K99" s="9">
        <f>IF(Raw!$G99&gt;$C$8,IF(Raw!$Q99&gt;$C$8,IF(Raw!$N99&gt;$C$9,IF(Raw!$N99&lt;$A$9,IF(Raw!$X99&gt;$C$9,IF(Raw!$X99&lt;$A$9,Raw!R99,-999),-999),-999),-999),-999),-999)</f>
        <v>0.16361700000000001</v>
      </c>
      <c r="L99" s="9">
        <f>IF(Raw!$G99&gt;$C$8,IF(Raw!$Q99&gt;$C$8,IF(Raw!$N99&gt;$C$9,IF(Raw!$N99&lt;$A$9,IF(Raw!$X99&gt;$C$9,IF(Raw!$X99&lt;$A$9,Raw!S99,-999),-999),-999),-999),-999),-999)</f>
        <v>0.27633099999999999</v>
      </c>
      <c r="M99" s="9">
        <f>Raw!Q99</f>
        <v>0.96279199999999998</v>
      </c>
      <c r="N99" s="9">
        <f>IF(Raw!$G99&gt;$C$8,IF(Raw!$Q99&gt;$C$8,IF(Raw!$N99&gt;$C$9,IF(Raw!$N99&lt;$A$9,IF(Raw!$X99&gt;$C$9,IF(Raw!$X99&lt;$A$9,Raw!V99,-999),-999),-999),-999),-999),-999)</f>
        <v>708.3</v>
      </c>
      <c r="O99" s="9">
        <f>IF(Raw!$G99&gt;$C$8,IF(Raw!$Q99&gt;$C$8,IF(Raw!$N99&gt;$C$9,IF(Raw!$N99&lt;$A$9,IF(Raw!$X99&gt;$C$9,IF(Raw!$X99&lt;$A$9,Raw!W99,-999),-999),-999),-999),-999),-999)</f>
        <v>0.34986600000000001</v>
      </c>
      <c r="P99" s="9">
        <f>IF(Raw!$G99&gt;$C$8,IF(Raw!$Q99&gt;$C$8,IF(Raw!$N99&gt;$C$9,IF(Raw!$N99&lt;$A$9,IF(Raw!$X99&gt;$C$9,IF(Raw!$X99&lt;$A$9,Raw!X99,-999),-999),-999),-999),-999),-999)</f>
        <v>1065</v>
      </c>
      <c r="R99" s="9">
        <f t="shared" si="20"/>
        <v>0.11300600000000002</v>
      </c>
      <c r="S99" s="9">
        <f t="shared" si="21"/>
        <v>0.40822622479427217</v>
      </c>
      <c r="T99" s="9">
        <f t="shared" si="22"/>
        <v>0.11271399999999998</v>
      </c>
      <c r="U99" s="9">
        <f t="shared" si="23"/>
        <v>0.40789487969138455</v>
      </c>
      <c r="V99" s="15">
        <f t="shared" si="16"/>
        <v>0.13208621800000001</v>
      </c>
      <c r="X99" s="11">
        <f t="shared" si="24"/>
        <v>1.5892799999999994E+19</v>
      </c>
      <c r="Y99" s="11">
        <f t="shared" si="25"/>
        <v>6.5009999999999995E-18</v>
      </c>
      <c r="Z99" s="11">
        <f t="shared" si="26"/>
        <v>8.2599999999999991E-4</v>
      </c>
      <c r="AA99" s="16">
        <f t="shared" si="27"/>
        <v>7.8631071508179301E-2</v>
      </c>
      <c r="AB99" s="9">
        <f t="shared" si="17"/>
        <v>0.17247982259397293</v>
      </c>
      <c r="AC99" s="9">
        <f t="shared" si="18"/>
        <v>0.92136892849182073</v>
      </c>
      <c r="AD99" s="15">
        <f t="shared" si="19"/>
        <v>95.19500182588294</v>
      </c>
      <c r="AE99" s="3">
        <f t="shared" si="28"/>
        <v>782.7203999999997</v>
      </c>
      <c r="AF99" s="2">
        <f t="shared" si="29"/>
        <v>0.25</v>
      </c>
      <c r="AG99" s="9">
        <f t="shared" si="30"/>
        <v>2.9868887551530506E-2</v>
      </c>
      <c r="AH99" s="2">
        <f t="shared" si="31"/>
        <v>1.4453399240939819</v>
      </c>
    </row>
    <row r="100" spans="1:34">
      <c r="A100" s="1">
        <f>Raw!A100</f>
        <v>87</v>
      </c>
      <c r="B100" s="14">
        <f>Raw!B100</f>
        <v>0.12771990740740741</v>
      </c>
      <c r="C100" s="15">
        <f>Raw!C100</f>
        <v>59.7</v>
      </c>
      <c r="D100" s="15">
        <f>IF(C100&gt;0.5,Raw!D100*D$11,-999)</f>
        <v>25.5</v>
      </c>
      <c r="E100" s="9">
        <f>IF(Raw!$G100&gt;$C$8,IF(Raw!$Q100&gt;$C$8,IF(Raw!$N100&gt;$C$9,IF(Raw!$N100&lt;$A$9,IF(Raw!$X100&gt;$C$9,IF(Raw!$X100&lt;$A$9,Raw!H100,-999),-999),-999),-999),-999),-999)</f>
        <v>0.148313</v>
      </c>
      <c r="F100" s="9">
        <f>IF(Raw!$G100&gt;$C$8,IF(Raw!$Q100&gt;$C$8,IF(Raw!$N100&gt;$C$9,IF(Raw!$N100&lt;$A$9,IF(Raw!$X100&gt;$C$9,IF(Raw!$X100&lt;$A$9,Raw!I100,-999),-999),-999),-999),-999),-999)</f>
        <v>0.241537</v>
      </c>
      <c r="G100" s="9">
        <f>Raw!G100</f>
        <v>0.922678</v>
      </c>
      <c r="H100" s="9">
        <f>IF(Raw!$G100&gt;$C$8,IF(Raw!$Q100&gt;$C$8,IF(Raw!$N100&gt;$C$9,IF(Raw!$N100&lt;$A$9,IF(Raw!$X100&gt;$C$9,IF(Raw!$X100&lt;$A$9,Raw!L100,-999),-999),-999),-999),-999),-999)</f>
        <v>608.5</v>
      </c>
      <c r="I100" s="9">
        <f>IF(Raw!$G100&gt;$C$8,IF(Raw!$Q100&gt;$C$8,IF(Raw!$N100&gt;$C$9,IF(Raw!$N100&lt;$A$9,IF(Raw!$X100&gt;$C$9,IF(Raw!$X100&lt;$A$9,Raw!M100,-999),-999),-999),-999),-999),-999)</f>
        <v>9.2260999999999996E-2</v>
      </c>
      <c r="J100" s="9">
        <f>IF(Raw!$G100&gt;$C$8,IF(Raw!$Q100&gt;$C$8,IF(Raw!$N100&gt;$C$9,IF(Raw!$N100&lt;$A$9,IF(Raw!$X100&gt;$C$9,IF(Raw!$X100&lt;$A$9,Raw!N100,-999),-999),-999),-999),-999),-999)</f>
        <v>913</v>
      </c>
      <c r="K100" s="9">
        <f>IF(Raw!$G100&gt;$C$8,IF(Raw!$Q100&gt;$C$8,IF(Raw!$N100&gt;$C$9,IF(Raw!$N100&lt;$A$9,IF(Raw!$X100&gt;$C$9,IF(Raw!$X100&lt;$A$9,Raw!R100,-999),-999),-999),-999),-999),-999)</f>
        <v>0.142433</v>
      </c>
      <c r="L100" s="9">
        <f>IF(Raw!$G100&gt;$C$8,IF(Raw!$Q100&gt;$C$8,IF(Raw!$N100&gt;$C$9,IF(Raw!$N100&lt;$A$9,IF(Raw!$X100&gt;$C$9,IF(Raw!$X100&lt;$A$9,Raw!S100,-999),-999),-999),-999),-999),-999)</f>
        <v>0.25164599999999998</v>
      </c>
      <c r="M100" s="9">
        <f>Raw!Q100</f>
        <v>0.96383799999999997</v>
      </c>
      <c r="N100" s="9">
        <f>IF(Raw!$G100&gt;$C$8,IF(Raw!$Q100&gt;$C$8,IF(Raw!$N100&gt;$C$9,IF(Raw!$N100&lt;$A$9,IF(Raw!$X100&gt;$C$9,IF(Raw!$X100&lt;$A$9,Raw!V100,-999),-999),-999),-999),-999),-999)</f>
        <v>751</v>
      </c>
      <c r="O100" s="9">
        <f>IF(Raw!$G100&gt;$C$8,IF(Raw!$Q100&gt;$C$8,IF(Raw!$N100&gt;$C$9,IF(Raw!$N100&lt;$A$9,IF(Raw!$X100&gt;$C$9,IF(Raw!$X100&lt;$A$9,Raw!W100,-999),-999),-999),-999),-999),-999)</f>
        <v>0.31671300000000002</v>
      </c>
      <c r="P100" s="9">
        <f>IF(Raw!$G100&gt;$C$8,IF(Raw!$Q100&gt;$C$8,IF(Raw!$N100&gt;$C$9,IF(Raw!$N100&lt;$A$9,IF(Raw!$X100&gt;$C$9,IF(Raw!$X100&lt;$A$9,Raw!X100,-999),-999),-999),-999),-999),-999)</f>
        <v>559</v>
      </c>
      <c r="R100" s="9">
        <f t="shared" si="20"/>
        <v>9.3224000000000001E-2</v>
      </c>
      <c r="S100" s="9">
        <f t="shared" si="21"/>
        <v>0.38596157110504808</v>
      </c>
      <c r="T100" s="9">
        <f t="shared" si="22"/>
        <v>0.10921299999999998</v>
      </c>
      <c r="U100" s="9">
        <f t="shared" si="23"/>
        <v>0.43399457968733851</v>
      </c>
      <c r="V100" s="15">
        <f t="shared" si="16"/>
        <v>0.12028678799999999</v>
      </c>
      <c r="X100" s="11">
        <f t="shared" si="24"/>
        <v>1.5350999999999996E+19</v>
      </c>
      <c r="Y100" s="11">
        <f t="shared" si="25"/>
        <v>6.0849999999999996E-18</v>
      </c>
      <c r="Z100" s="11">
        <f t="shared" si="26"/>
        <v>9.1299999999999997E-4</v>
      </c>
      <c r="AA100" s="16">
        <f t="shared" si="27"/>
        <v>7.8582274407006839E-2</v>
      </c>
      <c r="AB100" s="9">
        <f t="shared" si="17"/>
        <v>0.15101520593481244</v>
      </c>
      <c r="AC100" s="9">
        <f t="shared" si="18"/>
        <v>0.92141772559299318</v>
      </c>
      <c r="AD100" s="15">
        <f t="shared" si="19"/>
        <v>86.070399131442329</v>
      </c>
      <c r="AE100" s="3">
        <f t="shared" si="28"/>
        <v>732.63399999999979</v>
      </c>
      <c r="AF100" s="2">
        <f t="shared" si="29"/>
        <v>0.25</v>
      </c>
      <c r="AG100" s="9">
        <f t="shared" si="30"/>
        <v>2.8733912841978293E-2</v>
      </c>
      <c r="AH100" s="2">
        <f t="shared" si="31"/>
        <v>1.390419088568297</v>
      </c>
    </row>
    <row r="101" spans="1:34">
      <c r="A101" s="1">
        <f>Raw!A101</f>
        <v>88</v>
      </c>
      <c r="B101" s="14">
        <f>Raw!B101</f>
        <v>0.1277777777777778</v>
      </c>
      <c r="C101" s="15">
        <f>Raw!C101</f>
        <v>61.6</v>
      </c>
      <c r="D101" s="15">
        <f>IF(C101&gt;0.5,Raw!D101*D$11,-999)</f>
        <v>24.6</v>
      </c>
      <c r="E101" s="9">
        <f>IF(Raw!$G101&gt;$C$8,IF(Raw!$Q101&gt;$C$8,IF(Raw!$N101&gt;$C$9,IF(Raw!$N101&lt;$A$9,IF(Raw!$X101&gt;$C$9,IF(Raw!$X101&lt;$A$9,Raw!H101,-999),-999),-999),-999),-999),-999)</f>
        <v>0.14515400000000001</v>
      </c>
      <c r="F101" s="9">
        <f>IF(Raw!$G101&gt;$C$8,IF(Raw!$Q101&gt;$C$8,IF(Raw!$N101&gt;$C$9,IF(Raw!$N101&lt;$A$9,IF(Raw!$X101&gt;$C$9,IF(Raw!$X101&lt;$A$9,Raw!I101,-999),-999),-999),-999),-999),-999)</f>
        <v>0.236208</v>
      </c>
      <c r="G101" s="9">
        <f>Raw!G101</f>
        <v>0.93916500000000003</v>
      </c>
      <c r="H101" s="9">
        <f>IF(Raw!$G101&gt;$C$8,IF(Raw!$Q101&gt;$C$8,IF(Raw!$N101&gt;$C$9,IF(Raw!$N101&lt;$A$9,IF(Raw!$X101&gt;$C$9,IF(Raw!$X101&lt;$A$9,Raw!L101,-999),-999),-999),-999),-999),-999)</f>
        <v>610.6</v>
      </c>
      <c r="I101" s="9">
        <f>IF(Raw!$G101&gt;$C$8,IF(Raw!$Q101&gt;$C$8,IF(Raw!$N101&gt;$C$9,IF(Raw!$N101&lt;$A$9,IF(Raw!$X101&gt;$C$9,IF(Raw!$X101&lt;$A$9,Raw!M101,-999),-999),-999),-999),-999),-999)</f>
        <v>0.180896</v>
      </c>
      <c r="J101" s="9">
        <f>IF(Raw!$G101&gt;$C$8,IF(Raw!$Q101&gt;$C$8,IF(Raw!$N101&gt;$C$9,IF(Raw!$N101&lt;$A$9,IF(Raw!$X101&gt;$C$9,IF(Raw!$X101&lt;$A$9,Raw!N101,-999),-999),-999),-999),-999),-999)</f>
        <v>828</v>
      </c>
      <c r="K101" s="9">
        <f>IF(Raw!$G101&gt;$C$8,IF(Raw!$Q101&gt;$C$8,IF(Raw!$N101&gt;$C$9,IF(Raw!$N101&lt;$A$9,IF(Raw!$X101&gt;$C$9,IF(Raw!$X101&lt;$A$9,Raw!R101,-999),-999),-999),-999),-999),-999)</f>
        <v>0.137762</v>
      </c>
      <c r="L101" s="9">
        <f>IF(Raw!$G101&gt;$C$8,IF(Raw!$Q101&gt;$C$8,IF(Raw!$N101&gt;$C$9,IF(Raw!$N101&lt;$A$9,IF(Raw!$X101&gt;$C$9,IF(Raw!$X101&lt;$A$9,Raw!S101,-999),-999),-999),-999),-999),-999)</f>
        <v>0.24030499999999999</v>
      </c>
      <c r="M101" s="9">
        <f>Raw!Q101</f>
        <v>0.96638900000000005</v>
      </c>
      <c r="N101" s="9">
        <f>IF(Raw!$G101&gt;$C$8,IF(Raw!$Q101&gt;$C$8,IF(Raw!$N101&gt;$C$9,IF(Raw!$N101&lt;$A$9,IF(Raw!$X101&gt;$C$9,IF(Raw!$X101&lt;$A$9,Raw!V101,-999),-999),-999),-999),-999),-999)</f>
        <v>784.8</v>
      </c>
      <c r="O101" s="9">
        <f>IF(Raw!$G101&gt;$C$8,IF(Raw!$Q101&gt;$C$8,IF(Raw!$N101&gt;$C$9,IF(Raw!$N101&lt;$A$9,IF(Raw!$X101&gt;$C$9,IF(Raw!$X101&lt;$A$9,Raw!W101,-999),-999),-999),-999),-999),-999)</f>
        <v>0.233899</v>
      </c>
      <c r="P101" s="9">
        <f>IF(Raw!$G101&gt;$C$8,IF(Raw!$Q101&gt;$C$8,IF(Raw!$N101&gt;$C$9,IF(Raw!$N101&lt;$A$9,IF(Raw!$X101&gt;$C$9,IF(Raw!$X101&lt;$A$9,Raw!X101,-999),-999),-999),-999),-999),-999)</f>
        <v>695</v>
      </c>
      <c r="R101" s="9">
        <f t="shared" si="20"/>
        <v>9.1053999999999996E-2</v>
      </c>
      <c r="S101" s="9">
        <f t="shared" si="21"/>
        <v>0.38548228679807628</v>
      </c>
      <c r="T101" s="9">
        <f t="shared" si="22"/>
        <v>0.102543</v>
      </c>
      <c r="U101" s="9">
        <f t="shared" si="23"/>
        <v>0.4267202097334637</v>
      </c>
      <c r="V101" s="15">
        <f t="shared" si="16"/>
        <v>0.11486579</v>
      </c>
      <c r="X101" s="11">
        <f t="shared" si="24"/>
        <v>1.4809199999999996E+19</v>
      </c>
      <c r="Y101" s="11">
        <f t="shared" si="25"/>
        <v>6.1059999999999997E-18</v>
      </c>
      <c r="Z101" s="11">
        <f t="shared" si="26"/>
        <v>8.2799999999999996E-4</v>
      </c>
      <c r="AA101" s="16">
        <f t="shared" si="27"/>
        <v>6.9656561768854194E-2</v>
      </c>
      <c r="AB101" s="9">
        <f t="shared" si="17"/>
        <v>0.14490479281346361</v>
      </c>
      <c r="AC101" s="9">
        <f t="shared" si="18"/>
        <v>0.93034343823114585</v>
      </c>
      <c r="AD101" s="15">
        <f t="shared" si="19"/>
        <v>84.126282329534078</v>
      </c>
      <c r="AE101" s="3">
        <f t="shared" si="28"/>
        <v>735.16239999999982</v>
      </c>
      <c r="AF101" s="2">
        <f t="shared" si="29"/>
        <v>0.25</v>
      </c>
      <c r="AG101" s="9">
        <f t="shared" si="30"/>
        <v>2.76141421844272E-2</v>
      </c>
      <c r="AH101" s="2">
        <f t="shared" si="31"/>
        <v>1.3362339692063732</v>
      </c>
    </row>
    <row r="102" spans="1:34">
      <c r="A102" s="1">
        <f>Raw!A102</f>
        <v>89</v>
      </c>
      <c r="B102" s="14">
        <f>Raw!B102</f>
        <v>0.12782407407407406</v>
      </c>
      <c r="C102" s="15">
        <f>Raw!C102</f>
        <v>61.6</v>
      </c>
      <c r="D102" s="15">
        <f>IF(C102&gt;0.5,Raw!D102*D$11,-999)</f>
        <v>23.7</v>
      </c>
      <c r="E102" s="9">
        <f>IF(Raw!$G102&gt;$C$8,IF(Raw!$Q102&gt;$C$8,IF(Raw!$N102&gt;$C$9,IF(Raw!$N102&lt;$A$9,IF(Raw!$X102&gt;$C$9,IF(Raw!$X102&lt;$A$9,Raw!H102,-999),-999),-999),-999),-999),-999)</f>
        <v>0.13092000000000001</v>
      </c>
      <c r="F102" s="9">
        <f>IF(Raw!$G102&gt;$C$8,IF(Raw!$Q102&gt;$C$8,IF(Raw!$N102&gt;$C$9,IF(Raw!$N102&lt;$A$9,IF(Raw!$X102&gt;$C$9,IF(Raw!$X102&lt;$A$9,Raw!I102,-999),-999),-999),-999),-999),-999)</f>
        <v>0.21291399999999999</v>
      </c>
      <c r="G102" s="9">
        <f>Raw!G102</f>
        <v>0.92631799999999997</v>
      </c>
      <c r="H102" s="9">
        <f>IF(Raw!$G102&gt;$C$8,IF(Raw!$Q102&gt;$C$8,IF(Raw!$N102&gt;$C$9,IF(Raw!$N102&lt;$A$9,IF(Raw!$X102&gt;$C$9,IF(Raw!$X102&lt;$A$9,Raw!L102,-999),-999),-999),-999),-999),-999)</f>
        <v>609.79999999999995</v>
      </c>
      <c r="I102" s="9">
        <f>IF(Raw!$G102&gt;$C$8,IF(Raw!$Q102&gt;$C$8,IF(Raw!$N102&gt;$C$9,IF(Raw!$N102&lt;$A$9,IF(Raw!$X102&gt;$C$9,IF(Raw!$X102&lt;$A$9,Raw!M102,-999),-999),-999),-999),-999),-999)</f>
        <v>0.19240499999999999</v>
      </c>
      <c r="J102" s="9">
        <f>IF(Raw!$G102&gt;$C$8,IF(Raw!$Q102&gt;$C$8,IF(Raw!$N102&gt;$C$9,IF(Raw!$N102&lt;$A$9,IF(Raw!$X102&gt;$C$9,IF(Raw!$X102&lt;$A$9,Raw!N102,-999),-999),-999),-999),-999),-999)</f>
        <v>620</v>
      </c>
      <c r="K102" s="9">
        <f>IF(Raw!$G102&gt;$C$8,IF(Raw!$Q102&gt;$C$8,IF(Raw!$N102&gt;$C$9,IF(Raw!$N102&lt;$A$9,IF(Raw!$X102&gt;$C$9,IF(Raw!$X102&lt;$A$9,Raw!R102,-999),-999),-999),-999),-999),-999)</f>
        <v>0.13223099999999999</v>
      </c>
      <c r="L102" s="9">
        <f>IF(Raw!$G102&gt;$C$8,IF(Raw!$Q102&gt;$C$8,IF(Raw!$N102&gt;$C$9,IF(Raw!$N102&lt;$A$9,IF(Raw!$X102&gt;$C$9,IF(Raw!$X102&lt;$A$9,Raw!S102,-999),-999),-999),-999),-999),-999)</f>
        <v>0.21390400000000001</v>
      </c>
      <c r="M102" s="9">
        <f>Raw!Q102</f>
        <v>0.93324700000000005</v>
      </c>
      <c r="N102" s="9">
        <f>IF(Raw!$G102&gt;$C$8,IF(Raw!$Q102&gt;$C$8,IF(Raw!$N102&gt;$C$9,IF(Raw!$N102&lt;$A$9,IF(Raw!$X102&gt;$C$9,IF(Raw!$X102&lt;$A$9,Raw!V102,-999),-999),-999),-999),-999),-999)</f>
        <v>719.3</v>
      </c>
      <c r="O102" s="9">
        <f>IF(Raw!$G102&gt;$C$8,IF(Raw!$Q102&gt;$C$8,IF(Raw!$N102&gt;$C$9,IF(Raw!$N102&lt;$A$9,IF(Raw!$X102&gt;$C$9,IF(Raw!$X102&lt;$A$9,Raw!W102,-999),-999),-999),-999),-999),-999)</f>
        <v>0.250276</v>
      </c>
      <c r="P102" s="9">
        <f>IF(Raw!$G102&gt;$C$8,IF(Raw!$Q102&gt;$C$8,IF(Raw!$N102&gt;$C$9,IF(Raw!$N102&lt;$A$9,IF(Raw!$X102&gt;$C$9,IF(Raw!$X102&lt;$A$9,Raw!X102,-999),-999),-999),-999),-999),-999)</f>
        <v>621</v>
      </c>
      <c r="R102" s="9">
        <f t="shared" si="20"/>
        <v>8.1993999999999984E-2</v>
      </c>
      <c r="S102" s="9">
        <f t="shared" si="21"/>
        <v>0.38510384474482651</v>
      </c>
      <c r="T102" s="9">
        <f t="shared" si="22"/>
        <v>8.1673000000000023E-2</v>
      </c>
      <c r="U102" s="9">
        <f t="shared" si="23"/>
        <v>0.38182081681501989</v>
      </c>
      <c r="V102" s="15">
        <f t="shared" si="16"/>
        <v>0.102246112</v>
      </c>
      <c r="X102" s="11">
        <f t="shared" si="24"/>
        <v>1.4267399999999998E+19</v>
      </c>
      <c r="Y102" s="11">
        <f t="shared" si="25"/>
        <v>6.0979999999999994E-18</v>
      </c>
      <c r="Z102" s="11">
        <f t="shared" si="26"/>
        <v>6.2E-4</v>
      </c>
      <c r="AA102" s="16">
        <f t="shared" si="27"/>
        <v>5.1180838145892429E-2</v>
      </c>
      <c r="AB102" s="9">
        <f t="shared" si="17"/>
        <v>0.13641109259388945</v>
      </c>
      <c r="AC102" s="9">
        <f t="shared" si="18"/>
        <v>0.94881916185410775</v>
      </c>
      <c r="AD102" s="15">
        <f t="shared" si="19"/>
        <v>82.549738944987809</v>
      </c>
      <c r="AE102" s="3">
        <f t="shared" si="28"/>
        <v>734.19919999999968</v>
      </c>
      <c r="AF102" s="2">
        <f t="shared" si="29"/>
        <v>0.25</v>
      </c>
      <c r="AG102" s="9">
        <f t="shared" si="30"/>
        <v>2.424554519372454E-2</v>
      </c>
      <c r="AH102" s="2">
        <f t="shared" si="31"/>
        <v>1.1732293139293499</v>
      </c>
    </row>
    <row r="103" spans="1:34">
      <c r="A103" s="1">
        <f>Raw!A103</f>
        <v>90</v>
      </c>
      <c r="B103" s="14">
        <f>Raw!B103</f>
        <v>0.12788194444444445</v>
      </c>
      <c r="C103" s="15">
        <f>Raw!C103</f>
        <v>63.2</v>
      </c>
      <c r="D103" s="15">
        <f>IF(C103&gt;0.5,Raw!D103*D$11,-999)</f>
        <v>22.9</v>
      </c>
      <c r="E103" s="9">
        <f>IF(Raw!$G103&gt;$C$8,IF(Raw!$Q103&gt;$C$8,IF(Raw!$N103&gt;$C$9,IF(Raw!$N103&lt;$A$9,IF(Raw!$X103&gt;$C$9,IF(Raw!$X103&lt;$A$9,Raw!H103,-999),-999),-999),-999),-999),-999)</f>
        <v>0.112873</v>
      </c>
      <c r="F103" s="9">
        <f>IF(Raw!$G103&gt;$C$8,IF(Raw!$Q103&gt;$C$8,IF(Raw!$N103&gt;$C$9,IF(Raw!$N103&lt;$A$9,IF(Raw!$X103&gt;$C$9,IF(Raw!$X103&lt;$A$9,Raw!I103,-999),-999),-999),-999),-999),-999)</f>
        <v>0.20158799999999999</v>
      </c>
      <c r="G103" s="9">
        <f>Raw!G103</f>
        <v>0.88918200000000003</v>
      </c>
      <c r="H103" s="9">
        <f>IF(Raw!$G103&gt;$C$8,IF(Raw!$Q103&gt;$C$8,IF(Raw!$N103&gt;$C$9,IF(Raw!$N103&lt;$A$9,IF(Raw!$X103&gt;$C$9,IF(Raw!$X103&lt;$A$9,Raw!L103,-999),-999),-999),-999),-999),-999)</f>
        <v>677.1</v>
      </c>
      <c r="I103" s="9">
        <f>IF(Raw!$G103&gt;$C$8,IF(Raw!$Q103&gt;$C$8,IF(Raw!$N103&gt;$C$9,IF(Raw!$N103&lt;$A$9,IF(Raw!$X103&gt;$C$9,IF(Raw!$X103&lt;$A$9,Raw!M103,-999),-999),-999),-999),-999),-999)</f>
        <v>1.0000000000000001E-5</v>
      </c>
      <c r="J103" s="9">
        <f>IF(Raw!$G103&gt;$C$8,IF(Raw!$Q103&gt;$C$8,IF(Raw!$N103&gt;$C$9,IF(Raw!$N103&lt;$A$9,IF(Raw!$X103&gt;$C$9,IF(Raw!$X103&lt;$A$9,Raw!N103,-999),-999),-999),-999),-999),-999)</f>
        <v>1007</v>
      </c>
      <c r="K103" s="9">
        <f>IF(Raw!$G103&gt;$C$8,IF(Raw!$Q103&gt;$C$8,IF(Raw!$N103&gt;$C$9,IF(Raw!$N103&lt;$A$9,IF(Raw!$X103&gt;$C$9,IF(Raw!$X103&lt;$A$9,Raw!R103,-999),-999),-999),-999),-999),-999)</f>
        <v>0.1331</v>
      </c>
      <c r="L103" s="9">
        <f>IF(Raw!$G103&gt;$C$8,IF(Raw!$Q103&gt;$C$8,IF(Raw!$N103&gt;$C$9,IF(Raw!$N103&lt;$A$9,IF(Raw!$X103&gt;$C$9,IF(Raw!$X103&lt;$A$9,Raw!S103,-999),-999),-999),-999),-999),-999)</f>
        <v>0.213088</v>
      </c>
      <c r="M103" s="9">
        <f>Raw!Q103</f>
        <v>0.92865699999999995</v>
      </c>
      <c r="N103" s="9">
        <f>IF(Raw!$G103&gt;$C$8,IF(Raw!$Q103&gt;$C$8,IF(Raw!$N103&gt;$C$9,IF(Raw!$N103&lt;$A$9,IF(Raw!$X103&gt;$C$9,IF(Raw!$X103&lt;$A$9,Raw!V103,-999),-999),-999),-999),-999),-999)</f>
        <v>735.7</v>
      </c>
      <c r="O103" s="9">
        <f>IF(Raw!$G103&gt;$C$8,IF(Raw!$Q103&gt;$C$8,IF(Raw!$N103&gt;$C$9,IF(Raw!$N103&lt;$A$9,IF(Raw!$X103&gt;$C$9,IF(Raw!$X103&lt;$A$9,Raw!W103,-999),-999),-999),-999),-999),-999)</f>
        <v>0.37081500000000001</v>
      </c>
      <c r="P103" s="9">
        <f>IF(Raw!$G103&gt;$C$8,IF(Raw!$Q103&gt;$C$8,IF(Raw!$N103&gt;$C$9,IF(Raw!$N103&lt;$A$9,IF(Raw!$X103&gt;$C$9,IF(Raw!$X103&lt;$A$9,Raw!X103,-999),-999),-999),-999),-999),-999)</f>
        <v>763</v>
      </c>
      <c r="R103" s="9">
        <f t="shared" si="20"/>
        <v>8.8714999999999988E-2</v>
      </c>
      <c r="S103" s="9">
        <f t="shared" si="21"/>
        <v>0.44008075877532388</v>
      </c>
      <c r="T103" s="9">
        <f t="shared" si="22"/>
        <v>7.9988000000000004E-2</v>
      </c>
      <c r="U103" s="9">
        <f t="shared" si="23"/>
        <v>0.3753754317465085</v>
      </c>
      <c r="V103" s="15">
        <f t="shared" si="16"/>
        <v>0.101856064</v>
      </c>
      <c r="X103" s="11">
        <f t="shared" si="24"/>
        <v>1.3785799999999996E+19</v>
      </c>
      <c r="Y103" s="11">
        <f t="shared" si="25"/>
        <v>6.7709999999999996E-18</v>
      </c>
      <c r="Z103" s="11">
        <f t="shared" si="26"/>
        <v>1.0069999999999999E-3</v>
      </c>
      <c r="AA103" s="16">
        <f t="shared" si="27"/>
        <v>8.592075886310642E-2</v>
      </c>
      <c r="AB103" s="9">
        <f t="shared" si="17"/>
        <v>0.13997262965994214</v>
      </c>
      <c r="AC103" s="9">
        <f t="shared" si="18"/>
        <v>0.91407924113689365</v>
      </c>
      <c r="AD103" s="15">
        <f t="shared" si="19"/>
        <v>85.323494402290407</v>
      </c>
      <c r="AE103" s="3">
        <f t="shared" si="28"/>
        <v>815.22839999999974</v>
      </c>
      <c r="AF103" s="2">
        <f t="shared" si="29"/>
        <v>0.25</v>
      </c>
      <c r="AG103" s="9">
        <f t="shared" si="30"/>
        <v>2.4637187345677356E-2</v>
      </c>
      <c r="AH103" s="2">
        <f t="shared" si="31"/>
        <v>1.1921806738418648</v>
      </c>
    </row>
    <row r="104" spans="1:34">
      <c r="A104" s="1">
        <f>Raw!A104</f>
        <v>91</v>
      </c>
      <c r="B104" s="14">
        <f>Raw!B104</f>
        <v>0.12793981481481481</v>
      </c>
      <c r="C104" s="15">
        <f>Raw!C104</f>
        <v>63.7</v>
      </c>
      <c r="D104" s="15">
        <f>IF(C104&gt;0.5,Raw!D104*D$11,-999)</f>
        <v>22.9</v>
      </c>
      <c r="E104" s="9">
        <f>IF(Raw!$G104&gt;$C$8,IF(Raw!$Q104&gt;$C$8,IF(Raw!$N104&gt;$C$9,IF(Raw!$N104&lt;$A$9,IF(Raw!$X104&gt;$C$9,IF(Raw!$X104&lt;$A$9,Raw!H104,-999),-999),-999),-999),-999),-999)</f>
        <v>0.10424</v>
      </c>
      <c r="F104" s="9">
        <f>IF(Raw!$G104&gt;$C$8,IF(Raw!$Q104&gt;$C$8,IF(Raw!$N104&gt;$C$9,IF(Raw!$N104&lt;$A$9,IF(Raw!$X104&gt;$C$9,IF(Raw!$X104&lt;$A$9,Raw!I104,-999),-999),-999),-999),-999),-999)</f>
        <v>0.15707399999999999</v>
      </c>
      <c r="G104" s="9">
        <f>Raw!G104</f>
        <v>0.92739300000000002</v>
      </c>
      <c r="H104" s="9">
        <f>IF(Raw!$G104&gt;$C$8,IF(Raw!$Q104&gt;$C$8,IF(Raw!$N104&gt;$C$9,IF(Raw!$N104&lt;$A$9,IF(Raw!$X104&gt;$C$9,IF(Raw!$X104&lt;$A$9,Raw!L104,-999),-999),-999),-999),-999),-999)</f>
        <v>541.9</v>
      </c>
      <c r="I104" s="9">
        <f>IF(Raw!$G104&gt;$C$8,IF(Raw!$Q104&gt;$C$8,IF(Raw!$N104&gt;$C$9,IF(Raw!$N104&lt;$A$9,IF(Raw!$X104&gt;$C$9,IF(Raw!$X104&lt;$A$9,Raw!M104,-999),-999),-999),-999),-999),-999)</f>
        <v>0.347995</v>
      </c>
      <c r="J104" s="9">
        <f>IF(Raw!$G104&gt;$C$8,IF(Raw!$Q104&gt;$C$8,IF(Raw!$N104&gt;$C$9,IF(Raw!$N104&lt;$A$9,IF(Raw!$X104&gt;$C$9,IF(Raw!$X104&lt;$A$9,Raw!N104,-999),-999),-999),-999),-999),-999)</f>
        <v>1337</v>
      </c>
      <c r="K104" s="9">
        <f>IF(Raw!$G104&gt;$C$8,IF(Raw!$Q104&gt;$C$8,IF(Raw!$N104&gt;$C$9,IF(Raw!$N104&lt;$A$9,IF(Raw!$X104&gt;$C$9,IF(Raw!$X104&lt;$A$9,Raw!R104,-999),-999),-999),-999),-999),-999)</f>
        <v>9.6240000000000006E-2</v>
      </c>
      <c r="L104" s="9">
        <f>IF(Raw!$G104&gt;$C$8,IF(Raw!$Q104&gt;$C$8,IF(Raw!$N104&gt;$C$9,IF(Raw!$N104&lt;$A$9,IF(Raw!$X104&gt;$C$9,IF(Raw!$X104&lt;$A$9,Raw!S104,-999),-999),-999),-999),-999),-999)</f>
        <v>0.156025</v>
      </c>
      <c r="M104" s="9">
        <f>Raw!Q104</f>
        <v>0.91418900000000003</v>
      </c>
      <c r="N104" s="9">
        <f>IF(Raw!$G104&gt;$C$8,IF(Raw!$Q104&gt;$C$8,IF(Raw!$N104&gt;$C$9,IF(Raw!$N104&lt;$A$9,IF(Raw!$X104&gt;$C$9,IF(Raw!$X104&lt;$A$9,Raw!V104,-999),-999),-999),-999),-999),-999)</f>
        <v>705</v>
      </c>
      <c r="O104" s="9">
        <f>IF(Raw!$G104&gt;$C$8,IF(Raw!$Q104&gt;$C$8,IF(Raw!$N104&gt;$C$9,IF(Raw!$N104&lt;$A$9,IF(Raw!$X104&gt;$C$9,IF(Raw!$X104&lt;$A$9,Raw!W104,-999),-999),-999),-999),-999),-999)</f>
        <v>0.26396599999999998</v>
      </c>
      <c r="P104" s="9">
        <f>IF(Raw!$G104&gt;$C$8,IF(Raw!$Q104&gt;$C$8,IF(Raw!$N104&gt;$C$9,IF(Raw!$N104&lt;$A$9,IF(Raw!$X104&gt;$C$9,IF(Raw!$X104&lt;$A$9,Raw!X104,-999),-999),-999),-999),-999),-999)</f>
        <v>776</v>
      </c>
      <c r="R104" s="9">
        <f t="shared" si="20"/>
        <v>5.2833999999999992E-2</v>
      </c>
      <c r="S104" s="9">
        <f t="shared" si="21"/>
        <v>0.33636375211683661</v>
      </c>
      <c r="T104" s="9">
        <f t="shared" si="22"/>
        <v>5.9784999999999991E-2</v>
      </c>
      <c r="U104" s="9">
        <f t="shared" si="23"/>
        <v>0.3831757731132831</v>
      </c>
      <c r="V104" s="15">
        <f t="shared" si="16"/>
        <v>7.4579949999999992E-2</v>
      </c>
      <c r="X104" s="11">
        <f t="shared" si="24"/>
        <v>1.3785799999999996E+19</v>
      </c>
      <c r="Y104" s="11">
        <f t="shared" si="25"/>
        <v>5.4189999999999994E-18</v>
      </c>
      <c r="Z104" s="11">
        <f t="shared" si="26"/>
        <v>1.3369999999999999E-3</v>
      </c>
      <c r="AA104" s="16">
        <f t="shared" si="27"/>
        <v>9.0810666632188841E-2</v>
      </c>
      <c r="AB104" s="9">
        <f t="shared" si="17"/>
        <v>0.10166911570460542</v>
      </c>
      <c r="AC104" s="9">
        <f t="shared" si="18"/>
        <v>0.90918933336781105</v>
      </c>
      <c r="AD104" s="15">
        <f t="shared" si="19"/>
        <v>67.921216628413504</v>
      </c>
      <c r="AE104" s="3">
        <f t="shared" si="28"/>
        <v>652.44759999999974</v>
      </c>
      <c r="AF104" s="2">
        <f t="shared" si="29"/>
        <v>0.25</v>
      </c>
      <c r="AG104" s="9">
        <f t="shared" si="30"/>
        <v>2.0019818994143943E-2</v>
      </c>
      <c r="AH104" s="2">
        <f t="shared" si="31"/>
        <v>0.96874862230644365</v>
      </c>
    </row>
    <row r="105" spans="1:34">
      <c r="A105" s="1">
        <f>Raw!A105</f>
        <v>92</v>
      </c>
      <c r="B105" s="14">
        <f>Raw!B105</f>
        <v>0.1279976851851852</v>
      </c>
      <c r="C105" s="15">
        <f>Raw!C105</f>
        <v>65.2</v>
      </c>
      <c r="D105" s="15">
        <f>IF(C105&gt;0.5,Raw!D105*D$11,-999)</f>
        <v>22</v>
      </c>
      <c r="E105" s="9">
        <f>IF(Raw!$G105&gt;$C$8,IF(Raw!$Q105&gt;$C$8,IF(Raw!$N105&gt;$C$9,IF(Raw!$N105&lt;$A$9,IF(Raw!$X105&gt;$C$9,IF(Raw!$X105&lt;$A$9,Raw!H105,-999),-999),-999),-999),-999),-999)</f>
        <v>8.4292000000000006E-2</v>
      </c>
      <c r="F105" s="9">
        <f>IF(Raw!$G105&gt;$C$8,IF(Raw!$Q105&gt;$C$8,IF(Raw!$N105&gt;$C$9,IF(Raw!$N105&lt;$A$9,IF(Raw!$X105&gt;$C$9,IF(Raw!$X105&lt;$A$9,Raw!I105,-999),-999),-999),-999),-999),-999)</f>
        <v>0.13092699999999999</v>
      </c>
      <c r="G105" s="9">
        <f>Raw!G105</f>
        <v>0.89096299999999995</v>
      </c>
      <c r="H105" s="9">
        <f>IF(Raw!$G105&gt;$C$8,IF(Raw!$Q105&gt;$C$8,IF(Raw!$N105&gt;$C$9,IF(Raw!$N105&lt;$A$9,IF(Raw!$X105&gt;$C$9,IF(Raw!$X105&lt;$A$9,Raw!L105,-999),-999),-999),-999),-999),-999)</f>
        <v>623.1</v>
      </c>
      <c r="I105" s="9">
        <f>IF(Raw!$G105&gt;$C$8,IF(Raw!$Q105&gt;$C$8,IF(Raw!$N105&gt;$C$9,IF(Raw!$N105&lt;$A$9,IF(Raw!$X105&gt;$C$9,IF(Raw!$X105&lt;$A$9,Raw!M105,-999),-999),-999),-999),-999),-999)</f>
        <v>0.14163400000000001</v>
      </c>
      <c r="J105" s="9">
        <f>IF(Raw!$G105&gt;$C$8,IF(Raw!$Q105&gt;$C$8,IF(Raw!$N105&gt;$C$9,IF(Raw!$N105&lt;$A$9,IF(Raw!$X105&gt;$C$9,IF(Raw!$X105&lt;$A$9,Raw!N105,-999),-999),-999),-999),-999),-999)</f>
        <v>804</v>
      </c>
      <c r="K105" s="9">
        <f>IF(Raw!$G105&gt;$C$8,IF(Raw!$Q105&gt;$C$8,IF(Raw!$N105&gt;$C$9,IF(Raw!$N105&lt;$A$9,IF(Raw!$X105&gt;$C$9,IF(Raw!$X105&lt;$A$9,Raw!R105,-999),-999),-999),-999),-999),-999)</f>
        <v>8.5239999999999996E-2</v>
      </c>
      <c r="L105" s="9">
        <f>IF(Raw!$G105&gt;$C$8,IF(Raw!$Q105&gt;$C$8,IF(Raw!$N105&gt;$C$9,IF(Raw!$N105&lt;$A$9,IF(Raw!$X105&gt;$C$9,IF(Raw!$X105&lt;$A$9,Raw!S105,-999),-999),-999),-999),-999),-999)</f>
        <v>0.13419900000000001</v>
      </c>
      <c r="M105" s="9">
        <f>Raw!Q105</f>
        <v>0.89610000000000001</v>
      </c>
      <c r="N105" s="9">
        <f>IF(Raw!$G105&gt;$C$8,IF(Raw!$Q105&gt;$C$8,IF(Raw!$N105&gt;$C$9,IF(Raw!$N105&lt;$A$9,IF(Raw!$X105&gt;$C$9,IF(Raw!$X105&lt;$A$9,Raw!V105,-999),-999),-999),-999),-999),-999)</f>
        <v>679.8</v>
      </c>
      <c r="O105" s="9">
        <f>IF(Raw!$G105&gt;$C$8,IF(Raw!$Q105&gt;$C$8,IF(Raw!$N105&gt;$C$9,IF(Raw!$N105&lt;$A$9,IF(Raw!$X105&gt;$C$9,IF(Raw!$X105&lt;$A$9,Raw!W105,-999),-999),-999),-999),-999),-999)</f>
        <v>0.21909799999999999</v>
      </c>
      <c r="P105" s="9">
        <f>IF(Raw!$G105&gt;$C$8,IF(Raw!$Q105&gt;$C$8,IF(Raw!$N105&gt;$C$9,IF(Raw!$N105&lt;$A$9,IF(Raw!$X105&gt;$C$9,IF(Raw!$X105&lt;$A$9,Raw!X105,-999),-999),-999),-999),-999),-999)</f>
        <v>1294</v>
      </c>
      <c r="R105" s="9">
        <f t="shared" si="20"/>
        <v>4.6634999999999982E-2</v>
      </c>
      <c r="S105" s="9">
        <f t="shared" si="21"/>
        <v>0.356190854445607</v>
      </c>
      <c r="T105" s="9">
        <f t="shared" si="22"/>
        <v>4.8959000000000016E-2</v>
      </c>
      <c r="U105" s="9">
        <f t="shared" si="23"/>
        <v>0.36482388095291329</v>
      </c>
      <c r="V105" s="15">
        <f t="shared" si="16"/>
        <v>6.4147122000000001E-2</v>
      </c>
      <c r="X105" s="11">
        <f t="shared" si="24"/>
        <v>1.3243999999999998E+19</v>
      </c>
      <c r="Y105" s="11">
        <f t="shared" si="25"/>
        <v>6.2310000000000002E-18</v>
      </c>
      <c r="Z105" s="11">
        <f t="shared" si="26"/>
        <v>8.0399999999999992E-4</v>
      </c>
      <c r="AA105" s="16">
        <f t="shared" si="27"/>
        <v>6.2220528227454067E-2</v>
      </c>
      <c r="AB105" s="9">
        <f t="shared" si="17"/>
        <v>8.8286254841487916E-2</v>
      </c>
      <c r="AC105" s="9">
        <f t="shared" si="18"/>
        <v>0.93777947177254606</v>
      </c>
      <c r="AD105" s="15">
        <f t="shared" si="19"/>
        <v>77.388716700813532</v>
      </c>
      <c r="AE105" s="3">
        <f t="shared" si="28"/>
        <v>750.21239999999977</v>
      </c>
      <c r="AF105" s="2">
        <f t="shared" si="29"/>
        <v>0.25</v>
      </c>
      <c r="AG105" s="9">
        <f t="shared" si="30"/>
        <v>2.1717886129812559E-2</v>
      </c>
      <c r="AH105" s="2">
        <f t="shared" si="31"/>
        <v>1.0509172072843602</v>
      </c>
    </row>
    <row r="106" spans="1:34">
      <c r="A106" s="1">
        <f>Raw!A106</f>
        <v>93</v>
      </c>
      <c r="B106" s="14">
        <f>Raw!B106</f>
        <v>0.12805555555555556</v>
      </c>
      <c r="C106" s="15">
        <f>Raw!C106</f>
        <v>66.099999999999994</v>
      </c>
      <c r="D106" s="15">
        <f>IF(C106&gt;0.5,Raw!D106*D$11,-999)</f>
        <v>22</v>
      </c>
      <c r="E106" s="9">
        <f>IF(Raw!$G106&gt;$C$8,IF(Raw!$Q106&gt;$C$8,IF(Raw!$N106&gt;$C$9,IF(Raw!$N106&lt;$A$9,IF(Raw!$X106&gt;$C$9,IF(Raw!$X106&lt;$A$9,Raw!H106,-999),-999),-999),-999),-999),-999)</f>
        <v>8.6551000000000003E-2</v>
      </c>
      <c r="F106" s="9">
        <f>IF(Raw!$G106&gt;$C$8,IF(Raw!$Q106&gt;$C$8,IF(Raw!$N106&gt;$C$9,IF(Raw!$N106&lt;$A$9,IF(Raw!$X106&gt;$C$9,IF(Raw!$X106&lt;$A$9,Raw!I106,-999),-999),-999),-999),-999),-999)</f>
        <v>0.13254199999999999</v>
      </c>
      <c r="G106" s="9">
        <f>Raw!G106</f>
        <v>0.82919799999999999</v>
      </c>
      <c r="H106" s="9">
        <f>IF(Raw!$G106&gt;$C$8,IF(Raw!$Q106&gt;$C$8,IF(Raw!$N106&gt;$C$9,IF(Raw!$N106&lt;$A$9,IF(Raw!$X106&gt;$C$9,IF(Raw!$X106&lt;$A$9,Raw!L106,-999),-999),-999),-999),-999),-999)</f>
        <v>556.4</v>
      </c>
      <c r="I106" s="9">
        <f>IF(Raw!$G106&gt;$C$8,IF(Raw!$Q106&gt;$C$8,IF(Raw!$N106&gt;$C$9,IF(Raw!$N106&lt;$A$9,IF(Raw!$X106&gt;$C$9,IF(Raw!$X106&lt;$A$9,Raw!M106,-999),-999),-999),-999),-999),-999)</f>
        <v>0.128306</v>
      </c>
      <c r="J106" s="9">
        <f>IF(Raw!$G106&gt;$C$8,IF(Raw!$Q106&gt;$C$8,IF(Raw!$N106&gt;$C$9,IF(Raw!$N106&lt;$A$9,IF(Raw!$X106&gt;$C$9,IF(Raw!$X106&lt;$A$9,Raw!N106,-999),-999),-999),-999),-999),-999)</f>
        <v>829</v>
      </c>
      <c r="K106" s="9">
        <f>IF(Raw!$G106&gt;$C$8,IF(Raw!$Q106&gt;$C$8,IF(Raw!$N106&gt;$C$9,IF(Raw!$N106&lt;$A$9,IF(Raw!$X106&gt;$C$9,IF(Raw!$X106&lt;$A$9,Raw!R106,-999),-999),-999),-999),-999),-999)</f>
        <v>8.2823999999999995E-2</v>
      </c>
      <c r="L106" s="9">
        <f>IF(Raw!$G106&gt;$C$8,IF(Raw!$Q106&gt;$C$8,IF(Raw!$N106&gt;$C$9,IF(Raw!$N106&lt;$A$9,IF(Raw!$X106&gt;$C$9,IF(Raw!$X106&lt;$A$9,Raw!S106,-999),-999),-999),-999),-999),-999)</f>
        <v>0.12976699999999999</v>
      </c>
      <c r="M106" s="9">
        <f>Raw!Q106</f>
        <v>0.87508699999999995</v>
      </c>
      <c r="N106" s="9">
        <f>IF(Raw!$G106&gt;$C$8,IF(Raw!$Q106&gt;$C$8,IF(Raw!$N106&gt;$C$9,IF(Raw!$N106&lt;$A$9,IF(Raw!$X106&gt;$C$9,IF(Raw!$X106&lt;$A$9,Raw!V106,-999),-999),-999),-999),-999),-999)</f>
        <v>710</v>
      </c>
      <c r="O106" s="9">
        <f>IF(Raw!$G106&gt;$C$8,IF(Raw!$Q106&gt;$C$8,IF(Raw!$N106&gt;$C$9,IF(Raw!$N106&lt;$A$9,IF(Raw!$X106&gt;$C$9,IF(Raw!$X106&lt;$A$9,Raw!W106,-999),-999),-999),-999),-999),-999)</f>
        <v>0.26558399999999999</v>
      </c>
      <c r="P106" s="9">
        <f>IF(Raw!$G106&gt;$C$8,IF(Raw!$Q106&gt;$C$8,IF(Raw!$N106&gt;$C$9,IF(Raw!$N106&lt;$A$9,IF(Raw!$X106&gt;$C$9,IF(Raw!$X106&lt;$A$9,Raw!X106,-999),-999),-999),-999),-999),-999)</f>
        <v>872</v>
      </c>
      <c r="R106" s="9">
        <f t="shared" si="20"/>
        <v>4.599099999999999E-2</v>
      </c>
      <c r="S106" s="9">
        <f t="shared" si="21"/>
        <v>0.3469918969081498</v>
      </c>
      <c r="T106" s="9">
        <f t="shared" si="22"/>
        <v>4.6942999999999999E-2</v>
      </c>
      <c r="U106" s="9">
        <f t="shared" si="23"/>
        <v>0.3617483643761511</v>
      </c>
      <c r="V106" s="15">
        <f t="shared" si="16"/>
        <v>6.2028625999999996E-2</v>
      </c>
      <c r="X106" s="11">
        <f t="shared" si="24"/>
        <v>1.3243999999999998E+19</v>
      </c>
      <c r="Y106" s="11">
        <f t="shared" si="25"/>
        <v>5.5639999999999998E-18</v>
      </c>
      <c r="Z106" s="11">
        <f t="shared" si="26"/>
        <v>8.2899999999999998E-4</v>
      </c>
      <c r="AA106" s="16">
        <f t="shared" si="27"/>
        <v>5.7571711152816701E-2</v>
      </c>
      <c r="AB106" s="9">
        <f t="shared" si="17"/>
        <v>8.5526588836646669E-2</v>
      </c>
      <c r="AC106" s="9">
        <f t="shared" si="18"/>
        <v>0.94242828884718333</v>
      </c>
      <c r="AD106" s="15">
        <f t="shared" si="19"/>
        <v>69.447178712686011</v>
      </c>
      <c r="AE106" s="3">
        <f t="shared" si="28"/>
        <v>669.90559999999982</v>
      </c>
      <c r="AF106" s="2">
        <f t="shared" si="29"/>
        <v>0.25</v>
      </c>
      <c r="AG106" s="9">
        <f t="shared" si="30"/>
        <v>1.9324925622963399E-2</v>
      </c>
      <c r="AH106" s="2">
        <f t="shared" si="31"/>
        <v>0.93512309371510405</v>
      </c>
    </row>
    <row r="107" spans="1:34">
      <c r="A107" s="1">
        <f>Raw!A107</f>
        <v>94</v>
      </c>
      <c r="B107" s="14">
        <f>Raw!B107</f>
        <v>0.12811342592592592</v>
      </c>
      <c r="C107" s="15">
        <f>Raw!C107</f>
        <v>66.7</v>
      </c>
      <c r="D107" s="15">
        <f>IF(C107&gt;0.5,Raw!D107*D$11,-999)</f>
        <v>22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0.79979800000000001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0.89902400000000005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1.3243999999999998E+19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0.12815972222222222</v>
      </c>
      <c r="C108" s="15">
        <f>Raw!C108</f>
        <v>68.5</v>
      </c>
      <c r="D108" s="15">
        <f>IF(C108&gt;0.5,Raw!D108*D$11,-999)</f>
        <v>22</v>
      </c>
      <c r="E108" s="9">
        <f>IF(Raw!$G108&gt;$C$8,IF(Raw!$Q108&gt;$C$8,IF(Raw!$N108&gt;$C$9,IF(Raw!$N108&lt;$A$9,IF(Raw!$X108&gt;$C$9,IF(Raw!$X108&lt;$A$9,Raw!H108,-999),-999),-999),-999),-999),-999)</f>
        <v>8.2781999999999994E-2</v>
      </c>
      <c r="F108" s="9">
        <f>IF(Raw!$G108&gt;$C$8,IF(Raw!$Q108&gt;$C$8,IF(Raw!$N108&gt;$C$9,IF(Raw!$N108&lt;$A$9,IF(Raw!$X108&gt;$C$9,IF(Raw!$X108&lt;$A$9,Raw!I108,-999),-999),-999),-999),-999),-999)</f>
        <v>0.11836199999999999</v>
      </c>
      <c r="G108" s="9">
        <f>Raw!G108</f>
        <v>0.83421999999999996</v>
      </c>
      <c r="H108" s="9">
        <f>IF(Raw!$G108&gt;$C$8,IF(Raw!$Q108&gt;$C$8,IF(Raw!$N108&gt;$C$9,IF(Raw!$N108&lt;$A$9,IF(Raw!$X108&gt;$C$9,IF(Raw!$X108&lt;$A$9,Raw!L108,-999),-999),-999),-999),-999),-999)</f>
        <v>505.4</v>
      </c>
      <c r="I108" s="9">
        <f>IF(Raw!$G108&gt;$C$8,IF(Raw!$Q108&gt;$C$8,IF(Raw!$N108&gt;$C$9,IF(Raw!$N108&lt;$A$9,IF(Raw!$X108&gt;$C$9,IF(Raw!$X108&lt;$A$9,Raw!M108,-999),-999),-999),-999),-999),-999)</f>
        <v>0.10392899999999999</v>
      </c>
      <c r="J108" s="9">
        <f>IF(Raw!$G108&gt;$C$8,IF(Raw!$Q108&gt;$C$8,IF(Raw!$N108&gt;$C$9,IF(Raw!$N108&lt;$A$9,IF(Raw!$X108&gt;$C$9,IF(Raw!$X108&lt;$A$9,Raw!N108,-999),-999),-999),-999),-999),-999)</f>
        <v>1776</v>
      </c>
      <c r="K108" s="9">
        <f>IF(Raw!$G108&gt;$C$8,IF(Raw!$Q108&gt;$C$8,IF(Raw!$N108&gt;$C$9,IF(Raw!$N108&lt;$A$9,IF(Raw!$X108&gt;$C$9,IF(Raw!$X108&lt;$A$9,Raw!R108,-999),-999),-999),-999),-999),-999)</f>
        <v>7.6807E-2</v>
      </c>
      <c r="L108" s="9">
        <f>IF(Raw!$G108&gt;$C$8,IF(Raw!$Q108&gt;$C$8,IF(Raw!$N108&gt;$C$9,IF(Raw!$N108&lt;$A$9,IF(Raw!$X108&gt;$C$9,IF(Raw!$X108&lt;$A$9,Raw!S108,-999),-999),-999),-999),-999),-999)</f>
        <v>0.112127</v>
      </c>
      <c r="M108" s="9">
        <f>Raw!Q108</f>
        <v>0.83692800000000001</v>
      </c>
      <c r="N108" s="9">
        <f>IF(Raw!$G108&gt;$C$8,IF(Raw!$Q108&gt;$C$8,IF(Raw!$N108&gt;$C$9,IF(Raw!$N108&lt;$A$9,IF(Raw!$X108&gt;$C$9,IF(Raw!$X108&lt;$A$9,Raw!V108,-999),-999),-999),-999),-999),-999)</f>
        <v>616.6</v>
      </c>
      <c r="O108" s="9">
        <f>IF(Raw!$G108&gt;$C$8,IF(Raw!$Q108&gt;$C$8,IF(Raw!$N108&gt;$C$9,IF(Raw!$N108&lt;$A$9,IF(Raw!$X108&gt;$C$9,IF(Raw!$X108&lt;$A$9,Raw!W108,-999),-999),-999),-999),-999),-999)</f>
        <v>0.46066800000000002</v>
      </c>
      <c r="P108" s="9">
        <f>IF(Raw!$G108&gt;$C$8,IF(Raw!$Q108&gt;$C$8,IF(Raw!$N108&gt;$C$9,IF(Raw!$N108&lt;$A$9,IF(Raw!$X108&gt;$C$9,IF(Raw!$X108&lt;$A$9,Raw!X108,-999),-999),-999),-999),-999),-999)</f>
        <v>1233</v>
      </c>
      <c r="R108" s="9">
        <f t="shared" si="20"/>
        <v>3.5580000000000001E-2</v>
      </c>
      <c r="S108" s="9">
        <f t="shared" si="21"/>
        <v>0.30060323414609419</v>
      </c>
      <c r="T108" s="9">
        <f t="shared" si="22"/>
        <v>3.5320000000000004E-2</v>
      </c>
      <c r="U108" s="9">
        <f t="shared" si="23"/>
        <v>0.31499995540770737</v>
      </c>
      <c r="V108" s="15">
        <f t="shared" si="16"/>
        <v>5.3596706000000001E-2</v>
      </c>
      <c r="X108" s="11">
        <f t="shared" si="24"/>
        <v>1.3243999999999998E+19</v>
      </c>
      <c r="Y108" s="11">
        <f t="shared" si="25"/>
        <v>5.0539999999999995E-18</v>
      </c>
      <c r="Z108" s="11">
        <f t="shared" si="26"/>
        <v>1.776E-3</v>
      </c>
      <c r="AA108" s="16">
        <f t="shared" si="27"/>
        <v>0.1062466080850422</v>
      </c>
      <c r="AB108" s="9">
        <f t="shared" si="17"/>
        <v>8.0559630197563695E-2</v>
      </c>
      <c r="AC108" s="9">
        <f t="shared" si="18"/>
        <v>0.89375339191495773</v>
      </c>
      <c r="AD108" s="15">
        <f t="shared" si="19"/>
        <v>59.823540588424656</v>
      </c>
      <c r="AE108" s="3">
        <f t="shared" si="28"/>
        <v>608.50159999999971</v>
      </c>
      <c r="AF108" s="2">
        <f t="shared" si="29"/>
        <v>0.25</v>
      </c>
      <c r="AG108" s="9">
        <f t="shared" si="30"/>
        <v>1.44957020136038E-2</v>
      </c>
      <c r="AH108" s="2">
        <f t="shared" si="31"/>
        <v>0.70143947650830873</v>
      </c>
    </row>
    <row r="109" spans="1:34">
      <c r="A109" s="1">
        <f>Raw!A109</f>
        <v>96</v>
      </c>
      <c r="B109" s="14">
        <f>Raw!B109</f>
        <v>0.12821759259259261</v>
      </c>
      <c r="C109" s="15">
        <f>Raw!C109</f>
        <v>68.8</v>
      </c>
      <c r="D109" s="15">
        <f>IF(C109&gt;0.5,Raw!D109*D$11,-999)</f>
        <v>21.1</v>
      </c>
      <c r="E109" s="9">
        <f>IF(Raw!$G109&gt;$C$8,IF(Raw!$Q109&gt;$C$8,IF(Raw!$N109&gt;$C$9,IF(Raw!$N109&lt;$A$9,IF(Raw!$X109&gt;$C$9,IF(Raw!$X109&lt;$A$9,Raw!H109,-999),-999),-999),-999),-999),-999)</f>
        <v>7.6543E-2</v>
      </c>
      <c r="F109" s="9">
        <f>IF(Raw!$G109&gt;$C$8,IF(Raw!$Q109&gt;$C$8,IF(Raw!$N109&gt;$C$9,IF(Raw!$N109&lt;$A$9,IF(Raw!$X109&gt;$C$9,IF(Raw!$X109&lt;$A$9,Raw!I109,-999),-999),-999),-999),-999),-999)</f>
        <v>0.116443</v>
      </c>
      <c r="G109" s="9">
        <f>Raw!G109</f>
        <v>0.81658699999999995</v>
      </c>
      <c r="H109" s="9">
        <f>IF(Raw!$G109&gt;$C$8,IF(Raw!$Q109&gt;$C$8,IF(Raw!$N109&gt;$C$9,IF(Raw!$N109&lt;$A$9,IF(Raw!$X109&gt;$C$9,IF(Raw!$X109&lt;$A$9,Raw!L109,-999),-999),-999),-999),-999),-999)</f>
        <v>578.5</v>
      </c>
      <c r="I109" s="9">
        <f>IF(Raw!$G109&gt;$C$8,IF(Raw!$Q109&gt;$C$8,IF(Raw!$N109&gt;$C$9,IF(Raw!$N109&lt;$A$9,IF(Raw!$X109&gt;$C$9,IF(Raw!$X109&lt;$A$9,Raw!M109,-999),-999),-999),-999),-999),-999)</f>
        <v>0.256554</v>
      </c>
      <c r="J109" s="9">
        <f>IF(Raw!$G109&gt;$C$8,IF(Raw!$Q109&gt;$C$8,IF(Raw!$N109&gt;$C$9,IF(Raw!$N109&lt;$A$9,IF(Raw!$X109&gt;$C$9,IF(Raw!$X109&lt;$A$9,Raw!N109,-999),-999),-999),-999),-999),-999)</f>
        <v>1068</v>
      </c>
      <c r="K109" s="9">
        <f>IF(Raw!$G109&gt;$C$8,IF(Raw!$Q109&gt;$C$8,IF(Raw!$N109&gt;$C$9,IF(Raw!$N109&lt;$A$9,IF(Raw!$X109&gt;$C$9,IF(Raw!$X109&lt;$A$9,Raw!R109,-999),-999),-999),-999),-999),-999)</f>
        <v>7.8228000000000006E-2</v>
      </c>
      <c r="L109" s="9">
        <f>IF(Raw!$G109&gt;$C$8,IF(Raw!$Q109&gt;$C$8,IF(Raw!$N109&gt;$C$9,IF(Raw!$N109&lt;$A$9,IF(Raw!$X109&gt;$C$9,IF(Raw!$X109&lt;$A$9,Raw!S109,-999),-999),-999),-999),-999),-999)</f>
        <v>0.11129500000000001</v>
      </c>
      <c r="M109" s="9">
        <f>Raw!Q109</f>
        <v>0.83069099999999996</v>
      </c>
      <c r="N109" s="9">
        <f>IF(Raw!$G109&gt;$C$8,IF(Raw!$Q109&gt;$C$8,IF(Raw!$N109&gt;$C$9,IF(Raw!$N109&lt;$A$9,IF(Raw!$X109&gt;$C$9,IF(Raw!$X109&lt;$A$9,Raw!V109,-999),-999),-999),-999),-999),-999)</f>
        <v>645.1</v>
      </c>
      <c r="O109" s="9">
        <f>IF(Raw!$G109&gt;$C$8,IF(Raw!$Q109&gt;$C$8,IF(Raw!$N109&gt;$C$9,IF(Raw!$N109&lt;$A$9,IF(Raw!$X109&gt;$C$9,IF(Raw!$X109&lt;$A$9,Raw!W109,-999),-999),-999),-999),-999),-999)</f>
        <v>0.44239400000000001</v>
      </c>
      <c r="P109" s="9">
        <f>IF(Raw!$G109&gt;$C$8,IF(Raw!$Q109&gt;$C$8,IF(Raw!$N109&gt;$C$9,IF(Raw!$N109&lt;$A$9,IF(Raw!$X109&gt;$C$9,IF(Raw!$X109&lt;$A$9,Raw!X109,-999),-999),-999),-999),-999),-999)</f>
        <v>800</v>
      </c>
      <c r="R109" s="9">
        <f t="shared" si="20"/>
        <v>3.9900000000000005E-2</v>
      </c>
      <c r="S109" s="9">
        <f t="shared" si="21"/>
        <v>0.34265692227098238</v>
      </c>
      <c r="T109" s="9">
        <f t="shared" si="22"/>
        <v>3.3066999999999999E-2</v>
      </c>
      <c r="U109" s="9">
        <f t="shared" si="23"/>
        <v>0.29711128083022598</v>
      </c>
      <c r="V109" s="15">
        <f t="shared" si="16"/>
        <v>5.3199009999999998E-2</v>
      </c>
      <c r="X109" s="11">
        <f t="shared" si="24"/>
        <v>1.2702199999999998E+19</v>
      </c>
      <c r="Y109" s="11">
        <f t="shared" si="25"/>
        <v>5.7849999999999996E-18</v>
      </c>
      <c r="Z109" s="11">
        <f t="shared" si="26"/>
        <v>1.0679999999999999E-3</v>
      </c>
      <c r="AA109" s="16">
        <f t="shared" si="27"/>
        <v>7.2768238504824598E-2</v>
      </c>
      <c r="AB109" s="9">
        <f t="shared" si="17"/>
        <v>8.0634227342639045E-2</v>
      </c>
      <c r="AC109" s="9">
        <f t="shared" si="18"/>
        <v>0.92723176149517528</v>
      </c>
      <c r="AD109" s="15">
        <f t="shared" si="19"/>
        <v>68.13505477979831</v>
      </c>
      <c r="AE109" s="3">
        <f t="shared" si="28"/>
        <v>696.51399999999978</v>
      </c>
      <c r="AF109" s="2">
        <f t="shared" si="29"/>
        <v>0.25</v>
      </c>
      <c r="AG109" s="9">
        <f t="shared" si="30"/>
        <v>1.5572071842356526E-2</v>
      </c>
      <c r="AH109" s="2">
        <f t="shared" si="31"/>
        <v>0.75352445235156895</v>
      </c>
    </row>
    <row r="110" spans="1:34">
      <c r="A110" s="1">
        <f>Raw!A110</f>
        <v>97</v>
      </c>
      <c r="B110" s="14">
        <f>Raw!B110</f>
        <v>0.12827546296296297</v>
      </c>
      <c r="C110" s="15">
        <f>Raw!C110</f>
        <v>70.3</v>
      </c>
      <c r="D110" s="15">
        <f>IF(C110&gt;0.5,Raw!D110*D$11,-999)</f>
        <v>21.1</v>
      </c>
      <c r="E110" s="9">
        <f>IF(Raw!$G110&gt;$C$8,IF(Raw!$Q110&gt;$C$8,IF(Raw!$N110&gt;$C$9,IF(Raw!$N110&lt;$A$9,IF(Raw!$X110&gt;$C$9,IF(Raw!$X110&lt;$A$9,Raw!H110,-999),-999),-999),-999),-999),-999)</f>
        <v>7.3058999999999999E-2</v>
      </c>
      <c r="F110" s="9">
        <f>IF(Raw!$G110&gt;$C$8,IF(Raw!$Q110&gt;$C$8,IF(Raw!$N110&gt;$C$9,IF(Raw!$N110&lt;$A$9,IF(Raw!$X110&gt;$C$9,IF(Raw!$X110&lt;$A$9,Raw!I110,-999),-999),-999),-999),-999),-999)</f>
        <v>0.116407</v>
      </c>
      <c r="G110" s="9">
        <f>Raw!G110</f>
        <v>0.82138699999999998</v>
      </c>
      <c r="H110" s="9">
        <f>IF(Raw!$G110&gt;$C$8,IF(Raw!$Q110&gt;$C$8,IF(Raw!$N110&gt;$C$9,IF(Raw!$N110&lt;$A$9,IF(Raw!$X110&gt;$C$9,IF(Raw!$X110&lt;$A$9,Raw!L110,-999),-999),-999),-999),-999),-999)</f>
        <v>572.4</v>
      </c>
      <c r="I110" s="9">
        <f>IF(Raw!$G110&gt;$C$8,IF(Raw!$Q110&gt;$C$8,IF(Raw!$N110&gt;$C$9,IF(Raw!$N110&lt;$A$9,IF(Raw!$X110&gt;$C$9,IF(Raw!$X110&lt;$A$9,Raw!M110,-999),-999),-999),-999),-999),-999)</f>
        <v>6.0000000000000002E-6</v>
      </c>
      <c r="J110" s="9">
        <f>IF(Raw!$G110&gt;$C$8,IF(Raw!$Q110&gt;$C$8,IF(Raw!$N110&gt;$C$9,IF(Raw!$N110&lt;$A$9,IF(Raw!$X110&gt;$C$9,IF(Raw!$X110&lt;$A$9,Raw!N110,-999),-999),-999),-999),-999),-999)</f>
        <v>1506</v>
      </c>
      <c r="K110" s="9">
        <f>IF(Raw!$G110&gt;$C$8,IF(Raw!$Q110&gt;$C$8,IF(Raw!$N110&gt;$C$9,IF(Raw!$N110&lt;$A$9,IF(Raw!$X110&gt;$C$9,IF(Raw!$X110&lt;$A$9,Raw!R110,-999),-999),-999),-999),-999),-999)</f>
        <v>7.1859000000000006E-2</v>
      </c>
      <c r="L110" s="9">
        <f>IF(Raw!$G110&gt;$C$8,IF(Raw!$Q110&gt;$C$8,IF(Raw!$N110&gt;$C$9,IF(Raw!$N110&lt;$A$9,IF(Raw!$X110&gt;$C$9,IF(Raw!$X110&lt;$A$9,Raw!S110,-999),-999),-999),-999),-999),-999)</f>
        <v>0.113358</v>
      </c>
      <c r="M110" s="9">
        <f>Raw!Q110</f>
        <v>0.84414</v>
      </c>
      <c r="N110" s="9">
        <f>IF(Raw!$G110&gt;$C$8,IF(Raw!$Q110&gt;$C$8,IF(Raw!$N110&gt;$C$9,IF(Raw!$N110&lt;$A$9,IF(Raw!$X110&gt;$C$9,IF(Raw!$X110&lt;$A$9,Raw!V110,-999),-999),-999),-999),-999),-999)</f>
        <v>709.4</v>
      </c>
      <c r="O110" s="9">
        <f>IF(Raw!$G110&gt;$C$8,IF(Raw!$Q110&gt;$C$8,IF(Raw!$N110&gt;$C$9,IF(Raw!$N110&lt;$A$9,IF(Raw!$X110&gt;$C$9,IF(Raw!$X110&lt;$A$9,Raw!W110,-999),-999),-999),-999),-999),-999)</f>
        <v>0.21931</v>
      </c>
      <c r="P110" s="9">
        <f>IF(Raw!$G110&gt;$C$8,IF(Raw!$Q110&gt;$C$8,IF(Raw!$N110&gt;$C$9,IF(Raw!$N110&lt;$A$9,IF(Raw!$X110&gt;$C$9,IF(Raw!$X110&lt;$A$9,Raw!X110,-999),-999),-999),-999),-999),-999)</f>
        <v>892</v>
      </c>
      <c r="R110" s="9">
        <f t="shared" si="20"/>
        <v>4.3347999999999998E-2</v>
      </c>
      <c r="S110" s="9">
        <f t="shared" si="21"/>
        <v>0.37238310410885944</v>
      </c>
      <c r="T110" s="9">
        <f t="shared" si="22"/>
        <v>4.1498999999999994E-2</v>
      </c>
      <c r="U110" s="9">
        <f t="shared" si="23"/>
        <v>0.36608796908908053</v>
      </c>
      <c r="V110" s="15">
        <f t="shared" si="16"/>
        <v>5.4185124000000001E-2</v>
      </c>
      <c r="X110" s="11">
        <f t="shared" si="24"/>
        <v>1.2702199999999998E+19</v>
      </c>
      <c r="Y110" s="11">
        <f t="shared" si="25"/>
        <v>5.7239999999999997E-18</v>
      </c>
      <c r="Z110" s="11">
        <f t="shared" si="26"/>
        <v>1.506E-3</v>
      </c>
      <c r="AA110" s="16">
        <f t="shared" si="27"/>
        <v>9.8690938900930961E-2</v>
      </c>
      <c r="AB110" s="9">
        <f t="shared" si="17"/>
        <v>7.5954575273449745E-2</v>
      </c>
      <c r="AC110" s="9">
        <f t="shared" si="18"/>
        <v>0.90130906109906894</v>
      </c>
      <c r="AD110" s="15">
        <f t="shared" si="19"/>
        <v>65.531831939529184</v>
      </c>
      <c r="AE110" s="3">
        <f t="shared" si="28"/>
        <v>689.16959999999983</v>
      </c>
      <c r="AF110" s="2">
        <f t="shared" si="29"/>
        <v>0.25</v>
      </c>
      <c r="AG110" s="9">
        <f t="shared" si="30"/>
        <v>1.845416558879168E-2</v>
      </c>
      <c r="AH110" s="2">
        <f t="shared" si="31"/>
        <v>0.89298746882708135</v>
      </c>
    </row>
    <row r="111" spans="1:34">
      <c r="A111" s="1">
        <f>Raw!A111</f>
        <v>98</v>
      </c>
      <c r="B111" s="14">
        <f>Raw!B111</f>
        <v>0.12833333333333333</v>
      </c>
      <c r="C111" s="15">
        <f>Raw!C111</f>
        <v>70.8</v>
      </c>
      <c r="D111" s="15">
        <f>IF(C111&gt;0.5,Raw!D111*D$11,-999)</f>
        <v>21.1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0.73555599999999999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0.77666500000000005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1.2702199999999998E+19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0.12837962962962962</v>
      </c>
      <c r="C112" s="15">
        <f>Raw!C112</f>
        <v>72.3</v>
      </c>
      <c r="D112" s="15">
        <f>IF(C112&gt;0.5,Raw!D112*D$11,-999)</f>
        <v>21.1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0.76443099999999997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0.80055100000000001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1.2702199999999998E+19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0.12843750000000001</v>
      </c>
      <c r="C113" s="15">
        <f>Raw!C113</f>
        <v>73</v>
      </c>
      <c r="D113" s="15">
        <f>IF(C113&gt;0.5,Raw!D113*D$11,-999)</f>
        <v>21.1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0.749888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0.87244699999999997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1.2702199999999998E+19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0.12849537037037037</v>
      </c>
      <c r="C114" s="15">
        <f>Raw!C114</f>
        <v>73.900000000000006</v>
      </c>
      <c r="D114" s="15">
        <f>IF(C114&gt;0.5,Raw!D114*D$11,-999)</f>
        <v>20.2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0.77607199999999998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0.74697800000000003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1.2160399999999996E+19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0.12855324074074073</v>
      </c>
      <c r="C115" s="15">
        <f>Raw!C115</f>
        <v>74.5</v>
      </c>
      <c r="D115" s="15">
        <f>IF(C115&gt;0.5,Raw!D115*D$11,-999)</f>
        <v>20.2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0.69662100000000005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0.79093899999999995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1.2160399999999996E+19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0.12861111111111112</v>
      </c>
      <c r="C116" s="15">
        <f>Raw!C116</f>
        <v>75.900000000000006</v>
      </c>
      <c r="D116" s="15">
        <f>IF(C116&gt;0.5,Raw!D116*D$11,-999)</f>
        <v>20.2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0.50487300000000002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0.79839599999999999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1.2160399999999996E+19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0.12865740740740741</v>
      </c>
      <c r="C117" s="15">
        <f>Raw!C117</f>
        <v>76.3</v>
      </c>
      <c r="D117" s="15">
        <f>IF(C117&gt;0.5,Raw!D117*D$11,-999)</f>
        <v>20.2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0.78611900000000001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0.66074999999999995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1.2160399999999996E+19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0.12871527777777778</v>
      </c>
      <c r="C118" s="15">
        <f>Raw!C118</f>
        <v>77.2</v>
      </c>
      <c r="D118" s="15">
        <f>IF(C118&gt;0.5,Raw!D118*D$11,-999)</f>
        <v>20.2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0.64394499999999999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0.742483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1.2160399999999996E+19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0.12877314814814814</v>
      </c>
      <c r="C119" s="15">
        <f>Raw!C119</f>
        <v>78.3</v>
      </c>
      <c r="D119" s="15">
        <f>IF(C119&gt;0.5,Raw!D119*D$11,-999)</f>
        <v>20.2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0.66670300000000005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0.84748800000000002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1.2160399999999996E+19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0.12883101851851853</v>
      </c>
      <c r="C120" s="15">
        <f>Raw!C120</f>
        <v>79.2</v>
      </c>
      <c r="D120" s="15">
        <f>IF(C120&gt;0.5,Raw!D120*D$11,-999)</f>
        <v>20.2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0.69859800000000005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0.80571499999999996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1.2160399999999996E+19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0.12888888888888889</v>
      </c>
      <c r="C121" s="15">
        <f>Raw!C121</f>
        <v>80.3</v>
      </c>
      <c r="D121" s="15">
        <f>IF(C121&gt;0.5,Raw!D121*D$11,-999)</f>
        <v>22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0.60345599999999999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0.72751100000000002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1.3243999999999998E+19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0.12893518518518518</v>
      </c>
      <c r="C122" s="15">
        <f>Raw!C122</f>
        <v>80</v>
      </c>
      <c r="D122" s="15">
        <f>IF(C122&gt;0.5,Raw!D122*D$11,-999)</f>
        <v>20.2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0.49922800000000001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0.77101900000000001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1.2160399999999996E+19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0.12899305555555554</v>
      </c>
      <c r="C123" s="15">
        <f>Raw!C123</f>
        <v>82.7</v>
      </c>
      <c r="D123" s="15">
        <f>IF(C123&gt;0.5,Raw!D123*D$11,-999)</f>
        <v>20.2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0.48193399999999997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0.59413400000000005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1.2160399999999996E+19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0.12905092592592593</v>
      </c>
      <c r="C124" s="15">
        <f>Raw!C124</f>
        <v>82.3</v>
      </c>
      <c r="D124" s="15">
        <f>IF(C124&gt;0.5,Raw!D124*D$11,-999)</f>
        <v>20.2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0.64144400000000001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0.68208100000000005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1.2160399999999996E+19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0.12910879629629629</v>
      </c>
      <c r="C125" s="15">
        <f>Raw!C125</f>
        <v>83.8</v>
      </c>
      <c r="D125" s="15">
        <f>IF(C125&gt;0.5,Raw!D125*D$11,-999)</f>
        <v>20.2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0.51557699999999995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0.56408000000000003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1.2160399999999996E+19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0.12915509259259259</v>
      </c>
      <c r="C126" s="15">
        <f>Raw!C126</f>
        <v>84.3</v>
      </c>
      <c r="D126" s="15">
        <f>IF(C126&gt;0.5,Raw!D126*D$11,-999)</f>
        <v>20.2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0.52066599999999996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0.63228300000000004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1.2160399999999996E+19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0.12921296296296295</v>
      </c>
      <c r="C127" s="15">
        <f>Raw!C127</f>
        <v>85.2</v>
      </c>
      <c r="D127" s="15">
        <f>IF(C127&gt;0.5,Raw!D127*D$11,-999)</f>
        <v>20.2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0.39171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0.44024999999999997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1.2160399999999996E+19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0.12927083333333333</v>
      </c>
      <c r="C128" s="15">
        <f>Raw!C128</f>
        <v>86.3</v>
      </c>
      <c r="D128" s="15">
        <f>IF(C128&gt;0.5,Raw!D128*D$11,-999)</f>
        <v>21.1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0.459698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0.57058500000000001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1.2702199999999998E+19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0.1293287037037037</v>
      </c>
      <c r="C129" s="15">
        <f>Raw!C129</f>
        <v>87.4</v>
      </c>
      <c r="D129" s="15">
        <f>IF(C129&gt;0.5,Raw!D129*D$11,-999)</f>
        <v>21.1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0.58834399999999998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0.45222200000000001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1.2702199999999998E+19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0.12938657407407408</v>
      </c>
      <c r="C130" s="15">
        <f>Raw!C130</f>
        <v>88.1</v>
      </c>
      <c r="D130" s="15">
        <f>IF(C130&gt;0.5,Raw!D130*D$11,-999)</f>
        <v>22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0.393654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0.66119000000000006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1.3243999999999998E+19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0.12943287037037038</v>
      </c>
      <c r="C131" s="15">
        <f>Raw!C131</f>
        <v>89.1</v>
      </c>
      <c r="D131" s="15">
        <f>IF(C131&gt;0.5,Raw!D131*D$11,-999)</f>
        <v>21.1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0.42726500000000001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0.40618900000000002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1.2702199999999998E+19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0.12949074074074074</v>
      </c>
      <c r="C132" s="15">
        <f>Raw!C132</f>
        <v>90.3</v>
      </c>
      <c r="D132" s="15">
        <f>IF(C132&gt;0.5,Raw!D132*D$11,-999)</f>
        <v>21.1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0.26706400000000002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0.61508399999999996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1.2702199999999998E+19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0.12954861111111113</v>
      </c>
      <c r="C133" s="15">
        <f>Raw!C133</f>
        <v>90.5</v>
      </c>
      <c r="D133" s="15">
        <f>IF(C133&gt;0.5,Raw!D133*D$11,-999)</f>
        <v>21.1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0.47290700000000002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0.59191000000000005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1.2702199999999998E+19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0.12960648148148149</v>
      </c>
      <c r="C134" s="15">
        <f>Raw!C134</f>
        <v>92</v>
      </c>
      <c r="D134" s="15">
        <f>IF(C134&gt;0.5,Raw!D134*D$11,-999)</f>
        <v>21.1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0.41567700000000002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0.50038400000000005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1.2702199999999998E+19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0.12966435185185185</v>
      </c>
      <c r="C135" s="15">
        <f>Raw!C135</f>
        <v>92.5</v>
      </c>
      <c r="D135" s="15">
        <f>IF(C135&gt;0.5,Raw!D135*D$11,-999)</f>
        <v>20.2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0.44366899999999998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0.40902500000000003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1.2160399999999996E+19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0.12971064814814814</v>
      </c>
      <c r="C136" s="15">
        <f>Raw!C136</f>
        <v>93.4</v>
      </c>
      <c r="D136" s="15">
        <f>IF(C136&gt;0.5,Raw!D136*D$11,-999)</f>
        <v>20.2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0.45522800000000002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0.29555100000000001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1.2160399999999996E+19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0.12976851851851853</v>
      </c>
      <c r="C137" s="15">
        <f>Raw!C137</f>
        <v>94</v>
      </c>
      <c r="D137" s="15">
        <f>IF(C137&gt;0.5,Raw!D137*D$11,-999)</f>
        <v>20.2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0.32853599999999999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0.33088299999999998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1.2160399999999996E+19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0.12982638888888889</v>
      </c>
      <c r="C138" s="15">
        <f>Raw!C138</f>
        <v>94.9</v>
      </c>
      <c r="D138" s="15">
        <f>IF(C138&gt;0.5,Raw!D138*D$11,-999)</f>
        <v>20.2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0.23375699999999999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0.36159599999999997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1.2160399999999996E+19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0.12988425925925925</v>
      </c>
      <c r="C139" s="15">
        <f>Raw!C139</f>
        <v>95.4</v>
      </c>
      <c r="D139" s="15">
        <f>IF(C139&gt;0.5,Raw!D139*D$11,-999)</f>
        <v>19.3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0.199961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0.32857399999999998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1.1618599999999998E+19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0.12994212962962962</v>
      </c>
      <c r="C140" s="15">
        <f>Raw!C140</f>
        <v>96.2</v>
      </c>
      <c r="D140" s="15">
        <f>IF(C140&gt;0.5,Raw!D140*D$11,-999)</f>
        <v>19.3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0.34868199999999999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0.37548100000000001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1.1618599999999998E+19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0.13</v>
      </c>
      <c r="C141" s="15">
        <f>Raw!C141</f>
        <v>94.9</v>
      </c>
      <c r="D141" s="15">
        <f>IF(C141&gt;0.5,Raw!D141*D$11,-999)</f>
        <v>19.3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0.27859899999999999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0.366753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1.1618599999999998E+19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0.1300462962962963</v>
      </c>
      <c r="C142" s="15">
        <f>Raw!C142</f>
        <v>95.8</v>
      </c>
      <c r="D142" s="15">
        <f>IF(C142&gt;0.5,Raw!D142*D$11,-999)</f>
        <v>19.3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0.44517800000000002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0.23174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1.1618599999999998E+19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0.13010416666666666</v>
      </c>
      <c r="C143" s="15">
        <f>Raw!C143</f>
        <v>94.2</v>
      </c>
      <c r="D143" s="15">
        <f>IF(C143&gt;0.5,Raw!D143*D$11,-999)</f>
        <v>19.3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0.227105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0.39208300000000001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1.1618599999999998E+19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0.13016203703703702</v>
      </c>
      <c r="C144" s="15">
        <f>Raw!C144</f>
        <v>94.2</v>
      </c>
      <c r="D144" s="15">
        <f>IF(C144&gt;0.5,Raw!D144*D$11,-999)</f>
        <v>19.3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0.34429399999999999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0.32838499999999998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1.1618599999999998E+19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0.13021990740740741</v>
      </c>
      <c r="C145" s="15">
        <f>Raw!C145</f>
        <v>92</v>
      </c>
      <c r="D145" s="15">
        <f>IF(C145&gt;0.5,Raw!D145*D$11,-999)</f>
        <v>19.3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0.20707800000000001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0.27881699999999998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1.1618599999999998E+19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0.1302662037037037</v>
      </c>
      <c r="C146" s="15">
        <f>Raw!C146</f>
        <v>92.2</v>
      </c>
      <c r="D146" s="15">
        <f>IF(C146&gt;0.5,Raw!D146*D$11,-999)</f>
        <v>19.3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0.41514200000000001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0.49964399999999998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1.1618599999999998E+19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0.13032407407407406</v>
      </c>
      <c r="C147" s="15">
        <f>Raw!C147</f>
        <v>90.3</v>
      </c>
      <c r="D147" s="15">
        <f>IF(C147&gt;0.5,Raw!D147*D$11,-999)</f>
        <v>19.3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0.37580599999999997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0.43917400000000001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1.1618599999999998E+19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0.13038194444444445</v>
      </c>
      <c r="C148" s="15">
        <f>Raw!C148</f>
        <v>90.3</v>
      </c>
      <c r="D148" s="15">
        <f>IF(C148&gt;0.5,Raw!D148*D$11,-999)</f>
        <v>18.5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0.232567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0.48114200000000001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1.1136999999999998E+19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0.13043981481481481</v>
      </c>
      <c r="C149" s="15">
        <f>Raw!C149</f>
        <v>88.7</v>
      </c>
      <c r="D149" s="15">
        <f>IF(C149&gt;0.5,Raw!D149*D$11,-999)</f>
        <v>18.5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0.38152599999999998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0.46615499999999999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1.1136999999999998E+19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0.1304976851851852</v>
      </c>
      <c r="C150" s="15">
        <f>Raw!C150</f>
        <v>88.7</v>
      </c>
      <c r="D150" s="15">
        <f>IF(C150&gt;0.5,Raw!D150*D$11,-999)</f>
        <v>18.5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0.50372499999999998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0.47847499999999998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1.1136999999999998E+19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0.13055555555555556</v>
      </c>
      <c r="C151" s="15">
        <f>Raw!C151</f>
        <v>86.7</v>
      </c>
      <c r="D151" s="15">
        <f>IF(C151&gt;0.5,Raw!D151*D$11,-999)</f>
        <v>18.5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0.41989100000000001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0.53078000000000003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1.1136999999999998E+19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0.13061342592592592</v>
      </c>
      <c r="C152" s="15">
        <f>Raw!C152</f>
        <v>86.9</v>
      </c>
      <c r="D152" s="15">
        <f>IF(C152&gt;0.5,Raw!D152*D$11,-999)</f>
        <v>18.5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0.43825900000000001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0.51220200000000005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1.1136999999999998E+19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0.13065972222222222</v>
      </c>
      <c r="C153" s="15">
        <f>Raw!C153</f>
        <v>85.6</v>
      </c>
      <c r="D153" s="15">
        <f>IF(C153&gt;0.5,Raw!D153*D$11,-999)</f>
        <v>18.5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0.49539699999999998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0.52607499999999996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1.1136999999999998E+19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0.13071759259259261</v>
      </c>
      <c r="C154" s="15">
        <f>Raw!C154</f>
        <v>85.6</v>
      </c>
      <c r="D154" s="15">
        <f>IF(C154&gt;0.5,Raw!D154*D$11,-999)</f>
        <v>18.5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0.57660199999999995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0.50697199999999998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1.1136999999999998E+19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0.13077546296296297</v>
      </c>
      <c r="C155" s="15">
        <f>Raw!C155</f>
        <v>83.6</v>
      </c>
      <c r="D155" s="15">
        <f>IF(C155&gt;0.5,Raw!D155*D$11,-999)</f>
        <v>20.2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0.47322199999999998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0.55481999999999998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1.2160399999999996E+19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0.13083333333333333</v>
      </c>
      <c r="C156" s="15">
        <f>Raw!C156</f>
        <v>84.3</v>
      </c>
      <c r="D156" s="15">
        <f>IF(C156&gt;0.5,Raw!D156*D$11,-999)</f>
        <v>20.2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0.56829700000000005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0.70921800000000002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1.2160399999999996E+19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0.13089120370370369</v>
      </c>
      <c r="C157" s="15">
        <f>Raw!C157</f>
        <v>82.5</v>
      </c>
      <c r="D157" s="15">
        <f>IF(C157&gt;0.5,Raw!D157*D$11,-999)</f>
        <v>20.2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0.58890500000000001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0.585592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1.2160399999999996E+19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0.13094907407407408</v>
      </c>
      <c r="C158" s="15">
        <f>Raw!C158</f>
        <v>82.7</v>
      </c>
      <c r="D158" s="15">
        <f>IF(C158&gt;0.5,Raw!D158*D$11,-999)</f>
        <v>19.3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0.68806100000000003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0.501857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1.1618599999999998E+19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0.13099537037037037</v>
      </c>
      <c r="C159" s="15">
        <f>Raw!C159</f>
        <v>81.599999999999994</v>
      </c>
      <c r="D159" s="15">
        <f>IF(C159&gt;0.5,Raw!D159*D$11,-999)</f>
        <v>19.3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0.53417899999999996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0.72431800000000002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1.1618599999999998E+19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0.13105324074074073</v>
      </c>
      <c r="C160" s="15">
        <f>Raw!C160</f>
        <v>81.599999999999994</v>
      </c>
      <c r="D160" s="15">
        <f>IF(C160&gt;0.5,Raw!D160*D$11,-999)</f>
        <v>19.3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0.79941099999999998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0.842001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1.1618599999999998E+19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0.13111111111111109</v>
      </c>
      <c r="C161" s="15">
        <f>Raw!C161</f>
        <v>80.7</v>
      </c>
      <c r="D161" s="15">
        <f>IF(C161&gt;0.5,Raw!D161*D$11,-999)</f>
        <v>19.3</v>
      </c>
      <c r="E161" s="9">
        <f>IF(Raw!$G161&gt;$C$8,IF(Raw!$Q161&gt;$C$8,IF(Raw!$N161&gt;$C$9,IF(Raw!$N161&lt;$A$9,IF(Raw!$X161&gt;$C$9,IF(Raw!$X161&lt;$A$9,Raw!H161,-999),-999),-999),-999),-999),-999)</f>
        <v>7.5118000000000004E-2</v>
      </c>
      <c r="F161" s="9">
        <f>IF(Raw!$G161&gt;$C$8,IF(Raw!$Q161&gt;$C$8,IF(Raw!$N161&gt;$C$9,IF(Raw!$N161&lt;$A$9,IF(Raw!$X161&gt;$C$9,IF(Raw!$X161&lt;$A$9,Raw!I161,-999),-999),-999),-999),-999),-999)</f>
        <v>0.105125</v>
      </c>
      <c r="G161" s="9">
        <f>Raw!G161</f>
        <v>0.80795099999999997</v>
      </c>
      <c r="H161" s="9">
        <f>IF(Raw!$G161&gt;$C$8,IF(Raw!$Q161&gt;$C$8,IF(Raw!$N161&gt;$C$9,IF(Raw!$N161&lt;$A$9,IF(Raw!$X161&gt;$C$9,IF(Raw!$X161&lt;$A$9,Raw!L161,-999),-999),-999),-999),-999),-999)</f>
        <v>442.2</v>
      </c>
      <c r="I161" s="9">
        <f>IF(Raw!$G161&gt;$C$8,IF(Raw!$Q161&gt;$C$8,IF(Raw!$N161&gt;$C$9,IF(Raw!$N161&lt;$A$9,IF(Raw!$X161&gt;$C$9,IF(Raw!$X161&lt;$A$9,Raw!M161,-999),-999),-999),-999),-999),-999)</f>
        <v>0.22917699999999999</v>
      </c>
      <c r="J161" s="9">
        <f>IF(Raw!$G161&gt;$C$8,IF(Raw!$Q161&gt;$C$8,IF(Raw!$N161&gt;$C$9,IF(Raw!$N161&lt;$A$9,IF(Raw!$X161&gt;$C$9,IF(Raw!$X161&lt;$A$9,Raw!N161,-999),-999),-999),-999),-999),-999)</f>
        <v>1093</v>
      </c>
      <c r="K161" s="9">
        <f>IF(Raw!$G161&gt;$C$8,IF(Raw!$Q161&gt;$C$8,IF(Raw!$N161&gt;$C$9,IF(Raw!$N161&lt;$A$9,IF(Raw!$X161&gt;$C$9,IF(Raw!$X161&lt;$A$9,Raw!R161,-999),-999),-999),-999),-999),-999)</f>
        <v>6.6944000000000004E-2</v>
      </c>
      <c r="L161" s="9">
        <f>IF(Raw!$G161&gt;$C$8,IF(Raw!$Q161&gt;$C$8,IF(Raw!$N161&gt;$C$9,IF(Raw!$N161&lt;$A$9,IF(Raw!$X161&gt;$C$9,IF(Raw!$X161&lt;$A$9,Raw!S161,-999),-999),-999),-999),-999),-999)</f>
        <v>0.103746</v>
      </c>
      <c r="M161" s="9">
        <f>Raw!Q161</f>
        <v>0.83205899999999999</v>
      </c>
      <c r="N161" s="9">
        <f>IF(Raw!$G161&gt;$C$8,IF(Raw!$Q161&gt;$C$8,IF(Raw!$N161&gt;$C$9,IF(Raw!$N161&lt;$A$9,IF(Raw!$X161&gt;$C$9,IF(Raw!$X161&lt;$A$9,Raw!V161,-999),-999),-999),-999),-999),-999)</f>
        <v>793</v>
      </c>
      <c r="O161" s="9">
        <f>IF(Raw!$G161&gt;$C$8,IF(Raw!$Q161&gt;$C$8,IF(Raw!$N161&gt;$C$9,IF(Raw!$N161&lt;$A$9,IF(Raw!$X161&gt;$C$9,IF(Raw!$X161&lt;$A$9,Raw!W161,-999),-999),-999),-999),-999),-999)</f>
        <v>0.37081999999999998</v>
      </c>
      <c r="P161" s="9">
        <f>IF(Raw!$G161&gt;$C$8,IF(Raw!$Q161&gt;$C$8,IF(Raw!$N161&gt;$C$9,IF(Raw!$N161&lt;$A$9,IF(Raw!$X161&gt;$C$9,IF(Raw!$X161&lt;$A$9,Raw!X161,-999),-999),-999),-999),-999),-999)</f>
        <v>1352</v>
      </c>
      <c r="R161" s="9">
        <f t="shared" si="36"/>
        <v>3.0006999999999992E-2</v>
      </c>
      <c r="S161" s="9">
        <f t="shared" si="37"/>
        <v>0.28544114149821637</v>
      </c>
      <c r="T161" s="9">
        <f t="shared" si="38"/>
        <v>3.6802000000000001E-2</v>
      </c>
      <c r="U161" s="9">
        <f t="shared" si="39"/>
        <v>0.35473174869392554</v>
      </c>
      <c r="V161" s="15">
        <f t="shared" si="32"/>
        <v>4.9590587999999998E-2</v>
      </c>
      <c r="X161" s="11">
        <f t="shared" si="40"/>
        <v>1.1618599999999998E+19</v>
      </c>
      <c r="Y161" s="11">
        <f t="shared" si="41"/>
        <v>4.4219999999999993E-18</v>
      </c>
      <c r="Z161" s="11">
        <f t="shared" si="42"/>
        <v>1.093E-3</v>
      </c>
      <c r="AA161" s="16">
        <f t="shared" si="43"/>
        <v>5.3169773969902231E-2</v>
      </c>
      <c r="AB161" s="9">
        <f t="shared" si="33"/>
        <v>6.8900754021640351E-2</v>
      </c>
      <c r="AC161" s="9">
        <f t="shared" si="34"/>
        <v>0.94683022603009759</v>
      </c>
      <c r="AD161" s="15">
        <f t="shared" si="35"/>
        <v>48.645721838885834</v>
      </c>
      <c r="AE161" s="3">
        <f t="shared" si="44"/>
        <v>532.40879999999981</v>
      </c>
      <c r="AF161" s="2">
        <f t="shared" si="45"/>
        <v>0.25</v>
      </c>
      <c r="AG161" s="9">
        <f t="shared" si="46"/>
        <v>1.3273986134143273E-2</v>
      </c>
      <c r="AH161" s="2">
        <f t="shared" si="47"/>
        <v>0.64232128091305929</v>
      </c>
    </row>
    <row r="162" spans="1:34">
      <c r="A162" s="1">
        <f>Raw!A162</f>
        <v>149</v>
      </c>
      <c r="B162" s="14">
        <f>Raw!B162</f>
        <v>0.13116898148148148</v>
      </c>
      <c r="C162" s="15">
        <f>Raw!C162</f>
        <v>80.099999999999994</v>
      </c>
      <c r="D162" s="15">
        <f>IF(C162&gt;0.5,Raw!D162*D$11,-999)</f>
        <v>19.3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0.74854600000000004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0.772532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1.1618599999999998E+19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0.13122685185185184</v>
      </c>
      <c r="C163" s="15">
        <f>Raw!C163</f>
        <v>79.8</v>
      </c>
      <c r="D163" s="15">
        <f>IF(C163&gt;0.5,Raw!D163*D$11,-999)</f>
        <v>19.3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0.76852100000000001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0.817334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1.1618599999999998E+19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0.13127314814814814</v>
      </c>
      <c r="C164" s="15">
        <f>Raw!C164</f>
        <v>79.2</v>
      </c>
      <c r="D164" s="15">
        <f>IF(C164&gt;0.5,Raw!D164*D$11,-999)</f>
        <v>18.5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0.63824599999999998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0.77926799999999996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1.1136999999999998E+19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0.13133101851851853</v>
      </c>
      <c r="C165" s="15">
        <f>Raw!C165</f>
        <v>78.7</v>
      </c>
      <c r="D165" s="15">
        <f>IF(C165&gt;0.5,Raw!D165*D$11,-999)</f>
        <v>18.5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0.80374500000000004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0.66049899999999995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1.1136999999999998E+19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0.13138888888888889</v>
      </c>
      <c r="C166" s="15">
        <f>Raw!C166</f>
        <v>78.099999999999994</v>
      </c>
      <c r="D166" s="15">
        <f>IF(C166&gt;0.5,Raw!D166*D$11,-999)</f>
        <v>18.5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0.76437200000000005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0.73998600000000003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1.1136999999999998E+19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0.13144675925925928</v>
      </c>
      <c r="C167" s="15">
        <f>Raw!C167</f>
        <v>77.400000000000006</v>
      </c>
      <c r="D167" s="15">
        <f>IF(C167&gt;0.5,Raw!D167*D$11,-999)</f>
        <v>18.5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0.67274999999999996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0.77367300000000006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1.1136999999999998E+19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0.13150462962962964</v>
      </c>
      <c r="C168" s="15">
        <f>Raw!C168</f>
        <v>77.2</v>
      </c>
      <c r="D168" s="15">
        <f>IF(C168&gt;0.5,Raw!D168*D$11,-999)</f>
        <v>20.2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0.62391099999999999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0.68963099999999999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1.2160399999999996E+19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0.13155092592592593</v>
      </c>
      <c r="C169" s="15">
        <f>Raw!C169</f>
        <v>76.5</v>
      </c>
      <c r="D169" s="15">
        <f>IF(C169&gt;0.5,Raw!D169*D$11,-999)</f>
        <v>21.1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0.73844299999999996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0.81800300000000004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1.2702199999999998E+19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0.13160879629629629</v>
      </c>
      <c r="C170" s="15">
        <f>Raw!C170</f>
        <v>76.3</v>
      </c>
      <c r="D170" s="15">
        <f>IF(C170&gt;0.5,Raw!D170*D$11,-999)</f>
        <v>22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0.66796299999999997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0.86113600000000001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1.3243999999999998E+19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0.13166666666666668</v>
      </c>
      <c r="C171" s="15">
        <f>Raw!C171</f>
        <v>75.599999999999994</v>
      </c>
      <c r="D171" s="15">
        <f>IF(C171&gt;0.5,Raw!D171*D$11,-999)</f>
        <v>21.1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0.71038800000000002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0.72010099999999999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1.2702199999999998E+19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0.13172453703703704</v>
      </c>
      <c r="C172" s="15">
        <f>Raw!C172</f>
        <v>75</v>
      </c>
      <c r="D172" s="15">
        <f>IF(C172&gt;0.5,Raw!D172*D$11,-999)</f>
        <v>21.1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0.65670099999999998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0.845611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1.2702199999999998E+19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0.1317824074074074</v>
      </c>
      <c r="C173" s="15">
        <f>Raw!C173</f>
        <v>74.7</v>
      </c>
      <c r="D173" s="15">
        <f>IF(C173&gt;0.5,Raw!D173*D$11,-999)</f>
        <v>20.2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0.77212999999999998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0.79052699999999998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1.2160399999999996E+19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0.1318287037037037</v>
      </c>
      <c r="C174" s="15">
        <f>Raw!C174</f>
        <v>74.099999999999994</v>
      </c>
      <c r="D174" s="15">
        <f>IF(C174&gt;0.5,Raw!D174*D$11,-999)</f>
        <v>21.1</v>
      </c>
      <c r="E174" s="9">
        <f>IF(Raw!$G174&gt;$C$8,IF(Raw!$Q174&gt;$C$8,IF(Raw!$N174&gt;$C$9,IF(Raw!$N174&lt;$A$9,IF(Raw!$X174&gt;$C$9,IF(Raw!$X174&lt;$A$9,Raw!H174,-999),-999),-999),-999),-999),-999)</f>
        <v>7.1022000000000002E-2</v>
      </c>
      <c r="F174" s="9">
        <f>IF(Raw!$G174&gt;$C$8,IF(Raw!$Q174&gt;$C$8,IF(Raw!$N174&gt;$C$9,IF(Raw!$N174&lt;$A$9,IF(Raw!$X174&gt;$C$9,IF(Raw!$X174&lt;$A$9,Raw!I174,-999),-999),-999),-999),-999),-999)</f>
        <v>0.11146499999999999</v>
      </c>
      <c r="G174" s="9">
        <f>Raw!G174</f>
        <v>0.82765999999999995</v>
      </c>
      <c r="H174" s="9">
        <f>IF(Raw!$G174&gt;$C$8,IF(Raw!$Q174&gt;$C$8,IF(Raw!$N174&gt;$C$9,IF(Raw!$N174&lt;$A$9,IF(Raw!$X174&gt;$C$9,IF(Raw!$X174&lt;$A$9,Raw!L174,-999),-999),-999),-999),-999),-999)</f>
        <v>580.79999999999995</v>
      </c>
      <c r="I174" s="9">
        <f>IF(Raw!$G174&gt;$C$8,IF(Raw!$Q174&gt;$C$8,IF(Raw!$N174&gt;$C$9,IF(Raw!$N174&lt;$A$9,IF(Raw!$X174&gt;$C$9,IF(Raw!$X174&lt;$A$9,Raw!M174,-999),-999),-999),-999),-999),-999)</f>
        <v>6.9999999999999999E-6</v>
      </c>
      <c r="J174" s="9">
        <f>IF(Raw!$G174&gt;$C$8,IF(Raw!$Q174&gt;$C$8,IF(Raw!$N174&gt;$C$9,IF(Raw!$N174&lt;$A$9,IF(Raw!$X174&gt;$C$9,IF(Raw!$X174&lt;$A$9,Raw!N174,-999),-999),-999),-999),-999),-999)</f>
        <v>621</v>
      </c>
      <c r="K174" s="9">
        <f>IF(Raw!$G174&gt;$C$8,IF(Raw!$Q174&gt;$C$8,IF(Raw!$N174&gt;$C$9,IF(Raw!$N174&lt;$A$9,IF(Raw!$X174&gt;$C$9,IF(Raw!$X174&lt;$A$9,Raw!R174,-999),-999),-999),-999),-999),-999)</f>
        <v>6.0832999999999998E-2</v>
      </c>
      <c r="L174" s="9">
        <f>IF(Raw!$G174&gt;$C$8,IF(Raw!$Q174&gt;$C$8,IF(Raw!$N174&gt;$C$9,IF(Raw!$N174&lt;$A$9,IF(Raw!$X174&gt;$C$9,IF(Raw!$X174&lt;$A$9,Raw!S174,-999),-999),-999),-999),-999),-999)</f>
        <v>0.100382</v>
      </c>
      <c r="M174" s="9">
        <f>Raw!Q174</f>
        <v>0.86326599999999998</v>
      </c>
      <c r="N174" s="9">
        <f>IF(Raw!$G174&gt;$C$8,IF(Raw!$Q174&gt;$C$8,IF(Raw!$N174&gt;$C$9,IF(Raw!$N174&lt;$A$9,IF(Raw!$X174&gt;$C$9,IF(Raw!$X174&lt;$A$9,Raw!V174,-999),-999),-999),-999),-999),-999)</f>
        <v>708.5</v>
      </c>
      <c r="O174" s="9">
        <f>IF(Raw!$G174&gt;$C$8,IF(Raw!$Q174&gt;$C$8,IF(Raw!$N174&gt;$C$9,IF(Raw!$N174&lt;$A$9,IF(Raw!$X174&gt;$C$9,IF(Raw!$X174&lt;$A$9,Raw!W174,-999),-999),-999),-999),-999),-999)</f>
        <v>0.160413</v>
      </c>
      <c r="P174" s="9">
        <f>IF(Raw!$G174&gt;$C$8,IF(Raw!$Q174&gt;$C$8,IF(Raw!$N174&gt;$C$9,IF(Raw!$N174&lt;$A$9,IF(Raw!$X174&gt;$C$9,IF(Raw!$X174&lt;$A$9,Raw!X174,-999),-999),-999),-999),-999),-999)</f>
        <v>1532</v>
      </c>
      <c r="R174" s="9">
        <f t="shared" si="36"/>
        <v>4.0442999999999993E-2</v>
      </c>
      <c r="S174" s="9">
        <f t="shared" si="37"/>
        <v>0.3628313820481765</v>
      </c>
      <c r="T174" s="9">
        <f t="shared" si="38"/>
        <v>3.9549000000000001E-2</v>
      </c>
      <c r="U174" s="9">
        <f t="shared" si="39"/>
        <v>0.39398497738638405</v>
      </c>
      <c r="V174" s="15">
        <f t="shared" si="32"/>
        <v>4.7982595999999995E-2</v>
      </c>
      <c r="X174" s="11">
        <f t="shared" si="40"/>
        <v>1.2702199999999998E+19</v>
      </c>
      <c r="Y174" s="11">
        <f t="shared" si="41"/>
        <v>5.8079999999999994E-18</v>
      </c>
      <c r="Z174" s="11">
        <f t="shared" si="42"/>
        <v>6.2100000000000002E-4</v>
      </c>
      <c r="AA174" s="16">
        <f t="shared" si="43"/>
        <v>4.380692300402126E-2</v>
      </c>
      <c r="AB174" s="9">
        <f t="shared" si="33"/>
        <v>6.2565519997886038E-2</v>
      </c>
      <c r="AC174" s="9">
        <f t="shared" si="34"/>
        <v>0.95619307699597866</v>
      </c>
      <c r="AD174" s="15">
        <f t="shared" si="35"/>
        <v>70.54254912080718</v>
      </c>
      <c r="AE174" s="3">
        <f t="shared" si="44"/>
        <v>699.28319999999974</v>
      </c>
      <c r="AF174" s="2">
        <f t="shared" si="45"/>
        <v>0.25</v>
      </c>
      <c r="AG174" s="9">
        <f t="shared" si="46"/>
        <v>2.1379003553953155E-2</v>
      </c>
      <c r="AH174" s="2">
        <f t="shared" si="47"/>
        <v>1.0345188558015874</v>
      </c>
    </row>
    <row r="175" spans="1:34">
      <c r="A175" s="1">
        <f>Raw!A175</f>
        <v>162</v>
      </c>
      <c r="B175" s="14">
        <f>Raw!B175</f>
        <v>0.13188657407407409</v>
      </c>
      <c r="C175" s="15">
        <f>Raw!C175</f>
        <v>73.8</v>
      </c>
      <c r="D175" s="15">
        <f>IF(C175&gt;0.5,Raw!D175*D$11,-999)</f>
        <v>20.2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0.77087099999999997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0.78510000000000002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1.2160399999999996E+19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0.13194444444444445</v>
      </c>
      <c r="C176" s="15">
        <f>Raw!C176</f>
        <v>72.5</v>
      </c>
      <c r="D176" s="15">
        <f>IF(C176&gt;0.5,Raw!D176*D$11,-999)</f>
        <v>20.2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0.75472399999999995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0.83102399999999998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1.2160399999999996E+19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0.13200231481481481</v>
      </c>
      <c r="C177" s="15">
        <f>Raw!C177</f>
        <v>73</v>
      </c>
      <c r="D177" s="15">
        <f>IF(C177&gt;0.5,Raw!D177*D$11,-999)</f>
        <v>20.2</v>
      </c>
      <c r="E177" s="9">
        <f>IF(Raw!$G177&gt;$C$8,IF(Raw!$Q177&gt;$C$8,IF(Raw!$N177&gt;$C$9,IF(Raw!$N177&lt;$A$9,IF(Raw!$X177&gt;$C$9,IF(Raw!$X177&lt;$A$9,Raw!H177,-999),-999),-999),-999),-999),-999)</f>
        <v>7.3333999999999996E-2</v>
      </c>
      <c r="F177" s="9">
        <f>IF(Raw!$G177&gt;$C$8,IF(Raw!$Q177&gt;$C$8,IF(Raw!$N177&gt;$C$9,IF(Raw!$N177&lt;$A$9,IF(Raw!$X177&gt;$C$9,IF(Raw!$X177&lt;$A$9,Raw!I177,-999),-999),-999),-999),-999),-999)</f>
        <v>0.11254</v>
      </c>
      <c r="G177" s="9">
        <f>Raw!G177</f>
        <v>0.83120499999999997</v>
      </c>
      <c r="H177" s="9">
        <f>IF(Raw!$G177&gt;$C$8,IF(Raw!$Q177&gt;$C$8,IF(Raw!$N177&gt;$C$9,IF(Raw!$N177&lt;$A$9,IF(Raw!$X177&gt;$C$9,IF(Raw!$X177&lt;$A$9,Raw!L177,-999),-999),-999),-999),-999),-999)</f>
        <v>570.4</v>
      </c>
      <c r="I177" s="9">
        <f>IF(Raw!$G177&gt;$C$8,IF(Raw!$Q177&gt;$C$8,IF(Raw!$N177&gt;$C$9,IF(Raw!$N177&lt;$A$9,IF(Raw!$X177&gt;$C$9,IF(Raw!$X177&lt;$A$9,Raw!M177,-999),-999),-999),-999),-999),-999)</f>
        <v>0.599997</v>
      </c>
      <c r="J177" s="9">
        <f>IF(Raw!$G177&gt;$C$8,IF(Raw!$Q177&gt;$C$8,IF(Raw!$N177&gt;$C$9,IF(Raw!$N177&lt;$A$9,IF(Raw!$X177&gt;$C$9,IF(Raw!$X177&lt;$A$9,Raw!N177,-999),-999),-999),-999),-999),-999)</f>
        <v>711</v>
      </c>
      <c r="K177" s="9">
        <f>IF(Raw!$G177&gt;$C$8,IF(Raw!$Q177&gt;$C$8,IF(Raw!$N177&gt;$C$9,IF(Raw!$N177&lt;$A$9,IF(Raw!$X177&gt;$C$9,IF(Raw!$X177&lt;$A$9,Raw!R177,-999),-999),-999),-999),-999),-999)</f>
        <v>7.2493000000000002E-2</v>
      </c>
      <c r="L177" s="9">
        <f>IF(Raw!$G177&gt;$C$8,IF(Raw!$Q177&gt;$C$8,IF(Raw!$N177&gt;$C$9,IF(Raw!$N177&lt;$A$9,IF(Raw!$X177&gt;$C$9,IF(Raw!$X177&lt;$A$9,Raw!S177,-999),-999),-999),-999),-999),-999)</f>
        <v>0.104619</v>
      </c>
      <c r="M177" s="9">
        <f>Raw!Q177</f>
        <v>0.82638599999999995</v>
      </c>
      <c r="N177" s="9">
        <f>IF(Raw!$G177&gt;$C$8,IF(Raw!$Q177&gt;$C$8,IF(Raw!$N177&gt;$C$9,IF(Raw!$N177&lt;$A$9,IF(Raw!$X177&gt;$C$9,IF(Raw!$X177&lt;$A$9,Raw!V177,-999),-999),-999),-999),-999),-999)</f>
        <v>651.70000000000005</v>
      </c>
      <c r="O177" s="9">
        <f>IF(Raw!$G177&gt;$C$8,IF(Raw!$Q177&gt;$C$8,IF(Raw!$N177&gt;$C$9,IF(Raw!$N177&lt;$A$9,IF(Raw!$X177&gt;$C$9,IF(Raw!$X177&lt;$A$9,Raw!W177,-999),-999),-999),-999),-999),-999)</f>
        <v>0.45835399999999998</v>
      </c>
      <c r="P177" s="9">
        <f>IF(Raw!$G177&gt;$C$8,IF(Raw!$Q177&gt;$C$8,IF(Raw!$N177&gt;$C$9,IF(Raw!$N177&lt;$A$9,IF(Raw!$X177&gt;$C$9,IF(Raw!$X177&lt;$A$9,Raw!X177,-999),-999),-999),-999),-999),-999)</f>
        <v>2474</v>
      </c>
      <c r="R177" s="9">
        <f t="shared" si="36"/>
        <v>3.9206000000000005E-2</v>
      </c>
      <c r="S177" s="9">
        <f t="shared" si="37"/>
        <v>0.34837391149813401</v>
      </c>
      <c r="T177" s="9">
        <f t="shared" si="38"/>
        <v>3.2126000000000002E-2</v>
      </c>
      <c r="U177" s="9">
        <f t="shared" si="39"/>
        <v>0.3070761525153175</v>
      </c>
      <c r="V177" s="15">
        <f t="shared" si="32"/>
        <v>5.0007881999999997E-2</v>
      </c>
      <c r="X177" s="11">
        <f t="shared" si="40"/>
        <v>1.2160399999999996E+19</v>
      </c>
      <c r="Y177" s="11">
        <f t="shared" si="41"/>
        <v>5.7039999999999991E-18</v>
      </c>
      <c r="Z177" s="11">
        <f t="shared" si="42"/>
        <v>7.1099999999999994E-4</v>
      </c>
      <c r="AA177" s="16">
        <f t="shared" si="43"/>
        <v>4.6999177089977036E-2</v>
      </c>
      <c r="AB177" s="9">
        <f t="shared" si="33"/>
        <v>7.4002895563192603E-2</v>
      </c>
      <c r="AC177" s="9">
        <f t="shared" si="34"/>
        <v>0.95300082291002297</v>
      </c>
      <c r="AD177" s="15">
        <f t="shared" si="35"/>
        <v>66.102921364243372</v>
      </c>
      <c r="AE177" s="3">
        <f t="shared" si="44"/>
        <v>686.7615999999997</v>
      </c>
      <c r="AF177" s="2">
        <f t="shared" si="45"/>
        <v>0.25</v>
      </c>
      <c r="AG177" s="9">
        <f t="shared" si="46"/>
        <v>1.5614331355811103E-2</v>
      </c>
      <c r="AH177" s="2">
        <f t="shared" si="47"/>
        <v>0.7555693682147161</v>
      </c>
    </row>
    <row r="178" spans="1:34">
      <c r="A178" s="1">
        <f>Raw!A178</f>
        <v>165</v>
      </c>
      <c r="B178" s="14">
        <f>Raw!B178</f>
        <v>0.13206018518518517</v>
      </c>
      <c r="C178" s="15">
        <f>Raw!C178</f>
        <v>70.8</v>
      </c>
      <c r="D178" s="15">
        <f>IF(C178&gt;0.5,Raw!D178*D$11,-999)</f>
        <v>21.1</v>
      </c>
      <c r="E178" s="9">
        <f>IF(Raw!$G178&gt;$C$8,IF(Raw!$Q178&gt;$C$8,IF(Raw!$N178&gt;$C$9,IF(Raw!$N178&lt;$A$9,IF(Raw!$X178&gt;$C$9,IF(Raw!$X178&lt;$A$9,Raw!H178,-999),-999),-999),-999),-999),-999)</f>
        <v>7.5456999999999996E-2</v>
      </c>
      <c r="F178" s="9">
        <f>IF(Raw!$G178&gt;$C$8,IF(Raw!$Q178&gt;$C$8,IF(Raw!$N178&gt;$C$9,IF(Raw!$N178&lt;$A$9,IF(Raw!$X178&gt;$C$9,IF(Raw!$X178&lt;$A$9,Raw!I178,-999),-999),-999),-999),-999),-999)</f>
        <v>0.112182</v>
      </c>
      <c r="G178" s="9">
        <f>Raw!G178</f>
        <v>0.80824399999999996</v>
      </c>
      <c r="H178" s="9">
        <f>IF(Raw!$G178&gt;$C$8,IF(Raw!$Q178&gt;$C$8,IF(Raw!$N178&gt;$C$9,IF(Raw!$N178&lt;$A$9,IF(Raw!$X178&gt;$C$9,IF(Raw!$X178&lt;$A$9,Raw!L178,-999),-999),-999),-999),-999),-999)</f>
        <v>591.6</v>
      </c>
      <c r="I178" s="9">
        <f>IF(Raw!$G178&gt;$C$8,IF(Raw!$Q178&gt;$C$8,IF(Raw!$N178&gt;$C$9,IF(Raw!$N178&lt;$A$9,IF(Raw!$X178&gt;$C$9,IF(Raw!$X178&lt;$A$9,Raw!M178,-999),-999),-999),-999),-999),-999)</f>
        <v>0.262569</v>
      </c>
      <c r="J178" s="9">
        <f>IF(Raw!$G178&gt;$C$8,IF(Raw!$Q178&gt;$C$8,IF(Raw!$N178&gt;$C$9,IF(Raw!$N178&lt;$A$9,IF(Raw!$X178&gt;$C$9,IF(Raw!$X178&lt;$A$9,Raw!N178,-999),-999),-999),-999),-999),-999)</f>
        <v>557</v>
      </c>
      <c r="K178" s="9">
        <f>IF(Raw!$G178&gt;$C$8,IF(Raw!$Q178&gt;$C$8,IF(Raw!$N178&gt;$C$9,IF(Raw!$N178&lt;$A$9,IF(Raw!$X178&gt;$C$9,IF(Raw!$X178&lt;$A$9,Raw!R178,-999),-999),-999),-999),-999),-999)</f>
        <v>7.2104000000000001E-2</v>
      </c>
      <c r="L178" s="9">
        <f>IF(Raw!$G178&gt;$C$8,IF(Raw!$Q178&gt;$C$8,IF(Raw!$N178&gt;$C$9,IF(Raw!$N178&lt;$A$9,IF(Raw!$X178&gt;$C$9,IF(Raw!$X178&lt;$A$9,Raw!S178,-999),-999),-999),-999),-999),-999)</f>
        <v>0.10625900000000001</v>
      </c>
      <c r="M178" s="9">
        <f>Raw!Q178</f>
        <v>0.83152099999999995</v>
      </c>
      <c r="N178" s="9">
        <f>IF(Raw!$G178&gt;$C$8,IF(Raw!$Q178&gt;$C$8,IF(Raw!$N178&gt;$C$9,IF(Raw!$N178&lt;$A$9,IF(Raw!$X178&gt;$C$9,IF(Raw!$X178&lt;$A$9,Raw!V178,-999),-999),-999),-999),-999),-999)</f>
        <v>632.1</v>
      </c>
      <c r="O178" s="9">
        <f>IF(Raw!$G178&gt;$C$8,IF(Raw!$Q178&gt;$C$8,IF(Raw!$N178&gt;$C$9,IF(Raw!$N178&lt;$A$9,IF(Raw!$X178&gt;$C$9,IF(Raw!$X178&lt;$A$9,Raw!W178,-999),-999),-999),-999),-999),-999)</f>
        <v>0.35187499999999999</v>
      </c>
      <c r="P178" s="9">
        <f>IF(Raw!$G178&gt;$C$8,IF(Raw!$Q178&gt;$C$8,IF(Raw!$N178&gt;$C$9,IF(Raw!$N178&lt;$A$9,IF(Raw!$X178&gt;$C$9,IF(Raw!$X178&lt;$A$9,Raw!X178,-999),-999),-999),-999),-999),-999)</f>
        <v>1770</v>
      </c>
      <c r="R178" s="9">
        <f t="shared" si="36"/>
        <v>3.6725000000000008E-2</v>
      </c>
      <c r="S178" s="9">
        <f t="shared" si="37"/>
        <v>0.32736980977340396</v>
      </c>
      <c r="T178" s="9">
        <f t="shared" si="38"/>
        <v>3.4155000000000005E-2</v>
      </c>
      <c r="U178" s="9">
        <f t="shared" si="39"/>
        <v>0.32143159638242408</v>
      </c>
      <c r="V178" s="15">
        <f t="shared" si="32"/>
        <v>5.0791802000000004E-2</v>
      </c>
      <c r="X178" s="11">
        <f t="shared" si="40"/>
        <v>1.2702199999999998E+19</v>
      </c>
      <c r="Y178" s="11">
        <f t="shared" si="41"/>
        <v>5.916E-18</v>
      </c>
      <c r="Z178" s="11">
        <f t="shared" si="42"/>
        <v>5.5699999999999999E-4</v>
      </c>
      <c r="AA178" s="16">
        <f t="shared" si="43"/>
        <v>4.017486496644166E-2</v>
      </c>
      <c r="AB178" s="9">
        <f t="shared" si="33"/>
        <v>7.3476172512928817E-2</v>
      </c>
      <c r="AC178" s="9">
        <f t="shared" si="34"/>
        <v>0.95982513503355837</v>
      </c>
      <c r="AD178" s="15">
        <f t="shared" si="35"/>
        <v>72.127226151600823</v>
      </c>
      <c r="AE178" s="3">
        <f t="shared" si="44"/>
        <v>712.28639999999984</v>
      </c>
      <c r="AF178" s="2">
        <f t="shared" si="45"/>
        <v>0.25</v>
      </c>
      <c r="AG178" s="9">
        <f t="shared" si="46"/>
        <v>1.7833822649650135E-2</v>
      </c>
      <c r="AH178" s="2">
        <f t="shared" si="47"/>
        <v>0.86296939684417817</v>
      </c>
    </row>
    <row r="179" spans="1:34">
      <c r="A179" s="1">
        <f>Raw!A179</f>
        <v>166</v>
      </c>
      <c r="B179" s="14">
        <f>Raw!B179</f>
        <v>0.13210648148148149</v>
      </c>
      <c r="C179" s="15">
        <f>Raw!C179</f>
        <v>70.8</v>
      </c>
      <c r="D179" s="15">
        <f>IF(C179&gt;0.5,Raw!D179*D$11,-999)</f>
        <v>20.2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0.78557600000000005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0.86905100000000002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1.2160399999999996E+19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0.13216435185185185</v>
      </c>
      <c r="C180" s="15">
        <f>Raw!C180</f>
        <v>69.900000000000006</v>
      </c>
      <c r="D180" s="15">
        <f>IF(C180&gt;0.5,Raw!D180*D$11,-999)</f>
        <v>20.2</v>
      </c>
      <c r="E180" s="9">
        <f>IF(Raw!$G180&gt;$C$8,IF(Raw!$Q180&gt;$C$8,IF(Raw!$N180&gt;$C$9,IF(Raw!$N180&lt;$A$9,IF(Raw!$X180&gt;$C$9,IF(Raw!$X180&lt;$A$9,Raw!H180,-999),-999),-999),-999),-999),-999)</f>
        <v>7.2515999999999997E-2</v>
      </c>
      <c r="F180" s="9">
        <f>IF(Raw!$G180&gt;$C$8,IF(Raw!$Q180&gt;$C$8,IF(Raw!$N180&gt;$C$9,IF(Raw!$N180&lt;$A$9,IF(Raw!$X180&gt;$C$9,IF(Raw!$X180&lt;$A$9,Raw!I180,-999),-999),-999),-999),-999),-999)</f>
        <v>0.11633599999999999</v>
      </c>
      <c r="G180" s="9">
        <f>Raw!G180</f>
        <v>0.80744700000000003</v>
      </c>
      <c r="H180" s="9">
        <f>IF(Raw!$G180&gt;$C$8,IF(Raw!$Q180&gt;$C$8,IF(Raw!$N180&gt;$C$9,IF(Raw!$N180&lt;$A$9,IF(Raw!$X180&gt;$C$9,IF(Raw!$X180&lt;$A$9,Raw!L180,-999),-999),-999),-999),-999),-999)</f>
        <v>607.20000000000005</v>
      </c>
      <c r="I180" s="9">
        <f>IF(Raw!$G180&gt;$C$8,IF(Raw!$Q180&gt;$C$8,IF(Raw!$N180&gt;$C$9,IF(Raw!$N180&lt;$A$9,IF(Raw!$X180&gt;$C$9,IF(Raw!$X180&lt;$A$9,Raw!M180,-999),-999),-999),-999),-999),-999)</f>
        <v>7.6605000000000006E-2</v>
      </c>
      <c r="J180" s="9">
        <f>IF(Raw!$G180&gt;$C$8,IF(Raw!$Q180&gt;$C$8,IF(Raw!$N180&gt;$C$9,IF(Raw!$N180&lt;$A$9,IF(Raw!$X180&gt;$C$9,IF(Raw!$X180&lt;$A$9,Raw!N180,-999),-999),-999),-999),-999),-999)</f>
        <v>2093</v>
      </c>
      <c r="K180" s="9">
        <f>IF(Raw!$G180&gt;$C$8,IF(Raw!$Q180&gt;$C$8,IF(Raw!$N180&gt;$C$9,IF(Raw!$N180&lt;$A$9,IF(Raw!$X180&gt;$C$9,IF(Raw!$X180&lt;$A$9,Raw!R180,-999),-999),-999),-999),-999),-999)</f>
        <v>7.3991000000000001E-2</v>
      </c>
      <c r="L180" s="9">
        <f>IF(Raw!$G180&gt;$C$8,IF(Raw!$Q180&gt;$C$8,IF(Raw!$N180&gt;$C$9,IF(Raw!$N180&lt;$A$9,IF(Raw!$X180&gt;$C$9,IF(Raw!$X180&lt;$A$9,Raw!S180,-999),-999),-999),-999),-999),-999)</f>
        <v>0.114202</v>
      </c>
      <c r="M180" s="9">
        <f>Raw!Q180</f>
        <v>0.87769900000000001</v>
      </c>
      <c r="N180" s="9">
        <f>IF(Raw!$G180&gt;$C$8,IF(Raw!$Q180&gt;$C$8,IF(Raw!$N180&gt;$C$9,IF(Raw!$N180&lt;$A$9,IF(Raw!$X180&gt;$C$9,IF(Raw!$X180&lt;$A$9,Raw!V180,-999),-999),-999),-999),-999),-999)</f>
        <v>707.3</v>
      </c>
      <c r="O180" s="9">
        <f>IF(Raw!$G180&gt;$C$8,IF(Raw!$Q180&gt;$C$8,IF(Raw!$N180&gt;$C$9,IF(Raw!$N180&lt;$A$9,IF(Raw!$X180&gt;$C$9,IF(Raw!$X180&lt;$A$9,Raw!W180,-999),-999),-999),-999),-999),-999)</f>
        <v>0.357437</v>
      </c>
      <c r="P180" s="9">
        <f>IF(Raw!$G180&gt;$C$8,IF(Raw!$Q180&gt;$C$8,IF(Raw!$N180&gt;$C$9,IF(Raw!$N180&lt;$A$9,IF(Raw!$X180&gt;$C$9,IF(Raw!$X180&lt;$A$9,Raw!X180,-999),-999),-999),-999),-999),-999)</f>
        <v>562</v>
      </c>
      <c r="R180" s="9">
        <f t="shared" si="36"/>
        <v>4.3819999999999998E-2</v>
      </c>
      <c r="S180" s="9">
        <f t="shared" si="37"/>
        <v>0.37666758355109337</v>
      </c>
      <c r="T180" s="9">
        <f t="shared" si="38"/>
        <v>4.0210999999999997E-2</v>
      </c>
      <c r="U180" s="9">
        <f t="shared" si="39"/>
        <v>0.35210416630181607</v>
      </c>
      <c r="V180" s="15">
        <f t="shared" si="32"/>
        <v>5.4588555999999996E-2</v>
      </c>
      <c r="X180" s="11">
        <f t="shared" si="40"/>
        <v>1.2160399999999996E+19</v>
      </c>
      <c r="Y180" s="11">
        <f t="shared" si="41"/>
        <v>6.0719999999999997E-18</v>
      </c>
      <c r="Z180" s="11">
        <f t="shared" si="42"/>
        <v>2.0929999999999998E-3</v>
      </c>
      <c r="AA180" s="16">
        <f t="shared" si="43"/>
        <v>0.13385629640227381</v>
      </c>
      <c r="AB180" s="9">
        <f t="shared" si="33"/>
        <v>7.9373495534631827E-2</v>
      </c>
      <c r="AC180" s="9">
        <f t="shared" si="34"/>
        <v>0.8661437035977263</v>
      </c>
      <c r="AD180" s="15">
        <f t="shared" si="35"/>
        <v>63.954274439691268</v>
      </c>
      <c r="AE180" s="3">
        <f t="shared" si="44"/>
        <v>731.06879999999978</v>
      </c>
      <c r="AF180" s="2">
        <f t="shared" si="45"/>
        <v>0.25</v>
      </c>
      <c r="AG180" s="9">
        <f t="shared" si="46"/>
        <v>1.7321974217711568E-2</v>
      </c>
      <c r="AH180" s="2">
        <f t="shared" si="47"/>
        <v>0.83820131760154148</v>
      </c>
    </row>
    <row r="181" spans="1:34">
      <c r="A181" s="1">
        <f>Raw!A181</f>
        <v>168</v>
      </c>
      <c r="B181" s="14">
        <f>Raw!B181</f>
        <v>0.13222222222222221</v>
      </c>
      <c r="C181" s="15">
        <f>Raw!C181</f>
        <v>69.599999999999994</v>
      </c>
      <c r="D181" s="15">
        <f>IF(C181&gt;0.5,Raw!D181*D$11,-999)</f>
        <v>20.2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0.77764100000000003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0.78113500000000002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1.2160399999999996E+19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0.13228009259259257</v>
      </c>
      <c r="C182" s="15">
        <f>Raw!C182</f>
        <v>67.8</v>
      </c>
      <c r="D182" s="15">
        <f>IF(C182&gt;0.5,Raw!D182*D$11,-999)</f>
        <v>21.1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0.75785899999999995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0.89183500000000004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1.2702199999999998E+19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0.13233796296296296</v>
      </c>
      <c r="C183" s="15">
        <f>Raw!C183</f>
        <v>68.7</v>
      </c>
      <c r="D183" s="15">
        <f>IF(C183&gt;0.5,Raw!D183*D$11,-999)</f>
        <v>21.1</v>
      </c>
      <c r="E183" s="9">
        <f>IF(Raw!$G183&gt;$C$8,IF(Raw!$Q183&gt;$C$8,IF(Raw!$N183&gt;$C$9,IF(Raw!$N183&lt;$A$9,IF(Raw!$X183&gt;$C$9,IF(Raw!$X183&lt;$A$9,Raw!H183,-999),-999),-999),-999),-999),-999)</f>
        <v>8.1979999999999997E-2</v>
      </c>
      <c r="F183" s="9">
        <f>IF(Raw!$G183&gt;$C$8,IF(Raw!$Q183&gt;$C$8,IF(Raw!$N183&gt;$C$9,IF(Raw!$N183&lt;$A$9,IF(Raw!$X183&gt;$C$9,IF(Raw!$X183&lt;$A$9,Raw!I183,-999),-999),-999),-999),-999),-999)</f>
        <v>0.12884399999999999</v>
      </c>
      <c r="G183" s="9">
        <f>Raw!G183</f>
        <v>0.82110300000000003</v>
      </c>
      <c r="H183" s="9">
        <f>IF(Raw!$G183&gt;$C$8,IF(Raw!$Q183&gt;$C$8,IF(Raw!$N183&gt;$C$9,IF(Raw!$N183&lt;$A$9,IF(Raw!$X183&gt;$C$9,IF(Raw!$X183&lt;$A$9,Raw!L183,-999),-999),-999),-999),-999),-999)</f>
        <v>652.5</v>
      </c>
      <c r="I183" s="9">
        <f>IF(Raw!$G183&gt;$C$8,IF(Raw!$Q183&gt;$C$8,IF(Raw!$N183&gt;$C$9,IF(Raw!$N183&lt;$A$9,IF(Raw!$X183&gt;$C$9,IF(Raw!$X183&lt;$A$9,Raw!M183,-999),-999),-999),-999),-999),-999)</f>
        <v>8.7346999999999994E-2</v>
      </c>
      <c r="J183" s="9">
        <f>IF(Raw!$G183&gt;$C$8,IF(Raw!$Q183&gt;$C$8,IF(Raw!$N183&gt;$C$9,IF(Raw!$N183&lt;$A$9,IF(Raw!$X183&gt;$C$9,IF(Raw!$X183&lt;$A$9,Raw!N183,-999),-999),-999),-999),-999),-999)</f>
        <v>879</v>
      </c>
      <c r="K183" s="9">
        <f>IF(Raw!$G183&gt;$C$8,IF(Raw!$Q183&gt;$C$8,IF(Raw!$N183&gt;$C$9,IF(Raw!$N183&lt;$A$9,IF(Raw!$X183&gt;$C$9,IF(Raw!$X183&lt;$A$9,Raw!R183,-999),-999),-999),-999),-999),-999)</f>
        <v>7.8577999999999995E-2</v>
      </c>
      <c r="L183" s="9">
        <f>IF(Raw!$G183&gt;$C$8,IF(Raw!$Q183&gt;$C$8,IF(Raw!$N183&gt;$C$9,IF(Raw!$N183&lt;$A$9,IF(Raw!$X183&gt;$C$9,IF(Raw!$X183&lt;$A$9,Raw!S183,-999),-999),-999),-999),-999),-999)</f>
        <v>0.12154</v>
      </c>
      <c r="M183" s="9">
        <f>Raw!Q183</f>
        <v>0.85073900000000002</v>
      </c>
      <c r="N183" s="9">
        <f>IF(Raw!$G183&gt;$C$8,IF(Raw!$Q183&gt;$C$8,IF(Raw!$N183&gt;$C$9,IF(Raw!$N183&lt;$A$9,IF(Raw!$X183&gt;$C$9,IF(Raw!$X183&lt;$A$9,Raw!V183,-999),-999),-999),-999),-999),-999)</f>
        <v>677.1</v>
      </c>
      <c r="O183" s="9">
        <f>IF(Raw!$G183&gt;$C$8,IF(Raw!$Q183&gt;$C$8,IF(Raw!$N183&gt;$C$9,IF(Raw!$N183&lt;$A$9,IF(Raw!$X183&gt;$C$9,IF(Raw!$X183&lt;$A$9,Raw!W183,-999),-999),-999),-999),-999),-999)</f>
        <v>0.37081999999999998</v>
      </c>
      <c r="P183" s="9">
        <f>IF(Raw!$G183&gt;$C$8,IF(Raw!$Q183&gt;$C$8,IF(Raw!$N183&gt;$C$9,IF(Raw!$N183&lt;$A$9,IF(Raw!$X183&gt;$C$9,IF(Raw!$X183&lt;$A$9,Raw!X183,-999),-999),-999),-999),-999),-999)</f>
        <v>542</v>
      </c>
      <c r="R183" s="9">
        <f t="shared" si="36"/>
        <v>4.6863999999999989E-2</v>
      </c>
      <c r="S183" s="9">
        <f t="shared" si="37"/>
        <v>0.36372667722206697</v>
      </c>
      <c r="T183" s="9">
        <f t="shared" si="38"/>
        <v>4.2962E-2</v>
      </c>
      <c r="U183" s="9">
        <f t="shared" si="39"/>
        <v>0.35348033569195331</v>
      </c>
      <c r="V183" s="15">
        <f t="shared" si="32"/>
        <v>5.8096119999999994E-2</v>
      </c>
      <c r="X183" s="11">
        <f t="shared" si="40"/>
        <v>1.2702199999999998E+19</v>
      </c>
      <c r="Y183" s="11">
        <f t="shared" si="41"/>
        <v>6.5249999999999996E-18</v>
      </c>
      <c r="Z183" s="11">
        <f t="shared" si="42"/>
        <v>8.7900000000000001E-4</v>
      </c>
      <c r="AA183" s="16">
        <f t="shared" si="43"/>
        <v>6.7905985556356172E-2</v>
      </c>
      <c r="AB183" s="9">
        <f t="shared" si="33"/>
        <v>8.1495376951472173E-2</v>
      </c>
      <c r="AC183" s="9">
        <f t="shared" si="34"/>
        <v>0.9320940144436437</v>
      </c>
      <c r="AD183" s="15">
        <f t="shared" si="35"/>
        <v>77.253680951485975</v>
      </c>
      <c r="AE183" s="3">
        <f t="shared" si="44"/>
        <v>785.60999999999979</v>
      </c>
      <c r="AF183" s="2">
        <f t="shared" si="45"/>
        <v>0.25</v>
      </c>
      <c r="AG183" s="9">
        <f t="shared" si="46"/>
        <v>2.1005890058592554E-2</v>
      </c>
      <c r="AH183" s="2">
        <f t="shared" si="47"/>
        <v>1.0164640879387887</v>
      </c>
    </row>
    <row r="184" spans="1:34">
      <c r="A184" s="1">
        <f>Raw!A184</f>
        <v>171</v>
      </c>
      <c r="B184" s="14">
        <f>Raw!B184</f>
        <v>0.13239583333333335</v>
      </c>
      <c r="C184" s="15">
        <f>Raw!C184</f>
        <v>66.099999999999994</v>
      </c>
      <c r="D184" s="15">
        <f>IF(C184&gt;0.5,Raw!D184*D$11,-999)</f>
        <v>22</v>
      </c>
      <c r="E184" s="9">
        <f>IF(Raw!$G184&gt;$C$8,IF(Raw!$Q184&gt;$C$8,IF(Raw!$N184&gt;$C$9,IF(Raw!$N184&lt;$A$9,IF(Raw!$X184&gt;$C$9,IF(Raw!$X184&lt;$A$9,Raw!H184,-999),-999),-999),-999),-999),-999)</f>
        <v>8.9407E-2</v>
      </c>
      <c r="F184" s="9">
        <f>IF(Raw!$G184&gt;$C$8,IF(Raw!$Q184&gt;$C$8,IF(Raw!$N184&gt;$C$9,IF(Raw!$N184&lt;$A$9,IF(Raw!$X184&gt;$C$9,IF(Raw!$X184&lt;$A$9,Raw!I184,-999),-999),-999),-999),-999),-999)</f>
        <v>0.13402800000000001</v>
      </c>
      <c r="G184" s="9">
        <f>Raw!G184</f>
        <v>0.84411700000000001</v>
      </c>
      <c r="H184" s="9">
        <f>IF(Raw!$G184&gt;$C$8,IF(Raw!$Q184&gt;$C$8,IF(Raw!$N184&gt;$C$9,IF(Raw!$N184&lt;$A$9,IF(Raw!$X184&gt;$C$9,IF(Raw!$X184&lt;$A$9,Raw!L184,-999),-999),-999),-999),-999),-999)</f>
        <v>664.4</v>
      </c>
      <c r="I184" s="9">
        <f>IF(Raw!$G184&gt;$C$8,IF(Raw!$Q184&gt;$C$8,IF(Raw!$N184&gt;$C$9,IF(Raw!$N184&lt;$A$9,IF(Raw!$X184&gt;$C$9,IF(Raw!$X184&lt;$A$9,Raw!M184,-999),-999),-999),-999),-999),-999)</f>
        <v>0.467746</v>
      </c>
      <c r="J184" s="9">
        <f>IF(Raw!$G184&gt;$C$8,IF(Raw!$Q184&gt;$C$8,IF(Raw!$N184&gt;$C$9,IF(Raw!$N184&lt;$A$9,IF(Raw!$X184&gt;$C$9,IF(Raw!$X184&lt;$A$9,Raw!N184,-999),-999),-999),-999),-999),-999)</f>
        <v>590</v>
      </c>
      <c r="K184" s="9">
        <f>IF(Raw!$G184&gt;$C$8,IF(Raw!$Q184&gt;$C$8,IF(Raw!$N184&gt;$C$9,IF(Raw!$N184&lt;$A$9,IF(Raw!$X184&gt;$C$9,IF(Raw!$X184&lt;$A$9,Raw!R184,-999),-999),-999),-999),-999),-999)</f>
        <v>7.8209000000000001E-2</v>
      </c>
      <c r="L184" s="9">
        <f>IF(Raw!$G184&gt;$C$8,IF(Raw!$Q184&gt;$C$8,IF(Raw!$N184&gt;$C$9,IF(Raw!$N184&lt;$A$9,IF(Raw!$X184&gt;$C$9,IF(Raw!$X184&lt;$A$9,Raw!S184,-999),-999),-999),-999),-999),-999)</f>
        <v>0.12936700000000001</v>
      </c>
      <c r="M184" s="9">
        <f>Raw!Q184</f>
        <v>0.86598699999999995</v>
      </c>
      <c r="N184" s="9">
        <f>IF(Raw!$G184&gt;$C$8,IF(Raw!$Q184&gt;$C$8,IF(Raw!$N184&gt;$C$9,IF(Raw!$N184&lt;$A$9,IF(Raw!$X184&gt;$C$9,IF(Raw!$X184&lt;$A$9,Raw!V184,-999),-999),-999),-999),-999),-999)</f>
        <v>751.3</v>
      </c>
      <c r="O184" s="9">
        <f>IF(Raw!$G184&gt;$C$8,IF(Raw!$Q184&gt;$C$8,IF(Raw!$N184&gt;$C$9,IF(Raw!$N184&lt;$A$9,IF(Raw!$X184&gt;$C$9,IF(Raw!$X184&lt;$A$9,Raw!W184,-999),-999),-999),-999),-999),-999)</f>
        <v>0.100579</v>
      </c>
      <c r="P184" s="9">
        <f>IF(Raw!$G184&gt;$C$8,IF(Raw!$Q184&gt;$C$8,IF(Raw!$N184&gt;$C$9,IF(Raw!$N184&lt;$A$9,IF(Raw!$X184&gt;$C$9,IF(Raw!$X184&lt;$A$9,Raw!X184,-999),-999),-999),-999),-999),-999)</f>
        <v>1254</v>
      </c>
      <c r="R184" s="9">
        <f t="shared" si="36"/>
        <v>4.4621000000000008E-2</v>
      </c>
      <c r="S184" s="9">
        <f t="shared" si="37"/>
        <v>0.33292297131942583</v>
      </c>
      <c r="T184" s="9">
        <f t="shared" si="38"/>
        <v>5.1158000000000009E-2</v>
      </c>
      <c r="U184" s="9">
        <f t="shared" si="39"/>
        <v>0.39544860745012256</v>
      </c>
      <c r="V184" s="15">
        <f t="shared" si="32"/>
        <v>6.1837426000000001E-2</v>
      </c>
      <c r="X184" s="11">
        <f t="shared" si="40"/>
        <v>1.3243999999999998E+19</v>
      </c>
      <c r="Y184" s="11">
        <f t="shared" si="41"/>
        <v>6.6439999999999995E-18</v>
      </c>
      <c r="Z184" s="11">
        <f t="shared" si="42"/>
        <v>5.8999999999999992E-4</v>
      </c>
      <c r="AA184" s="16">
        <f t="shared" si="43"/>
        <v>4.9353705710190147E-2</v>
      </c>
      <c r="AB184" s="9">
        <f t="shared" si="33"/>
        <v>8.0733836876721907E-2</v>
      </c>
      <c r="AC184" s="9">
        <f t="shared" si="34"/>
        <v>0.95064629428980985</v>
      </c>
      <c r="AD184" s="15">
        <f t="shared" si="35"/>
        <v>83.650348661339237</v>
      </c>
      <c r="AE184" s="3">
        <f t="shared" si="44"/>
        <v>799.93759999999975</v>
      </c>
      <c r="AF184" s="2">
        <f t="shared" si="45"/>
        <v>0.25</v>
      </c>
      <c r="AG184" s="9">
        <f t="shared" si="46"/>
        <v>2.5445702992956787E-2</v>
      </c>
      <c r="AH184" s="2">
        <f t="shared" si="47"/>
        <v>1.2313043252417231</v>
      </c>
    </row>
    <row r="185" spans="1:34">
      <c r="A185" s="1">
        <f>Raw!A185</f>
        <v>172</v>
      </c>
      <c r="B185" s="14">
        <f>Raw!B185</f>
        <v>0.13244212962962962</v>
      </c>
      <c r="C185" s="15">
        <f>Raw!C185</f>
        <v>67</v>
      </c>
      <c r="D185" s="15">
        <f>IF(C185&gt;0.5,Raw!D185*D$11,-999)</f>
        <v>22</v>
      </c>
      <c r="E185" s="9">
        <f>IF(Raw!$G185&gt;$C$8,IF(Raw!$Q185&gt;$C$8,IF(Raw!$N185&gt;$C$9,IF(Raw!$N185&lt;$A$9,IF(Raw!$X185&gt;$C$9,IF(Raw!$X185&lt;$A$9,Raw!H185,-999),-999),-999),-999),-999),-999)</f>
        <v>8.8796E-2</v>
      </c>
      <c r="F185" s="9">
        <f>IF(Raw!$G185&gt;$C$8,IF(Raw!$Q185&gt;$C$8,IF(Raw!$N185&gt;$C$9,IF(Raw!$N185&lt;$A$9,IF(Raw!$X185&gt;$C$9,IF(Raw!$X185&lt;$A$9,Raw!I185,-999),-999),-999),-999),-999),-999)</f>
        <v>0.14008000000000001</v>
      </c>
      <c r="G185" s="9">
        <f>Raw!G185</f>
        <v>0.90797300000000003</v>
      </c>
      <c r="H185" s="9">
        <f>IF(Raw!$G185&gt;$C$8,IF(Raw!$Q185&gt;$C$8,IF(Raw!$N185&gt;$C$9,IF(Raw!$N185&lt;$A$9,IF(Raw!$X185&gt;$C$9,IF(Raw!$X185&lt;$A$9,Raw!L185,-999),-999),-999),-999),-999),-999)</f>
        <v>644.5</v>
      </c>
      <c r="I185" s="9">
        <f>IF(Raw!$G185&gt;$C$8,IF(Raw!$Q185&gt;$C$8,IF(Raw!$N185&gt;$C$9,IF(Raw!$N185&lt;$A$9,IF(Raw!$X185&gt;$C$9,IF(Raw!$X185&lt;$A$9,Raw!M185,-999),-999),-999),-999),-999),-999)</f>
        <v>9.7583000000000003E-2</v>
      </c>
      <c r="J185" s="9">
        <f>IF(Raw!$G185&gt;$C$8,IF(Raw!$Q185&gt;$C$8,IF(Raw!$N185&gt;$C$9,IF(Raw!$N185&lt;$A$9,IF(Raw!$X185&gt;$C$9,IF(Raw!$X185&lt;$A$9,Raw!N185,-999),-999),-999),-999),-999),-999)</f>
        <v>1178</v>
      </c>
      <c r="K185" s="9">
        <f>IF(Raw!$G185&gt;$C$8,IF(Raw!$Q185&gt;$C$8,IF(Raw!$N185&gt;$C$9,IF(Raw!$N185&lt;$A$9,IF(Raw!$X185&gt;$C$9,IF(Raw!$X185&lt;$A$9,Raw!R185,-999),-999),-999),-999),-999),-999)</f>
        <v>8.4453E-2</v>
      </c>
      <c r="L185" s="9">
        <f>IF(Raw!$G185&gt;$C$8,IF(Raw!$Q185&gt;$C$8,IF(Raw!$N185&gt;$C$9,IF(Raw!$N185&lt;$A$9,IF(Raw!$X185&gt;$C$9,IF(Raw!$X185&lt;$A$9,Raw!S185,-999),-999),-999),-999),-999),-999)</f>
        <v>0.13760800000000001</v>
      </c>
      <c r="M185" s="9">
        <f>Raw!Q185</f>
        <v>0.90006299999999995</v>
      </c>
      <c r="N185" s="9">
        <f>IF(Raw!$G185&gt;$C$8,IF(Raw!$Q185&gt;$C$8,IF(Raw!$N185&gt;$C$9,IF(Raw!$N185&lt;$A$9,IF(Raw!$X185&gt;$C$9,IF(Raw!$X185&lt;$A$9,Raw!V185,-999),-999),-999),-999),-999),-999)</f>
        <v>668.9</v>
      </c>
      <c r="O185" s="9">
        <f>IF(Raw!$G185&gt;$C$8,IF(Raw!$Q185&gt;$C$8,IF(Raw!$N185&gt;$C$9,IF(Raw!$N185&lt;$A$9,IF(Raw!$X185&gt;$C$9,IF(Raw!$X185&lt;$A$9,Raw!W185,-999),-999),-999),-999),-999),-999)</f>
        <v>0.21351999999999999</v>
      </c>
      <c r="P185" s="9">
        <f>IF(Raw!$G185&gt;$C$8,IF(Raw!$Q185&gt;$C$8,IF(Raw!$N185&gt;$C$9,IF(Raw!$N185&lt;$A$9,IF(Raw!$X185&gt;$C$9,IF(Raw!$X185&lt;$A$9,Raw!X185,-999),-999),-999),-999),-999),-999)</f>
        <v>683</v>
      </c>
      <c r="R185" s="9">
        <f t="shared" si="36"/>
        <v>5.128400000000001E-2</v>
      </c>
      <c r="S185" s="9">
        <f t="shared" si="37"/>
        <v>0.36610508280982301</v>
      </c>
      <c r="T185" s="9">
        <f t="shared" si="38"/>
        <v>5.3155000000000008E-2</v>
      </c>
      <c r="U185" s="9">
        <f t="shared" si="39"/>
        <v>0.38627841404569507</v>
      </c>
      <c r="V185" s="15">
        <f t="shared" si="32"/>
        <v>6.5776624000000006E-2</v>
      </c>
      <c r="X185" s="11">
        <f t="shared" si="40"/>
        <v>1.3243999999999998E+19</v>
      </c>
      <c r="Y185" s="11">
        <f t="shared" si="41"/>
        <v>6.445E-18</v>
      </c>
      <c r="Z185" s="11">
        <f t="shared" si="42"/>
        <v>1.178E-3</v>
      </c>
      <c r="AA185" s="16">
        <f t="shared" si="43"/>
        <v>9.1364424089042134E-2</v>
      </c>
      <c r="AB185" s="9">
        <f t="shared" si="33"/>
        <v>8.9309475962453033E-2</v>
      </c>
      <c r="AC185" s="9">
        <f t="shared" si="34"/>
        <v>0.90863557591095789</v>
      </c>
      <c r="AD185" s="15">
        <f t="shared" si="35"/>
        <v>77.558933861665651</v>
      </c>
      <c r="AE185" s="3">
        <f t="shared" si="44"/>
        <v>775.97799999999984</v>
      </c>
      <c r="AF185" s="2">
        <f t="shared" si="45"/>
        <v>0.25</v>
      </c>
      <c r="AG185" s="9">
        <f t="shared" si="46"/>
        <v>2.3045647667045512E-2</v>
      </c>
      <c r="AH185" s="2">
        <f t="shared" si="47"/>
        <v>1.1151668970703745</v>
      </c>
    </row>
    <row r="186" spans="1:34">
      <c r="A186" s="1">
        <f>Raw!A186</f>
        <v>173</v>
      </c>
      <c r="B186" s="14">
        <f>Raw!B186</f>
        <v>0.13250000000000001</v>
      </c>
      <c r="C186" s="15">
        <f>Raw!C186</f>
        <v>64.8</v>
      </c>
      <c r="D186" s="15">
        <f>IF(C186&gt;0.5,Raw!D186*D$11,-999)</f>
        <v>23.7</v>
      </c>
      <c r="E186" s="9">
        <f>IF(Raw!$G186&gt;$C$8,IF(Raw!$Q186&gt;$C$8,IF(Raw!$N186&gt;$C$9,IF(Raw!$N186&lt;$A$9,IF(Raw!$X186&gt;$C$9,IF(Raw!$X186&lt;$A$9,Raw!H186,-999),-999),-999),-999),-999),-999)</f>
        <v>9.6556000000000003E-2</v>
      </c>
      <c r="F186" s="9">
        <f>IF(Raw!$G186&gt;$C$8,IF(Raw!$Q186&gt;$C$8,IF(Raw!$N186&gt;$C$9,IF(Raw!$N186&lt;$A$9,IF(Raw!$X186&gt;$C$9,IF(Raw!$X186&lt;$A$9,Raw!I186,-999),-999),-999),-999),-999),-999)</f>
        <v>0.139235</v>
      </c>
      <c r="G186" s="9">
        <f>Raw!G186</f>
        <v>0.86808200000000002</v>
      </c>
      <c r="H186" s="9">
        <f>IF(Raw!$G186&gt;$C$8,IF(Raw!$Q186&gt;$C$8,IF(Raw!$N186&gt;$C$9,IF(Raw!$N186&lt;$A$9,IF(Raw!$X186&gt;$C$9,IF(Raw!$X186&lt;$A$9,Raw!L186,-999),-999),-999),-999),-999),-999)</f>
        <v>595.29999999999995</v>
      </c>
      <c r="I186" s="9">
        <f>IF(Raw!$G186&gt;$C$8,IF(Raw!$Q186&gt;$C$8,IF(Raw!$N186&gt;$C$9,IF(Raw!$N186&lt;$A$9,IF(Raw!$X186&gt;$C$9,IF(Raw!$X186&lt;$A$9,Raw!M186,-999),-999),-999),-999),-999),-999)</f>
        <v>0.57989900000000005</v>
      </c>
      <c r="J186" s="9">
        <f>IF(Raw!$G186&gt;$C$8,IF(Raw!$Q186&gt;$C$8,IF(Raw!$N186&gt;$C$9,IF(Raw!$N186&lt;$A$9,IF(Raw!$X186&gt;$C$9,IF(Raw!$X186&lt;$A$9,Raw!N186,-999),-999),-999),-999),-999),-999)</f>
        <v>981</v>
      </c>
      <c r="K186" s="9">
        <f>IF(Raw!$G186&gt;$C$8,IF(Raw!$Q186&gt;$C$8,IF(Raw!$N186&gt;$C$9,IF(Raw!$N186&lt;$A$9,IF(Raw!$X186&gt;$C$9,IF(Raw!$X186&lt;$A$9,Raw!R186,-999),-999),-999),-999),-999),-999)</f>
        <v>8.5431000000000007E-2</v>
      </c>
      <c r="L186" s="9">
        <f>IF(Raw!$G186&gt;$C$8,IF(Raw!$Q186&gt;$C$8,IF(Raw!$N186&gt;$C$9,IF(Raw!$N186&lt;$A$9,IF(Raw!$X186&gt;$C$9,IF(Raw!$X186&lt;$A$9,Raw!S186,-999),-999),-999),-999),-999),-999)</f>
        <v>0.131549</v>
      </c>
      <c r="M186" s="9">
        <f>Raw!Q186</f>
        <v>0.85931999999999997</v>
      </c>
      <c r="N186" s="9">
        <f>IF(Raw!$G186&gt;$C$8,IF(Raw!$Q186&gt;$C$8,IF(Raw!$N186&gt;$C$9,IF(Raw!$N186&lt;$A$9,IF(Raw!$X186&gt;$C$9,IF(Raw!$X186&lt;$A$9,Raw!V186,-999),-999),-999),-999),-999),-999)</f>
        <v>689.8</v>
      </c>
      <c r="O186" s="9">
        <f>IF(Raw!$G186&gt;$C$8,IF(Raw!$Q186&gt;$C$8,IF(Raw!$N186&gt;$C$9,IF(Raw!$N186&lt;$A$9,IF(Raw!$X186&gt;$C$9,IF(Raw!$X186&lt;$A$9,Raw!W186,-999),-999),-999),-999),-999),-999)</f>
        <v>0.206118</v>
      </c>
      <c r="P186" s="9">
        <f>IF(Raw!$G186&gt;$C$8,IF(Raw!$Q186&gt;$C$8,IF(Raw!$N186&gt;$C$9,IF(Raw!$N186&lt;$A$9,IF(Raw!$X186&gt;$C$9,IF(Raw!$X186&lt;$A$9,Raw!X186,-999),-999),-999),-999),-999),-999)</f>
        <v>1529</v>
      </c>
      <c r="R186" s="9">
        <f t="shared" si="36"/>
        <v>4.2678999999999995E-2</v>
      </c>
      <c r="S186" s="9">
        <f t="shared" si="37"/>
        <v>0.30652493984989404</v>
      </c>
      <c r="T186" s="9">
        <f t="shared" si="38"/>
        <v>4.6117999999999992E-2</v>
      </c>
      <c r="U186" s="9">
        <f t="shared" si="39"/>
        <v>0.35057659123216439</v>
      </c>
      <c r="V186" s="15">
        <f t="shared" si="32"/>
        <v>6.2880421999999991E-2</v>
      </c>
      <c r="X186" s="11">
        <f t="shared" si="40"/>
        <v>1.4267399999999998E+19</v>
      </c>
      <c r="Y186" s="11">
        <f t="shared" si="41"/>
        <v>5.9529999999999991E-18</v>
      </c>
      <c r="Z186" s="11">
        <f t="shared" si="42"/>
        <v>9.8099999999999988E-4</v>
      </c>
      <c r="AA186" s="16">
        <f t="shared" si="43"/>
        <v>7.6911792003464652E-2</v>
      </c>
      <c r="AB186" s="9">
        <f t="shared" si="33"/>
        <v>8.8978018023615796E-2</v>
      </c>
      <c r="AC186" s="9">
        <f t="shared" si="34"/>
        <v>0.92308820799653524</v>
      </c>
      <c r="AD186" s="15">
        <f t="shared" si="35"/>
        <v>78.401418963776393</v>
      </c>
      <c r="AE186" s="3">
        <f t="shared" si="44"/>
        <v>716.74119999999971</v>
      </c>
      <c r="AF186" s="2">
        <f t="shared" si="45"/>
        <v>0.25</v>
      </c>
      <c r="AG186" s="9">
        <f t="shared" si="46"/>
        <v>2.1142847852373459E-2</v>
      </c>
      <c r="AH186" s="2">
        <f t="shared" si="47"/>
        <v>1.0230914043035466</v>
      </c>
    </row>
    <row r="187" spans="1:34">
      <c r="A187" s="1">
        <f>Raw!A187</f>
        <v>174</v>
      </c>
      <c r="B187" s="14">
        <f>Raw!B187</f>
        <v>0.13255787037037037</v>
      </c>
      <c r="C187" s="15">
        <f>Raw!C187</f>
        <v>65.2</v>
      </c>
      <c r="D187" s="15">
        <f>IF(C187&gt;0.5,Raw!D187*D$11,-999)</f>
        <v>22</v>
      </c>
      <c r="E187" s="9">
        <f>IF(Raw!$G187&gt;$C$8,IF(Raw!$Q187&gt;$C$8,IF(Raw!$N187&gt;$C$9,IF(Raw!$N187&lt;$A$9,IF(Raw!$X187&gt;$C$9,IF(Raw!$X187&lt;$A$9,Raw!H187,-999),-999),-999),-999),-999),-999)</f>
        <v>0.103243</v>
      </c>
      <c r="F187" s="9">
        <f>IF(Raw!$G187&gt;$C$8,IF(Raw!$Q187&gt;$C$8,IF(Raw!$N187&gt;$C$9,IF(Raw!$N187&lt;$A$9,IF(Raw!$X187&gt;$C$9,IF(Raw!$X187&lt;$A$9,Raw!I187,-999),-999),-999),-999),-999),-999)</f>
        <v>0.168465</v>
      </c>
      <c r="G187" s="9">
        <f>Raw!G187</f>
        <v>0.87956900000000005</v>
      </c>
      <c r="H187" s="9">
        <f>IF(Raw!$G187&gt;$C$8,IF(Raw!$Q187&gt;$C$8,IF(Raw!$N187&gt;$C$9,IF(Raw!$N187&lt;$A$9,IF(Raw!$X187&gt;$C$9,IF(Raw!$X187&lt;$A$9,Raw!L187,-999),-999),-999),-999),-999),-999)</f>
        <v>717.5</v>
      </c>
      <c r="I187" s="9">
        <f>IF(Raw!$G187&gt;$C$8,IF(Raw!$Q187&gt;$C$8,IF(Raw!$N187&gt;$C$9,IF(Raw!$N187&lt;$A$9,IF(Raw!$X187&gt;$C$9,IF(Raw!$X187&lt;$A$9,Raw!M187,-999),-999),-999),-999),-999),-999)</f>
        <v>0.27751399999999998</v>
      </c>
      <c r="J187" s="9">
        <f>IF(Raw!$G187&gt;$C$8,IF(Raw!$Q187&gt;$C$8,IF(Raw!$N187&gt;$C$9,IF(Raw!$N187&lt;$A$9,IF(Raw!$X187&gt;$C$9,IF(Raw!$X187&lt;$A$9,Raw!N187,-999),-999),-999),-999),-999),-999)</f>
        <v>1117</v>
      </c>
      <c r="K187" s="9">
        <f>IF(Raw!$G187&gt;$C$8,IF(Raw!$Q187&gt;$C$8,IF(Raw!$N187&gt;$C$9,IF(Raw!$N187&lt;$A$9,IF(Raw!$X187&gt;$C$9,IF(Raw!$X187&lt;$A$9,Raw!R187,-999),-999),-999),-999),-999),-999)</f>
        <v>9.9617999999999998E-2</v>
      </c>
      <c r="L187" s="9">
        <f>IF(Raw!$G187&gt;$C$8,IF(Raw!$Q187&gt;$C$8,IF(Raw!$N187&gt;$C$9,IF(Raw!$N187&lt;$A$9,IF(Raw!$X187&gt;$C$9,IF(Raw!$X187&lt;$A$9,Raw!S187,-999),-999),-999),-999),-999),-999)</f>
        <v>0.16423599999999999</v>
      </c>
      <c r="M187" s="9">
        <f>Raw!Q187</f>
        <v>0.93094600000000005</v>
      </c>
      <c r="N187" s="9">
        <f>IF(Raw!$G187&gt;$C$8,IF(Raw!$Q187&gt;$C$8,IF(Raw!$N187&gt;$C$9,IF(Raw!$N187&lt;$A$9,IF(Raw!$X187&gt;$C$9,IF(Raw!$X187&lt;$A$9,Raw!V187,-999),-999),-999),-999),-999),-999)</f>
        <v>734</v>
      </c>
      <c r="O187" s="9">
        <f>IF(Raw!$G187&gt;$C$8,IF(Raw!$Q187&gt;$C$8,IF(Raw!$N187&gt;$C$9,IF(Raw!$N187&lt;$A$9,IF(Raw!$X187&gt;$C$9,IF(Raw!$X187&lt;$A$9,Raw!W187,-999),-999),-999),-999),-999),-999)</f>
        <v>0.258106</v>
      </c>
      <c r="P187" s="9">
        <f>IF(Raw!$G187&gt;$C$8,IF(Raw!$Q187&gt;$C$8,IF(Raw!$N187&gt;$C$9,IF(Raw!$N187&lt;$A$9,IF(Raw!$X187&gt;$C$9,IF(Raw!$X187&lt;$A$9,Raw!X187,-999),-999),-999),-999),-999),-999)</f>
        <v>684</v>
      </c>
      <c r="R187" s="9">
        <f t="shared" si="36"/>
        <v>6.5222000000000002E-2</v>
      </c>
      <c r="S187" s="9">
        <f t="shared" si="37"/>
        <v>0.3871546018460808</v>
      </c>
      <c r="T187" s="9">
        <f t="shared" si="38"/>
        <v>6.4617999999999995E-2</v>
      </c>
      <c r="U187" s="9">
        <f t="shared" si="39"/>
        <v>0.39344601670766455</v>
      </c>
      <c r="V187" s="15">
        <f t="shared" si="32"/>
        <v>7.8504807999999995E-2</v>
      </c>
      <c r="X187" s="11">
        <f t="shared" si="40"/>
        <v>1.3243999999999998E+19</v>
      </c>
      <c r="Y187" s="11">
        <f t="shared" si="41"/>
        <v>7.1749999999999992E-18</v>
      </c>
      <c r="Z187" s="11">
        <f t="shared" si="42"/>
        <v>1.1169999999999999E-3</v>
      </c>
      <c r="AA187" s="16">
        <f t="shared" si="43"/>
        <v>9.5958333657631872E-2</v>
      </c>
      <c r="AB187" s="9">
        <f t="shared" si="33"/>
        <v>0.10581863560428885</v>
      </c>
      <c r="AC187" s="9">
        <f t="shared" si="34"/>
        <v>0.90404166634236816</v>
      </c>
      <c r="AD187" s="15">
        <f t="shared" si="35"/>
        <v>85.907192173349955</v>
      </c>
      <c r="AE187" s="3">
        <f t="shared" si="44"/>
        <v>863.86999999999966</v>
      </c>
      <c r="AF187" s="2">
        <f t="shared" si="45"/>
        <v>0.25</v>
      </c>
      <c r="AG187" s="9">
        <f t="shared" si="46"/>
        <v>2.5999878897803381E-2</v>
      </c>
      <c r="AH187" s="2">
        <f t="shared" si="47"/>
        <v>1.2581206088700918</v>
      </c>
    </row>
    <row r="188" spans="1:34">
      <c r="A188" s="1">
        <f>Raw!A188</f>
        <v>175</v>
      </c>
      <c r="B188" s="14">
        <f>Raw!B188</f>
        <v>0.13261574074074076</v>
      </c>
      <c r="C188" s="15">
        <f>Raw!C188</f>
        <v>63.4</v>
      </c>
      <c r="D188" s="15">
        <f>IF(C188&gt;0.5,Raw!D188*D$11,-999)</f>
        <v>22.9</v>
      </c>
      <c r="E188" s="9">
        <f>IF(Raw!$G188&gt;$C$8,IF(Raw!$Q188&gt;$C$8,IF(Raw!$N188&gt;$C$9,IF(Raw!$N188&lt;$A$9,IF(Raw!$X188&gt;$C$9,IF(Raw!$X188&lt;$A$9,Raw!H188,-999),-999),-999),-999),-999),-999)</f>
        <v>0.12472900000000001</v>
      </c>
      <c r="F188" s="9">
        <f>IF(Raw!$G188&gt;$C$8,IF(Raw!$Q188&gt;$C$8,IF(Raw!$N188&gt;$C$9,IF(Raw!$N188&lt;$A$9,IF(Raw!$X188&gt;$C$9,IF(Raw!$X188&lt;$A$9,Raw!I188,-999),-999),-999),-999),-999),-999)</f>
        <v>0.192107</v>
      </c>
      <c r="G188" s="9">
        <f>Raw!G188</f>
        <v>0.91764900000000005</v>
      </c>
      <c r="H188" s="9">
        <f>IF(Raw!$G188&gt;$C$8,IF(Raw!$Q188&gt;$C$8,IF(Raw!$N188&gt;$C$9,IF(Raw!$N188&lt;$A$9,IF(Raw!$X188&gt;$C$9,IF(Raw!$X188&lt;$A$9,Raw!L188,-999),-999),-999),-999),-999),-999)</f>
        <v>609.1</v>
      </c>
      <c r="I188" s="9">
        <f>IF(Raw!$G188&gt;$C$8,IF(Raw!$Q188&gt;$C$8,IF(Raw!$N188&gt;$C$9,IF(Raw!$N188&lt;$A$9,IF(Raw!$X188&gt;$C$9,IF(Raw!$X188&lt;$A$9,Raw!M188,-999),-999),-999),-999),-999),-999)</f>
        <v>0.25339800000000001</v>
      </c>
      <c r="J188" s="9">
        <f>IF(Raw!$G188&gt;$C$8,IF(Raw!$Q188&gt;$C$8,IF(Raw!$N188&gt;$C$9,IF(Raw!$N188&lt;$A$9,IF(Raw!$X188&gt;$C$9,IF(Raw!$X188&lt;$A$9,Raw!N188,-999),-999),-999),-999),-999),-999)</f>
        <v>644</v>
      </c>
      <c r="K188" s="9">
        <f>IF(Raw!$G188&gt;$C$8,IF(Raw!$Q188&gt;$C$8,IF(Raw!$N188&gt;$C$9,IF(Raw!$N188&lt;$A$9,IF(Raw!$X188&gt;$C$9,IF(Raw!$X188&lt;$A$9,Raw!R188,-999),-999),-999),-999),-999),-999)</f>
        <v>0.113792</v>
      </c>
      <c r="L188" s="9">
        <f>IF(Raw!$G188&gt;$C$8,IF(Raw!$Q188&gt;$C$8,IF(Raw!$N188&gt;$C$9,IF(Raw!$N188&lt;$A$9,IF(Raw!$X188&gt;$C$9,IF(Raw!$X188&lt;$A$9,Raw!S188,-999),-999),-999),-999),-999),-999)</f>
        <v>0.184054</v>
      </c>
      <c r="M188" s="9">
        <f>Raw!Q188</f>
        <v>0.91964900000000005</v>
      </c>
      <c r="N188" s="9">
        <f>IF(Raw!$G188&gt;$C$8,IF(Raw!$Q188&gt;$C$8,IF(Raw!$N188&gt;$C$9,IF(Raw!$N188&lt;$A$9,IF(Raw!$X188&gt;$C$9,IF(Raw!$X188&lt;$A$9,Raw!V188,-999),-999),-999),-999),-999),-999)</f>
        <v>667.4</v>
      </c>
      <c r="O188" s="9">
        <f>IF(Raw!$G188&gt;$C$8,IF(Raw!$Q188&gt;$C$8,IF(Raw!$N188&gt;$C$9,IF(Raw!$N188&lt;$A$9,IF(Raw!$X188&gt;$C$9,IF(Raw!$X188&lt;$A$9,Raw!W188,-999),-999),-999),-999),-999),-999)</f>
        <v>0.34306199999999998</v>
      </c>
      <c r="P188" s="9">
        <f>IF(Raw!$G188&gt;$C$8,IF(Raw!$Q188&gt;$C$8,IF(Raw!$N188&gt;$C$9,IF(Raw!$N188&lt;$A$9,IF(Raw!$X188&gt;$C$9,IF(Raw!$X188&lt;$A$9,Raw!X188,-999),-999),-999),-999),-999),-999)</f>
        <v>746</v>
      </c>
      <c r="R188" s="9">
        <f t="shared" si="36"/>
        <v>6.7377999999999993E-2</v>
      </c>
      <c r="S188" s="9">
        <f t="shared" si="37"/>
        <v>0.35073162352230786</v>
      </c>
      <c r="T188" s="9">
        <f t="shared" si="38"/>
        <v>7.0261999999999991E-2</v>
      </c>
      <c r="U188" s="9">
        <f t="shared" si="39"/>
        <v>0.38174666130592105</v>
      </c>
      <c r="V188" s="15">
        <f t="shared" si="32"/>
        <v>8.7977811999999989E-2</v>
      </c>
      <c r="X188" s="11">
        <f t="shared" si="40"/>
        <v>1.3785799999999996E+19</v>
      </c>
      <c r="Y188" s="11">
        <f t="shared" si="41"/>
        <v>6.0910000000000002E-18</v>
      </c>
      <c r="Z188" s="11">
        <f t="shared" si="42"/>
        <v>6.4399999999999993E-4</v>
      </c>
      <c r="AA188" s="16">
        <f t="shared" si="43"/>
        <v>5.130201447246497E-2</v>
      </c>
      <c r="AB188" s="9">
        <f t="shared" si="33"/>
        <v>0.11739658214086433</v>
      </c>
      <c r="AC188" s="9">
        <f t="shared" si="34"/>
        <v>0.94869798552753504</v>
      </c>
      <c r="AD188" s="15">
        <f t="shared" si="35"/>
        <v>79.661513156001519</v>
      </c>
      <c r="AE188" s="3">
        <f t="shared" si="44"/>
        <v>733.35639999999978</v>
      </c>
      <c r="AF188" s="2">
        <f t="shared" si="45"/>
        <v>0.25</v>
      </c>
      <c r="AG188" s="9">
        <f t="shared" si="46"/>
        <v>2.3392705139908682E-2</v>
      </c>
      <c r="AH188" s="2">
        <f t="shared" si="47"/>
        <v>1.1319608275647361</v>
      </c>
    </row>
    <row r="189" spans="1:34">
      <c r="A189" s="1">
        <f>Raw!A189</f>
        <v>176</v>
      </c>
      <c r="B189" s="14">
        <f>Raw!B189</f>
        <v>0.13267361111111112</v>
      </c>
      <c r="C189" s="15">
        <f>Raw!C189</f>
        <v>63.7</v>
      </c>
      <c r="D189" s="15">
        <f>IF(C189&gt;0.5,Raw!D189*D$11,-999)</f>
        <v>22.9</v>
      </c>
      <c r="E189" s="9">
        <f>IF(Raw!$G189&gt;$C$8,IF(Raw!$Q189&gt;$C$8,IF(Raw!$N189&gt;$C$9,IF(Raw!$N189&lt;$A$9,IF(Raw!$X189&gt;$C$9,IF(Raw!$X189&lt;$A$9,Raw!H189,-999),-999),-999),-999),-999),-999)</f>
        <v>0.124167</v>
      </c>
      <c r="F189" s="9">
        <f>IF(Raw!$G189&gt;$C$8,IF(Raw!$Q189&gt;$C$8,IF(Raw!$N189&gt;$C$9,IF(Raw!$N189&lt;$A$9,IF(Raw!$X189&gt;$C$9,IF(Raw!$X189&lt;$A$9,Raw!I189,-999),-999),-999),-999),-999),-999)</f>
        <v>0.21057100000000001</v>
      </c>
      <c r="G189" s="9">
        <f>Raw!G189</f>
        <v>0.93391199999999996</v>
      </c>
      <c r="H189" s="9">
        <f>IF(Raw!$G189&gt;$C$8,IF(Raw!$Q189&gt;$C$8,IF(Raw!$N189&gt;$C$9,IF(Raw!$N189&lt;$A$9,IF(Raw!$X189&gt;$C$9,IF(Raw!$X189&lt;$A$9,Raw!L189,-999),-999),-999),-999),-999),-999)</f>
        <v>632.4</v>
      </c>
      <c r="I189" s="9">
        <f>IF(Raw!$G189&gt;$C$8,IF(Raw!$Q189&gt;$C$8,IF(Raw!$N189&gt;$C$9,IF(Raw!$N189&lt;$A$9,IF(Raw!$X189&gt;$C$9,IF(Raw!$X189&lt;$A$9,Raw!M189,-999),-999),-999),-999),-999),-999)</f>
        <v>0.14163700000000001</v>
      </c>
      <c r="J189" s="9">
        <f>IF(Raw!$G189&gt;$C$8,IF(Raw!$Q189&gt;$C$8,IF(Raw!$N189&gt;$C$9,IF(Raw!$N189&lt;$A$9,IF(Raw!$X189&gt;$C$9,IF(Raw!$X189&lt;$A$9,Raw!N189,-999),-999),-999),-999),-999),-999)</f>
        <v>622</v>
      </c>
      <c r="K189" s="9">
        <f>IF(Raw!$G189&gt;$C$8,IF(Raw!$Q189&gt;$C$8,IF(Raw!$N189&gt;$C$9,IF(Raw!$N189&lt;$A$9,IF(Raw!$X189&gt;$C$9,IF(Raw!$X189&lt;$A$9,Raw!R189,-999),-999),-999),-999),-999),-999)</f>
        <v>0.119631</v>
      </c>
      <c r="L189" s="9">
        <f>IF(Raw!$G189&gt;$C$8,IF(Raw!$Q189&gt;$C$8,IF(Raw!$N189&gt;$C$9,IF(Raw!$N189&lt;$A$9,IF(Raw!$X189&gt;$C$9,IF(Raw!$X189&lt;$A$9,Raw!S189,-999),-999),-999),-999),-999),-999)</f>
        <v>0.20663999999999999</v>
      </c>
      <c r="M189" s="9">
        <f>Raw!Q189</f>
        <v>0.95093000000000005</v>
      </c>
      <c r="N189" s="9">
        <f>IF(Raw!$G189&gt;$C$8,IF(Raw!$Q189&gt;$C$8,IF(Raw!$N189&gt;$C$9,IF(Raw!$N189&lt;$A$9,IF(Raw!$X189&gt;$C$9,IF(Raw!$X189&lt;$A$9,Raw!V189,-999),-999),-999),-999),-999),-999)</f>
        <v>762.3</v>
      </c>
      <c r="O189" s="9">
        <f>IF(Raw!$G189&gt;$C$8,IF(Raw!$Q189&gt;$C$8,IF(Raw!$N189&gt;$C$9,IF(Raw!$N189&lt;$A$9,IF(Raw!$X189&gt;$C$9,IF(Raw!$X189&lt;$A$9,Raw!W189,-999),-999),-999),-999),-999),-999)</f>
        <v>0.22917999999999999</v>
      </c>
      <c r="P189" s="9">
        <f>IF(Raw!$G189&gt;$C$8,IF(Raw!$Q189&gt;$C$8,IF(Raw!$N189&gt;$C$9,IF(Raw!$N189&lt;$A$9,IF(Raw!$X189&gt;$C$9,IF(Raw!$X189&lt;$A$9,Raw!X189,-999),-999),-999),-999),-999),-999)</f>
        <v>797</v>
      </c>
      <c r="R189" s="9">
        <f t="shared" si="36"/>
        <v>8.6404000000000009E-2</v>
      </c>
      <c r="S189" s="9">
        <f t="shared" si="37"/>
        <v>0.4103319070527281</v>
      </c>
      <c r="T189" s="9">
        <f t="shared" si="38"/>
        <v>8.7008999999999989E-2</v>
      </c>
      <c r="U189" s="9">
        <f t="shared" si="39"/>
        <v>0.42106562137049941</v>
      </c>
      <c r="V189" s="15">
        <f t="shared" si="32"/>
        <v>9.8773919999999987E-2</v>
      </c>
      <c r="X189" s="11">
        <f t="shared" si="40"/>
        <v>1.3785799999999996E+19</v>
      </c>
      <c r="Y189" s="11">
        <f t="shared" si="41"/>
        <v>6.3239999999999996E-18</v>
      </c>
      <c r="Z189" s="11">
        <f t="shared" si="42"/>
        <v>6.2199999999999994E-4</v>
      </c>
      <c r="AA189" s="16">
        <f t="shared" si="43"/>
        <v>5.1437535778562256E-2</v>
      </c>
      <c r="AB189" s="9">
        <f t="shared" si="33"/>
        <v>0.12410652855055693</v>
      </c>
      <c r="AC189" s="9">
        <f t="shared" si="34"/>
        <v>0.94856246422143775</v>
      </c>
      <c r="AD189" s="15">
        <f t="shared" si="35"/>
        <v>82.697002859424856</v>
      </c>
      <c r="AE189" s="3">
        <f t="shared" si="44"/>
        <v>761.40959999999973</v>
      </c>
      <c r="AF189" s="2">
        <f t="shared" si="45"/>
        <v>0.25</v>
      </c>
      <c r="AG189" s="9">
        <f t="shared" si="46"/>
        <v>2.6785280688062844E-2</v>
      </c>
      <c r="AH189" s="2">
        <f t="shared" si="47"/>
        <v>1.2961257927577896</v>
      </c>
    </row>
    <row r="190" spans="1:34">
      <c r="A190" s="1">
        <f>Raw!A190</f>
        <v>177</v>
      </c>
      <c r="B190" s="14">
        <f>Raw!B190</f>
        <v>0.13271990740740741</v>
      </c>
      <c r="C190" s="15">
        <f>Raw!C190</f>
        <v>62.1</v>
      </c>
      <c r="D190" s="15">
        <f>IF(C190&gt;0.5,Raw!D190*D$11,-999)</f>
        <v>22.9</v>
      </c>
      <c r="E190" s="9">
        <f>IF(Raw!$G190&gt;$C$8,IF(Raw!$Q190&gt;$C$8,IF(Raw!$N190&gt;$C$9,IF(Raw!$N190&lt;$A$9,IF(Raw!$X190&gt;$C$9,IF(Raw!$X190&lt;$A$9,Raw!H190,-999),-999),-999),-999),-999),-999)</f>
        <v>0.133016</v>
      </c>
      <c r="F190" s="9">
        <f>IF(Raw!$G190&gt;$C$8,IF(Raw!$Q190&gt;$C$8,IF(Raw!$N190&gt;$C$9,IF(Raw!$N190&lt;$A$9,IF(Raw!$X190&gt;$C$9,IF(Raw!$X190&lt;$A$9,Raw!I190,-999),-999),-999),-999),-999),-999)</f>
        <v>0.22292200000000001</v>
      </c>
      <c r="G190" s="9">
        <f>Raw!G190</f>
        <v>0.93562800000000002</v>
      </c>
      <c r="H190" s="9">
        <f>IF(Raw!$G190&gt;$C$8,IF(Raw!$Q190&gt;$C$8,IF(Raw!$N190&gt;$C$9,IF(Raw!$N190&lt;$A$9,IF(Raw!$X190&gt;$C$9,IF(Raw!$X190&lt;$A$9,Raw!L190,-999),-999),-999),-999),-999),-999)</f>
        <v>660.4</v>
      </c>
      <c r="I190" s="9">
        <f>IF(Raw!$G190&gt;$C$8,IF(Raw!$Q190&gt;$C$8,IF(Raw!$N190&gt;$C$9,IF(Raw!$N190&lt;$A$9,IF(Raw!$X190&gt;$C$9,IF(Raw!$X190&lt;$A$9,Raw!M190,-999),-999),-999),-999),-999),-999)</f>
        <v>0.21990100000000001</v>
      </c>
      <c r="J190" s="9">
        <f>IF(Raw!$G190&gt;$C$8,IF(Raw!$Q190&gt;$C$8,IF(Raw!$N190&gt;$C$9,IF(Raw!$N190&lt;$A$9,IF(Raw!$X190&gt;$C$9,IF(Raw!$X190&lt;$A$9,Raw!N190,-999),-999),-999),-999),-999),-999)</f>
        <v>1094</v>
      </c>
      <c r="K190" s="9">
        <f>IF(Raw!$G190&gt;$C$8,IF(Raw!$Q190&gt;$C$8,IF(Raw!$N190&gt;$C$9,IF(Raw!$N190&lt;$A$9,IF(Raw!$X190&gt;$C$9,IF(Raw!$X190&lt;$A$9,Raw!R190,-999),-999),-999),-999),-999),-999)</f>
        <v>0.132357</v>
      </c>
      <c r="L190" s="9">
        <f>IF(Raw!$G190&gt;$C$8,IF(Raw!$Q190&gt;$C$8,IF(Raw!$N190&gt;$C$9,IF(Raw!$N190&lt;$A$9,IF(Raw!$X190&gt;$C$9,IF(Raw!$X190&lt;$A$9,Raw!S190,-999),-999),-999),-999),-999),-999)</f>
        <v>0.22009400000000001</v>
      </c>
      <c r="M190" s="9">
        <f>Raw!Q190</f>
        <v>0.97010099999999999</v>
      </c>
      <c r="N190" s="9">
        <f>IF(Raw!$G190&gt;$C$8,IF(Raw!$Q190&gt;$C$8,IF(Raw!$N190&gt;$C$9,IF(Raw!$N190&lt;$A$9,IF(Raw!$X190&gt;$C$9,IF(Raw!$X190&lt;$A$9,Raw!V190,-999),-999),-999),-999),-999),-999)</f>
        <v>687.3</v>
      </c>
      <c r="O190" s="9">
        <f>IF(Raw!$G190&gt;$C$8,IF(Raw!$Q190&gt;$C$8,IF(Raw!$N190&gt;$C$9,IF(Raw!$N190&lt;$A$9,IF(Raw!$X190&gt;$C$9,IF(Raw!$X190&lt;$A$9,Raw!W190,-999),-999),-999),-999),-999),-999)</f>
        <v>0.26237500000000002</v>
      </c>
      <c r="P190" s="9">
        <f>IF(Raw!$G190&gt;$C$8,IF(Raw!$Q190&gt;$C$8,IF(Raw!$N190&gt;$C$9,IF(Raw!$N190&lt;$A$9,IF(Raw!$X190&gt;$C$9,IF(Raw!$X190&lt;$A$9,Raw!X190,-999),-999),-999),-999),-999),-999)</f>
        <v>839</v>
      </c>
      <c r="R190" s="9">
        <f t="shared" si="36"/>
        <v>8.9906000000000014E-2</v>
      </c>
      <c r="S190" s="9">
        <f t="shared" si="37"/>
        <v>0.40330698630014089</v>
      </c>
      <c r="T190" s="9">
        <f t="shared" si="38"/>
        <v>8.7737000000000009E-2</v>
      </c>
      <c r="U190" s="9">
        <f t="shared" si="39"/>
        <v>0.39863421992421422</v>
      </c>
      <c r="V190" s="15">
        <f t="shared" si="32"/>
        <v>0.105204932</v>
      </c>
      <c r="X190" s="11">
        <f t="shared" si="40"/>
        <v>1.3785799999999996E+19</v>
      </c>
      <c r="Y190" s="11">
        <f t="shared" si="41"/>
        <v>6.6039999999999997E-18</v>
      </c>
      <c r="Z190" s="11">
        <f t="shared" si="42"/>
        <v>1.0939999999999999E-3</v>
      </c>
      <c r="AA190" s="16">
        <f t="shared" si="43"/>
        <v>9.0577827252814727E-2</v>
      </c>
      <c r="AB190" s="9">
        <f t="shared" si="33"/>
        <v>0.14030402682968021</v>
      </c>
      <c r="AC190" s="9">
        <f t="shared" si="34"/>
        <v>0.90942217274718529</v>
      </c>
      <c r="AD190" s="15">
        <f t="shared" si="35"/>
        <v>82.79508889653998</v>
      </c>
      <c r="AE190" s="3">
        <f t="shared" si="44"/>
        <v>795.12159999999972</v>
      </c>
      <c r="AF190" s="2">
        <f t="shared" si="45"/>
        <v>0.25</v>
      </c>
      <c r="AG190" s="9">
        <f t="shared" si="46"/>
        <v>2.5388427442944759E-2</v>
      </c>
      <c r="AH190" s="2">
        <f t="shared" si="47"/>
        <v>1.228532791184286</v>
      </c>
    </row>
    <row r="191" spans="1:34">
      <c r="A191" s="1">
        <f>Raw!A191</f>
        <v>178</v>
      </c>
      <c r="B191" s="14">
        <f>Raw!B191</f>
        <v>0.13277777777777777</v>
      </c>
      <c r="C191" s="15">
        <f>Raw!C191</f>
        <v>61.4</v>
      </c>
      <c r="D191" s="15">
        <f>IF(C191&gt;0.5,Raw!D191*D$11,-999)</f>
        <v>22</v>
      </c>
      <c r="E191" s="9">
        <f>IF(Raw!$G191&gt;$C$8,IF(Raw!$Q191&gt;$C$8,IF(Raw!$N191&gt;$C$9,IF(Raw!$N191&lt;$A$9,IF(Raw!$X191&gt;$C$9,IF(Raw!$X191&lt;$A$9,Raw!H191,-999),-999),-999),-999),-999),-999)</f>
        <v>0.14232400000000001</v>
      </c>
      <c r="F191" s="9">
        <f>IF(Raw!$G191&gt;$C$8,IF(Raw!$Q191&gt;$C$8,IF(Raw!$N191&gt;$C$9,IF(Raw!$N191&lt;$A$9,IF(Raw!$X191&gt;$C$9,IF(Raw!$X191&lt;$A$9,Raw!I191,-999),-999),-999),-999),-999),-999)</f>
        <v>0.23132</v>
      </c>
      <c r="G191" s="9">
        <f>Raw!G191</f>
        <v>0.94364099999999995</v>
      </c>
      <c r="H191" s="9">
        <f>IF(Raw!$G191&gt;$C$8,IF(Raw!$Q191&gt;$C$8,IF(Raw!$N191&gt;$C$9,IF(Raw!$N191&lt;$A$9,IF(Raw!$X191&gt;$C$9,IF(Raw!$X191&lt;$A$9,Raw!L191,-999),-999),-999),-999),-999),-999)</f>
        <v>608.6</v>
      </c>
      <c r="I191" s="9">
        <f>IF(Raw!$G191&gt;$C$8,IF(Raw!$Q191&gt;$C$8,IF(Raw!$N191&gt;$C$9,IF(Raw!$N191&lt;$A$9,IF(Raw!$X191&gt;$C$9,IF(Raw!$X191&lt;$A$9,Raw!M191,-999),-999),-999),-999),-999),-999)</f>
        <v>0.27138400000000001</v>
      </c>
      <c r="J191" s="9">
        <f>IF(Raw!$G191&gt;$C$8,IF(Raw!$Q191&gt;$C$8,IF(Raw!$N191&gt;$C$9,IF(Raw!$N191&lt;$A$9,IF(Raw!$X191&gt;$C$9,IF(Raw!$X191&lt;$A$9,Raw!N191,-999),-999),-999),-999),-999),-999)</f>
        <v>652</v>
      </c>
      <c r="K191" s="9">
        <f>IF(Raw!$G191&gt;$C$8,IF(Raw!$Q191&gt;$C$8,IF(Raw!$N191&gt;$C$9,IF(Raw!$N191&lt;$A$9,IF(Raw!$X191&gt;$C$9,IF(Raw!$X191&lt;$A$9,Raw!R191,-999),-999),-999),-999),-999),-999)</f>
        <v>0.13198699999999999</v>
      </c>
      <c r="L191" s="9">
        <f>IF(Raw!$G191&gt;$C$8,IF(Raw!$Q191&gt;$C$8,IF(Raw!$N191&gt;$C$9,IF(Raw!$N191&lt;$A$9,IF(Raw!$X191&gt;$C$9,IF(Raw!$X191&lt;$A$9,Raw!S191,-999),-999),-999),-999),-999),-999)</f>
        <v>0.222528</v>
      </c>
      <c r="M191" s="9">
        <f>Raw!Q191</f>
        <v>0.941245</v>
      </c>
      <c r="N191" s="9">
        <f>IF(Raw!$G191&gt;$C$8,IF(Raw!$Q191&gt;$C$8,IF(Raw!$N191&gt;$C$9,IF(Raw!$N191&lt;$A$9,IF(Raw!$X191&gt;$C$9,IF(Raw!$X191&lt;$A$9,Raw!V191,-999),-999),-999),-999),-999),-999)</f>
        <v>780.7</v>
      </c>
      <c r="O191" s="9">
        <f>IF(Raw!$G191&gt;$C$8,IF(Raw!$Q191&gt;$C$8,IF(Raw!$N191&gt;$C$9,IF(Raw!$N191&lt;$A$9,IF(Raw!$X191&gt;$C$9,IF(Raw!$X191&lt;$A$9,Raw!W191,-999),-999),-999),-999),-999),-999)</f>
        <v>0.25346800000000003</v>
      </c>
      <c r="P191" s="9">
        <f>IF(Raw!$G191&gt;$C$8,IF(Raw!$Q191&gt;$C$8,IF(Raw!$N191&gt;$C$9,IF(Raw!$N191&lt;$A$9,IF(Raw!$X191&gt;$C$9,IF(Raw!$X191&lt;$A$9,Raw!X191,-999),-999),-999),-999),-999),-999)</f>
        <v>957</v>
      </c>
      <c r="R191" s="9">
        <f t="shared" si="36"/>
        <v>8.8995999999999992E-2</v>
      </c>
      <c r="S191" s="9">
        <f t="shared" si="37"/>
        <v>0.38473110842123465</v>
      </c>
      <c r="T191" s="9">
        <f t="shared" si="38"/>
        <v>9.054100000000001E-2</v>
      </c>
      <c r="U191" s="9">
        <f t="shared" si="39"/>
        <v>0.40687464049467936</v>
      </c>
      <c r="V191" s="15">
        <f t="shared" si="32"/>
        <v>0.106368384</v>
      </c>
      <c r="X191" s="11">
        <f t="shared" si="40"/>
        <v>1.3243999999999998E+19</v>
      </c>
      <c r="Y191" s="11">
        <f t="shared" si="41"/>
        <v>6.0859999999999998E-18</v>
      </c>
      <c r="Z191" s="11">
        <f t="shared" si="42"/>
        <v>6.5200000000000002E-4</v>
      </c>
      <c r="AA191" s="16">
        <f t="shared" si="43"/>
        <v>4.9929208600331725E-2</v>
      </c>
      <c r="AB191" s="9">
        <f t="shared" si="33"/>
        <v>0.13650764047588262</v>
      </c>
      <c r="AC191" s="9">
        <f t="shared" si="34"/>
        <v>0.95007079139966832</v>
      </c>
      <c r="AD191" s="15">
        <f t="shared" si="35"/>
        <v>76.578540798054803</v>
      </c>
      <c r="AE191" s="3">
        <f t="shared" si="44"/>
        <v>732.75439999999981</v>
      </c>
      <c r="AF191" s="2">
        <f t="shared" si="45"/>
        <v>0.25</v>
      </c>
      <c r="AG191" s="9">
        <f t="shared" si="46"/>
        <v>2.3967589428319759E-2</v>
      </c>
      <c r="AH191" s="2">
        <f t="shared" si="47"/>
        <v>1.1597791790966234</v>
      </c>
    </row>
    <row r="192" spans="1:34">
      <c r="A192" s="1">
        <f>Raw!A192</f>
        <v>179</v>
      </c>
      <c r="B192" s="14">
        <f>Raw!B192</f>
        <v>0.13283564814814816</v>
      </c>
      <c r="C192" s="15">
        <f>Raw!C192</f>
        <v>60.6</v>
      </c>
      <c r="D192" s="15">
        <f>IF(C192&gt;0.5,Raw!D192*D$11,-999)</f>
        <v>22</v>
      </c>
      <c r="E192" s="9">
        <f>IF(Raw!$G192&gt;$C$8,IF(Raw!$Q192&gt;$C$8,IF(Raw!$N192&gt;$C$9,IF(Raw!$N192&lt;$A$9,IF(Raw!$X192&gt;$C$9,IF(Raw!$X192&lt;$A$9,Raw!H192,-999),-999),-999),-999),-999),-999)</f>
        <v>0.15779099999999999</v>
      </c>
      <c r="F192" s="9">
        <f>IF(Raw!$G192&gt;$C$8,IF(Raw!$Q192&gt;$C$8,IF(Raw!$N192&gt;$C$9,IF(Raw!$N192&lt;$A$9,IF(Raw!$X192&gt;$C$9,IF(Raw!$X192&lt;$A$9,Raw!I192,-999),-999),-999),-999),-999),-999)</f>
        <v>0.25468299999999999</v>
      </c>
      <c r="G192" s="9">
        <f>Raw!G192</f>
        <v>0.94465399999999999</v>
      </c>
      <c r="H192" s="9">
        <f>IF(Raw!$G192&gt;$C$8,IF(Raw!$Q192&gt;$C$8,IF(Raw!$N192&gt;$C$9,IF(Raw!$N192&lt;$A$9,IF(Raw!$X192&gt;$C$9,IF(Raw!$X192&lt;$A$9,Raw!L192,-999),-999),-999),-999),-999),-999)</f>
        <v>576.5</v>
      </c>
      <c r="I192" s="9">
        <f>IF(Raw!$G192&gt;$C$8,IF(Raw!$Q192&gt;$C$8,IF(Raw!$N192&gt;$C$9,IF(Raw!$N192&lt;$A$9,IF(Raw!$X192&gt;$C$9,IF(Raw!$X192&lt;$A$9,Raw!M192,-999),-999),-999),-999),-999),-999)</f>
        <v>0.17182</v>
      </c>
      <c r="J192" s="9">
        <f>IF(Raw!$G192&gt;$C$8,IF(Raw!$Q192&gt;$C$8,IF(Raw!$N192&gt;$C$9,IF(Raw!$N192&lt;$A$9,IF(Raw!$X192&gt;$C$9,IF(Raw!$X192&lt;$A$9,Raw!N192,-999),-999),-999),-999),-999),-999)</f>
        <v>667</v>
      </c>
      <c r="K192" s="9">
        <f>IF(Raw!$G192&gt;$C$8,IF(Raw!$Q192&gt;$C$8,IF(Raw!$N192&gt;$C$9,IF(Raw!$N192&lt;$A$9,IF(Raw!$X192&gt;$C$9,IF(Raw!$X192&lt;$A$9,Raw!R192,-999),-999),-999),-999),-999),-999)</f>
        <v>0.14168700000000001</v>
      </c>
      <c r="L192" s="9">
        <f>IF(Raw!$G192&gt;$C$8,IF(Raw!$Q192&gt;$C$8,IF(Raw!$N192&gt;$C$9,IF(Raw!$N192&lt;$A$9,IF(Raw!$X192&gt;$C$9,IF(Raw!$X192&lt;$A$9,Raw!S192,-999),-999),-999),-999),-999),-999)</f>
        <v>0.23849899999999999</v>
      </c>
      <c r="M192" s="9">
        <f>Raw!Q192</f>
        <v>0.95232899999999998</v>
      </c>
      <c r="N192" s="9">
        <f>IF(Raw!$G192&gt;$C$8,IF(Raw!$Q192&gt;$C$8,IF(Raw!$N192&gt;$C$9,IF(Raw!$N192&lt;$A$9,IF(Raw!$X192&gt;$C$9,IF(Raw!$X192&lt;$A$9,Raw!V192,-999),-999),-999),-999),-999),-999)</f>
        <v>725.1</v>
      </c>
      <c r="O192" s="9">
        <f>IF(Raw!$G192&gt;$C$8,IF(Raw!$Q192&gt;$C$8,IF(Raw!$N192&gt;$C$9,IF(Raw!$N192&lt;$A$9,IF(Raw!$X192&gt;$C$9,IF(Raw!$X192&lt;$A$9,Raw!W192,-999),-999),-999),-999),-999),-999)</f>
        <v>0.262318</v>
      </c>
      <c r="P192" s="9">
        <f>IF(Raw!$G192&gt;$C$8,IF(Raw!$Q192&gt;$C$8,IF(Raw!$N192&gt;$C$9,IF(Raw!$N192&lt;$A$9,IF(Raw!$X192&gt;$C$9,IF(Raw!$X192&lt;$A$9,Raw!X192,-999),-999),-999),-999),-999),-999)</f>
        <v>1053</v>
      </c>
      <c r="R192" s="9">
        <f t="shared" si="36"/>
        <v>9.6892000000000006E-2</v>
      </c>
      <c r="S192" s="9">
        <f t="shared" si="37"/>
        <v>0.38044156853814354</v>
      </c>
      <c r="T192" s="9">
        <f t="shared" si="38"/>
        <v>9.6811999999999981E-2</v>
      </c>
      <c r="U192" s="9">
        <f t="shared" si="39"/>
        <v>0.40592203740896182</v>
      </c>
      <c r="V192" s="15">
        <f t="shared" si="32"/>
        <v>0.114002522</v>
      </c>
      <c r="X192" s="11">
        <f t="shared" si="40"/>
        <v>1.3243999999999998E+19</v>
      </c>
      <c r="Y192" s="11">
        <f t="shared" si="41"/>
        <v>5.7649999999999998E-18</v>
      </c>
      <c r="Z192" s="11">
        <f t="shared" si="42"/>
        <v>6.6699999999999995E-4</v>
      </c>
      <c r="AA192" s="16">
        <f t="shared" si="43"/>
        <v>4.8458721373180656E-2</v>
      </c>
      <c r="AB192" s="9">
        <f t="shared" si="33"/>
        <v>0.14637838573358036</v>
      </c>
      <c r="AC192" s="9">
        <f t="shared" si="34"/>
        <v>0.95154127862681948</v>
      </c>
      <c r="AD192" s="15">
        <f t="shared" si="35"/>
        <v>72.65175618168017</v>
      </c>
      <c r="AE192" s="3">
        <f t="shared" si="44"/>
        <v>694.10599999999977</v>
      </c>
      <c r="AF192" s="2">
        <f t="shared" si="45"/>
        <v>0.25</v>
      </c>
      <c r="AG192" s="9">
        <f t="shared" si="46"/>
        <v>2.268534530046673E-2</v>
      </c>
      <c r="AH192" s="2">
        <f t="shared" si="47"/>
        <v>1.0977320530620924</v>
      </c>
    </row>
    <row r="193" spans="1:34">
      <c r="A193" s="1">
        <f>Raw!A193</f>
        <v>180</v>
      </c>
      <c r="B193" s="14">
        <f>Raw!B193</f>
        <v>0.13289351851851852</v>
      </c>
      <c r="C193" s="15">
        <f>Raw!C193</f>
        <v>59.9</v>
      </c>
      <c r="D193" s="15">
        <f>IF(C193&gt;0.5,Raw!D193*D$11,-999)</f>
        <v>22</v>
      </c>
      <c r="E193" s="9">
        <f>IF(Raw!$G193&gt;$C$8,IF(Raw!$Q193&gt;$C$8,IF(Raw!$N193&gt;$C$9,IF(Raw!$N193&lt;$A$9,IF(Raw!$X193&gt;$C$9,IF(Raw!$X193&lt;$A$9,Raw!H193,-999),-999),-999),-999),-999),-999)</f>
        <v>0.161887</v>
      </c>
      <c r="F193" s="9">
        <f>IF(Raw!$G193&gt;$C$8,IF(Raw!$Q193&gt;$C$8,IF(Raw!$N193&gt;$C$9,IF(Raw!$N193&lt;$A$9,IF(Raw!$X193&gt;$C$9,IF(Raw!$X193&lt;$A$9,Raw!I193,-999),-999),-999),-999),-999),-999)</f>
        <v>0.27159</v>
      </c>
      <c r="G193" s="9">
        <f>Raw!G193</f>
        <v>0.94743599999999994</v>
      </c>
      <c r="H193" s="9">
        <f>IF(Raw!$G193&gt;$C$8,IF(Raw!$Q193&gt;$C$8,IF(Raw!$N193&gt;$C$9,IF(Raw!$N193&lt;$A$9,IF(Raw!$X193&gt;$C$9,IF(Raw!$X193&lt;$A$9,Raw!L193,-999),-999),-999),-999),-999),-999)</f>
        <v>631.5</v>
      </c>
      <c r="I193" s="9">
        <f>IF(Raw!$G193&gt;$C$8,IF(Raw!$Q193&gt;$C$8,IF(Raw!$N193&gt;$C$9,IF(Raw!$N193&lt;$A$9,IF(Raw!$X193&gt;$C$9,IF(Raw!$X193&lt;$A$9,Raw!M193,-999),-999),-999),-999),-999),-999)</f>
        <v>0.10038800000000001</v>
      </c>
      <c r="J193" s="9">
        <f>IF(Raw!$G193&gt;$C$8,IF(Raw!$Q193&gt;$C$8,IF(Raw!$N193&gt;$C$9,IF(Raw!$N193&lt;$A$9,IF(Raw!$X193&gt;$C$9,IF(Raw!$X193&lt;$A$9,Raw!N193,-999),-999),-999),-999),-999),-999)</f>
        <v>531</v>
      </c>
      <c r="K193" s="9">
        <f>IF(Raw!$G193&gt;$C$8,IF(Raw!$Q193&gt;$C$8,IF(Raw!$N193&gt;$C$9,IF(Raw!$N193&lt;$A$9,IF(Raw!$X193&gt;$C$9,IF(Raw!$X193&lt;$A$9,Raw!R193,-999),-999),-999),-999),-999),-999)</f>
        <v>0.15350900000000001</v>
      </c>
      <c r="L193" s="9">
        <f>IF(Raw!$G193&gt;$C$8,IF(Raw!$Q193&gt;$C$8,IF(Raw!$N193&gt;$C$9,IF(Raw!$N193&lt;$A$9,IF(Raw!$X193&gt;$C$9,IF(Raw!$X193&lt;$A$9,Raw!S193,-999),-999),-999),-999),-999),-999)</f>
        <v>0.26029400000000003</v>
      </c>
      <c r="M193" s="9">
        <f>Raw!Q193</f>
        <v>0.97078699999999996</v>
      </c>
      <c r="N193" s="9">
        <f>IF(Raw!$G193&gt;$C$8,IF(Raw!$Q193&gt;$C$8,IF(Raw!$N193&gt;$C$9,IF(Raw!$N193&lt;$A$9,IF(Raw!$X193&gt;$C$9,IF(Raw!$X193&lt;$A$9,Raw!V193,-999),-999),-999),-999),-999),-999)</f>
        <v>729</v>
      </c>
      <c r="O193" s="9">
        <f>IF(Raw!$G193&gt;$C$8,IF(Raw!$Q193&gt;$C$8,IF(Raw!$N193&gt;$C$9,IF(Raw!$N193&lt;$A$9,IF(Raw!$X193&gt;$C$9,IF(Raw!$X193&lt;$A$9,Raw!W193,-999),-999),-999),-999),-999),-999)</f>
        <v>0.37081999999999998</v>
      </c>
      <c r="P193" s="9">
        <f>IF(Raw!$G193&gt;$C$8,IF(Raw!$Q193&gt;$C$8,IF(Raw!$N193&gt;$C$9,IF(Raw!$N193&lt;$A$9,IF(Raw!$X193&gt;$C$9,IF(Raw!$X193&lt;$A$9,Raw!X193,-999),-999),-999),-999),-999),-999)</f>
        <v>649</v>
      </c>
      <c r="R193" s="9">
        <f t="shared" si="36"/>
        <v>0.10970299999999999</v>
      </c>
      <c r="S193" s="9">
        <f t="shared" si="37"/>
        <v>0.40392871607938435</v>
      </c>
      <c r="T193" s="9">
        <f t="shared" si="38"/>
        <v>0.10678500000000002</v>
      </c>
      <c r="U193" s="9">
        <f t="shared" si="39"/>
        <v>0.41024764304978223</v>
      </c>
      <c r="V193" s="15">
        <f t="shared" si="32"/>
        <v>0.124420532</v>
      </c>
      <c r="X193" s="11">
        <f t="shared" si="40"/>
        <v>1.3243999999999998E+19</v>
      </c>
      <c r="Y193" s="11">
        <f t="shared" si="41"/>
        <v>6.3149999999999999E-18</v>
      </c>
      <c r="Z193" s="11">
        <f t="shared" si="42"/>
        <v>5.31E-4</v>
      </c>
      <c r="AA193" s="16">
        <f t="shared" si="43"/>
        <v>4.2522203325516802E-2</v>
      </c>
      <c r="AB193" s="9">
        <f t="shared" si="33"/>
        <v>0.15804973348211532</v>
      </c>
      <c r="AC193" s="9">
        <f t="shared" si="34"/>
        <v>0.95747779667448318</v>
      </c>
      <c r="AD193" s="15">
        <f t="shared" si="35"/>
        <v>80.079478955775528</v>
      </c>
      <c r="AE193" s="3">
        <f t="shared" si="44"/>
        <v>760.32599999999979</v>
      </c>
      <c r="AF193" s="2">
        <f t="shared" si="45"/>
        <v>0.25</v>
      </c>
      <c r="AG193" s="9">
        <f t="shared" si="46"/>
        <v>2.527109038327811E-2</v>
      </c>
      <c r="AH193" s="2">
        <f t="shared" si="47"/>
        <v>1.2228549119321905</v>
      </c>
    </row>
    <row r="194" spans="1:34">
      <c r="A194" s="1">
        <f>Raw!A194</f>
        <v>181</v>
      </c>
      <c r="B194" s="14">
        <f>Raw!B194</f>
        <v>0.13295138888888888</v>
      </c>
      <c r="C194" s="15">
        <f>Raw!C194</f>
        <v>59</v>
      </c>
      <c r="D194" s="15">
        <f>IF(C194&gt;0.5,Raw!D194*D$11,-999)</f>
        <v>21.1</v>
      </c>
      <c r="E194" s="9">
        <f>IF(Raw!$G194&gt;$C$8,IF(Raw!$Q194&gt;$C$8,IF(Raw!$N194&gt;$C$9,IF(Raw!$N194&lt;$A$9,IF(Raw!$X194&gt;$C$9,IF(Raw!$X194&lt;$A$9,Raw!H194,-999),-999),-999),-999),-999),-999)</f>
        <v>0.18809000000000001</v>
      </c>
      <c r="F194" s="9">
        <f>IF(Raw!$G194&gt;$C$8,IF(Raw!$Q194&gt;$C$8,IF(Raw!$N194&gt;$C$9,IF(Raw!$N194&lt;$A$9,IF(Raw!$X194&gt;$C$9,IF(Raw!$X194&lt;$A$9,Raw!I194,-999),-999),-999),-999),-999),-999)</f>
        <v>0.30990499999999999</v>
      </c>
      <c r="G194" s="9">
        <f>Raw!G194</f>
        <v>0.952241</v>
      </c>
      <c r="H194" s="9">
        <f>IF(Raw!$G194&gt;$C$8,IF(Raw!$Q194&gt;$C$8,IF(Raw!$N194&gt;$C$9,IF(Raw!$N194&lt;$A$9,IF(Raw!$X194&gt;$C$9,IF(Raw!$X194&lt;$A$9,Raw!L194,-999),-999),-999),-999),-999),-999)</f>
        <v>623.1</v>
      </c>
      <c r="I194" s="9">
        <f>IF(Raw!$G194&gt;$C$8,IF(Raw!$Q194&gt;$C$8,IF(Raw!$N194&gt;$C$9,IF(Raw!$N194&lt;$A$9,IF(Raw!$X194&gt;$C$9,IF(Raw!$X194&lt;$A$9,Raw!M194,-999),-999),-999),-999),-999),-999)</f>
        <v>0.30685800000000002</v>
      </c>
      <c r="J194" s="9">
        <f>IF(Raw!$G194&gt;$C$8,IF(Raw!$Q194&gt;$C$8,IF(Raw!$N194&gt;$C$9,IF(Raw!$N194&lt;$A$9,IF(Raw!$X194&gt;$C$9,IF(Raw!$X194&lt;$A$9,Raw!N194,-999),-999),-999),-999),-999),-999)</f>
        <v>631</v>
      </c>
      <c r="K194" s="9">
        <f>IF(Raw!$G194&gt;$C$8,IF(Raw!$Q194&gt;$C$8,IF(Raw!$N194&gt;$C$9,IF(Raw!$N194&lt;$A$9,IF(Raw!$X194&gt;$C$9,IF(Raw!$X194&lt;$A$9,Raw!R194,-999),-999),-999),-999),-999),-999)</f>
        <v>0.17968400000000001</v>
      </c>
      <c r="L194" s="9">
        <f>IF(Raw!$G194&gt;$C$8,IF(Raw!$Q194&gt;$C$8,IF(Raw!$N194&gt;$C$9,IF(Raw!$N194&lt;$A$9,IF(Raw!$X194&gt;$C$9,IF(Raw!$X194&lt;$A$9,Raw!S194,-999),-999),-999),-999),-999),-999)</f>
        <v>0.302284</v>
      </c>
      <c r="M194" s="9">
        <f>Raw!Q194</f>
        <v>0.96134699999999995</v>
      </c>
      <c r="N194" s="9">
        <f>IF(Raw!$G194&gt;$C$8,IF(Raw!$Q194&gt;$C$8,IF(Raw!$N194&gt;$C$9,IF(Raw!$N194&lt;$A$9,IF(Raw!$X194&gt;$C$9,IF(Raw!$X194&lt;$A$9,Raw!V194,-999),-999),-999),-999),-999),-999)</f>
        <v>734.6</v>
      </c>
      <c r="O194" s="9">
        <f>IF(Raw!$G194&gt;$C$8,IF(Raw!$Q194&gt;$C$8,IF(Raw!$N194&gt;$C$9,IF(Raw!$N194&lt;$A$9,IF(Raw!$X194&gt;$C$9,IF(Raw!$X194&lt;$A$9,Raw!W194,-999),-999),-999),-999),-999),-999)</f>
        <v>0.23610600000000001</v>
      </c>
      <c r="P194" s="9">
        <f>IF(Raw!$G194&gt;$C$8,IF(Raw!$Q194&gt;$C$8,IF(Raw!$N194&gt;$C$9,IF(Raw!$N194&lt;$A$9,IF(Raw!$X194&gt;$C$9,IF(Raw!$X194&lt;$A$9,Raw!X194,-999),-999),-999),-999),-999),-999)</f>
        <v>1009</v>
      </c>
      <c r="R194" s="9">
        <f t="shared" si="36"/>
        <v>0.12181499999999998</v>
      </c>
      <c r="S194" s="9">
        <f t="shared" si="37"/>
        <v>0.39307207047320947</v>
      </c>
      <c r="T194" s="9">
        <f t="shared" si="38"/>
        <v>0.12259999999999999</v>
      </c>
      <c r="U194" s="9">
        <f t="shared" si="39"/>
        <v>0.40557885961546092</v>
      </c>
      <c r="V194" s="15">
        <f t="shared" si="32"/>
        <v>0.144491752</v>
      </c>
      <c r="X194" s="11">
        <f t="shared" si="40"/>
        <v>1.2702199999999998E+19</v>
      </c>
      <c r="Y194" s="11">
        <f t="shared" si="41"/>
        <v>6.2310000000000002E-18</v>
      </c>
      <c r="Z194" s="11">
        <f t="shared" si="42"/>
        <v>6.3099999999999994E-4</v>
      </c>
      <c r="AA194" s="16">
        <f t="shared" si="43"/>
        <v>4.7566450223876205E-2</v>
      </c>
      <c r="AB194" s="9">
        <f t="shared" si="33"/>
        <v>0.18551564679744723</v>
      </c>
      <c r="AC194" s="9">
        <f t="shared" si="34"/>
        <v>0.95243354977612382</v>
      </c>
      <c r="AD194" s="15">
        <f t="shared" si="35"/>
        <v>75.382646947505876</v>
      </c>
      <c r="AE194" s="3">
        <f t="shared" si="44"/>
        <v>750.21239999999977</v>
      </c>
      <c r="AF194" s="2">
        <f t="shared" si="45"/>
        <v>0.25</v>
      </c>
      <c r="AG194" s="9">
        <f t="shared" si="46"/>
        <v>2.3518159987511032E-2</v>
      </c>
      <c r="AH194" s="2">
        <f t="shared" si="47"/>
        <v>1.1380315223503379</v>
      </c>
    </row>
    <row r="195" spans="1:34">
      <c r="A195" s="1">
        <f>Raw!A195</f>
        <v>182</v>
      </c>
      <c r="B195" s="14">
        <f>Raw!B195</f>
        <v>0.13300925925925924</v>
      </c>
      <c r="C195" s="15">
        <f>Raw!C195</f>
        <v>57.9</v>
      </c>
      <c r="D195" s="15">
        <f>IF(C195&gt;0.5,Raw!D195*D$11,-999)</f>
        <v>21.1</v>
      </c>
      <c r="E195" s="9">
        <f>IF(Raw!$G195&gt;$C$8,IF(Raw!$Q195&gt;$C$8,IF(Raw!$N195&gt;$C$9,IF(Raw!$N195&lt;$A$9,IF(Raw!$X195&gt;$C$9,IF(Raw!$X195&lt;$A$9,Raw!H195,-999),-999),-999),-999),-999),-999)</f>
        <v>0.192887</v>
      </c>
      <c r="F195" s="9">
        <f>IF(Raw!$G195&gt;$C$8,IF(Raw!$Q195&gt;$C$8,IF(Raw!$N195&gt;$C$9,IF(Raw!$N195&lt;$A$9,IF(Raw!$X195&gt;$C$9,IF(Raw!$X195&lt;$A$9,Raw!I195,-999),-999),-999),-999),-999),-999)</f>
        <v>0.32794600000000002</v>
      </c>
      <c r="G195" s="9">
        <f>Raw!G195</f>
        <v>0.95669000000000004</v>
      </c>
      <c r="H195" s="9">
        <f>IF(Raw!$G195&gt;$C$8,IF(Raw!$Q195&gt;$C$8,IF(Raw!$N195&gt;$C$9,IF(Raw!$N195&lt;$A$9,IF(Raw!$X195&gt;$C$9,IF(Raw!$X195&lt;$A$9,Raw!L195,-999),-999),-999),-999),-999),-999)</f>
        <v>639.1</v>
      </c>
      <c r="I195" s="9">
        <f>IF(Raw!$G195&gt;$C$8,IF(Raw!$Q195&gt;$C$8,IF(Raw!$N195&gt;$C$9,IF(Raw!$N195&lt;$A$9,IF(Raw!$X195&gt;$C$9,IF(Raw!$X195&lt;$A$9,Raw!M195,-999),-999),-999),-999),-999),-999)</f>
        <v>0.20447000000000001</v>
      </c>
      <c r="J195" s="9">
        <f>IF(Raw!$G195&gt;$C$8,IF(Raw!$Q195&gt;$C$8,IF(Raw!$N195&gt;$C$9,IF(Raw!$N195&lt;$A$9,IF(Raw!$X195&gt;$C$9,IF(Raw!$X195&lt;$A$9,Raw!N195,-999),-999),-999),-999),-999),-999)</f>
        <v>606</v>
      </c>
      <c r="K195" s="9">
        <f>IF(Raw!$G195&gt;$C$8,IF(Raw!$Q195&gt;$C$8,IF(Raw!$N195&gt;$C$9,IF(Raw!$N195&lt;$A$9,IF(Raw!$X195&gt;$C$9,IF(Raw!$X195&lt;$A$9,Raw!R195,-999),-999),-999),-999),-999),-999)</f>
        <v>0.18778300000000001</v>
      </c>
      <c r="L195" s="9">
        <f>IF(Raw!$G195&gt;$C$8,IF(Raw!$Q195&gt;$C$8,IF(Raw!$N195&gt;$C$9,IF(Raw!$N195&lt;$A$9,IF(Raw!$X195&gt;$C$9,IF(Raw!$X195&lt;$A$9,Raw!S195,-999),-999),-999),-999),-999),-999)</f>
        <v>0.316801</v>
      </c>
      <c r="M195" s="9">
        <f>Raw!Q195</f>
        <v>0.96369700000000003</v>
      </c>
      <c r="N195" s="9">
        <f>IF(Raw!$G195&gt;$C$8,IF(Raw!$Q195&gt;$C$8,IF(Raw!$N195&gt;$C$9,IF(Raw!$N195&lt;$A$9,IF(Raw!$X195&gt;$C$9,IF(Raw!$X195&lt;$A$9,Raw!V195,-999),-999),-999),-999),-999),-999)</f>
        <v>703.2</v>
      </c>
      <c r="O195" s="9">
        <f>IF(Raw!$G195&gt;$C$8,IF(Raw!$Q195&gt;$C$8,IF(Raw!$N195&gt;$C$9,IF(Raw!$N195&lt;$A$9,IF(Raw!$X195&gt;$C$9,IF(Raw!$X195&lt;$A$9,Raw!W195,-999),-999),-999),-999),-999),-999)</f>
        <v>0.28234700000000001</v>
      </c>
      <c r="P195" s="9">
        <f>IF(Raw!$G195&gt;$C$8,IF(Raw!$Q195&gt;$C$8,IF(Raw!$N195&gt;$C$9,IF(Raw!$N195&lt;$A$9,IF(Raw!$X195&gt;$C$9,IF(Raw!$X195&lt;$A$9,Raw!X195,-999),-999),-999),-999),-999),-999)</f>
        <v>928</v>
      </c>
      <c r="R195" s="9">
        <f t="shared" si="36"/>
        <v>0.13505900000000001</v>
      </c>
      <c r="S195" s="9">
        <f t="shared" si="37"/>
        <v>0.41183304568435047</v>
      </c>
      <c r="T195" s="9">
        <f t="shared" si="38"/>
        <v>0.12901799999999999</v>
      </c>
      <c r="U195" s="9">
        <f t="shared" si="39"/>
        <v>0.40725250235952537</v>
      </c>
      <c r="V195" s="15">
        <f t="shared" si="32"/>
        <v>0.15143087799999999</v>
      </c>
      <c r="X195" s="11">
        <f t="shared" si="40"/>
        <v>1.2702199999999998E+19</v>
      </c>
      <c r="Y195" s="11">
        <f t="shared" si="41"/>
        <v>6.3910000000000001E-18</v>
      </c>
      <c r="Z195" s="11">
        <f t="shared" si="42"/>
        <v>6.0599999999999998E-4</v>
      </c>
      <c r="AA195" s="16">
        <f t="shared" si="43"/>
        <v>4.6888269333999387E-2</v>
      </c>
      <c r="AB195" s="9">
        <f t="shared" si="33"/>
        <v>0.19383243073293394</v>
      </c>
      <c r="AC195" s="9">
        <f t="shared" si="34"/>
        <v>0.95311173066600063</v>
      </c>
      <c r="AD195" s="15">
        <f t="shared" si="35"/>
        <v>77.373381739272915</v>
      </c>
      <c r="AE195" s="3">
        <f t="shared" si="44"/>
        <v>769.47639999999978</v>
      </c>
      <c r="AF195" s="2">
        <f t="shared" si="45"/>
        <v>0.25</v>
      </c>
      <c r="AG195" s="9">
        <f t="shared" si="46"/>
        <v>2.4238848714875152E-2</v>
      </c>
      <c r="AH195" s="2">
        <f t="shared" si="47"/>
        <v>1.172905274802845</v>
      </c>
    </row>
    <row r="196" spans="1:34">
      <c r="A196" s="1">
        <f>Raw!A196</f>
        <v>183</v>
      </c>
      <c r="B196" s="14">
        <f>Raw!B196</f>
        <v>0.13305555555555557</v>
      </c>
      <c r="C196" s="15">
        <f>Raw!C196</f>
        <v>57.4</v>
      </c>
      <c r="D196" s="15">
        <f>IF(C196&gt;0.5,Raw!D196*D$11,-999)</f>
        <v>21.1</v>
      </c>
      <c r="E196" s="9">
        <f>IF(Raw!$G196&gt;$C$8,IF(Raw!$Q196&gt;$C$8,IF(Raw!$N196&gt;$C$9,IF(Raw!$N196&lt;$A$9,IF(Raw!$X196&gt;$C$9,IF(Raw!$X196&lt;$A$9,Raw!H196,-999),-999),-999),-999),-999),-999)</f>
        <v>0.20771899999999999</v>
      </c>
      <c r="F196" s="9">
        <f>IF(Raw!$G196&gt;$C$8,IF(Raw!$Q196&gt;$C$8,IF(Raw!$N196&gt;$C$9,IF(Raw!$N196&lt;$A$9,IF(Raw!$X196&gt;$C$9,IF(Raw!$X196&lt;$A$9,Raw!I196,-999),-999),-999),-999),-999),-999)</f>
        <v>0.351024</v>
      </c>
      <c r="G196" s="9">
        <f>Raw!G196</f>
        <v>0.97345700000000002</v>
      </c>
      <c r="H196" s="9">
        <f>IF(Raw!$G196&gt;$C$8,IF(Raw!$Q196&gt;$C$8,IF(Raw!$N196&gt;$C$9,IF(Raw!$N196&lt;$A$9,IF(Raw!$X196&gt;$C$9,IF(Raw!$X196&lt;$A$9,Raw!L196,-999),-999),-999),-999),-999),-999)</f>
        <v>678.6</v>
      </c>
      <c r="I196" s="9">
        <f>IF(Raw!$G196&gt;$C$8,IF(Raw!$Q196&gt;$C$8,IF(Raw!$N196&gt;$C$9,IF(Raw!$N196&lt;$A$9,IF(Raw!$X196&gt;$C$9,IF(Raw!$X196&lt;$A$9,Raw!M196,-999),-999),-999),-999),-999),-999)</f>
        <v>0.31103900000000001</v>
      </c>
      <c r="J196" s="9">
        <f>IF(Raw!$G196&gt;$C$8,IF(Raw!$Q196&gt;$C$8,IF(Raw!$N196&gt;$C$9,IF(Raw!$N196&lt;$A$9,IF(Raw!$X196&gt;$C$9,IF(Raw!$X196&lt;$A$9,Raw!N196,-999),-999),-999),-999),-999),-999)</f>
        <v>660</v>
      </c>
      <c r="K196" s="9">
        <f>IF(Raw!$G196&gt;$C$8,IF(Raw!$Q196&gt;$C$8,IF(Raw!$N196&gt;$C$9,IF(Raw!$N196&lt;$A$9,IF(Raw!$X196&gt;$C$9,IF(Raw!$X196&lt;$A$9,Raw!R196,-999),-999),-999),-999),-999),-999)</f>
        <v>0.204678</v>
      </c>
      <c r="L196" s="9">
        <f>IF(Raw!$G196&gt;$C$8,IF(Raw!$Q196&gt;$C$8,IF(Raw!$N196&gt;$C$9,IF(Raw!$N196&lt;$A$9,IF(Raw!$X196&gt;$C$9,IF(Raw!$X196&lt;$A$9,Raw!S196,-999),-999),-999),-999),-999),-999)</f>
        <v>0.34315899999999999</v>
      </c>
      <c r="M196" s="9">
        <f>Raw!Q196</f>
        <v>0.96341500000000002</v>
      </c>
      <c r="N196" s="9">
        <f>IF(Raw!$G196&gt;$C$8,IF(Raw!$Q196&gt;$C$8,IF(Raw!$N196&gt;$C$9,IF(Raw!$N196&lt;$A$9,IF(Raw!$X196&gt;$C$9,IF(Raw!$X196&lt;$A$9,Raw!V196,-999),-999),-999),-999),-999),-999)</f>
        <v>737.9</v>
      </c>
      <c r="O196" s="9">
        <f>IF(Raw!$G196&gt;$C$8,IF(Raw!$Q196&gt;$C$8,IF(Raw!$N196&gt;$C$9,IF(Raw!$N196&lt;$A$9,IF(Raw!$X196&gt;$C$9,IF(Raw!$X196&lt;$A$9,Raw!W196,-999),-999),-999),-999),-999),-999)</f>
        <v>0.35802499999999998</v>
      </c>
      <c r="P196" s="9">
        <f>IF(Raw!$G196&gt;$C$8,IF(Raw!$Q196&gt;$C$8,IF(Raw!$N196&gt;$C$9,IF(Raw!$N196&lt;$A$9,IF(Raw!$X196&gt;$C$9,IF(Raw!$X196&lt;$A$9,Raw!X196,-999),-999),-999),-999),-999),-999)</f>
        <v>547</v>
      </c>
      <c r="R196" s="9">
        <f t="shared" si="36"/>
        <v>0.14330500000000002</v>
      </c>
      <c r="S196" s="9">
        <f t="shared" si="37"/>
        <v>0.40824843885318385</v>
      </c>
      <c r="T196" s="9">
        <f t="shared" si="38"/>
        <v>0.13848099999999999</v>
      </c>
      <c r="U196" s="9">
        <f t="shared" si="39"/>
        <v>0.40354762661040505</v>
      </c>
      <c r="V196" s="15">
        <f t="shared" si="32"/>
        <v>0.16403000199999998</v>
      </c>
      <c r="X196" s="11">
        <f t="shared" si="40"/>
        <v>1.2702199999999998E+19</v>
      </c>
      <c r="Y196" s="11">
        <f t="shared" si="41"/>
        <v>6.7859999999999999E-18</v>
      </c>
      <c r="Z196" s="11">
        <f t="shared" si="42"/>
        <v>6.6E-4</v>
      </c>
      <c r="AA196" s="16">
        <f t="shared" si="43"/>
        <v>5.3827834122222973E-2</v>
      </c>
      <c r="AB196" s="9">
        <f t="shared" si="33"/>
        <v>0.21213213229707956</v>
      </c>
      <c r="AC196" s="9">
        <f t="shared" si="34"/>
        <v>0.94617216587777708</v>
      </c>
      <c r="AD196" s="15">
        <f t="shared" si="35"/>
        <v>81.557324427610581</v>
      </c>
      <c r="AE196" s="3">
        <f t="shared" si="44"/>
        <v>817.03439999999978</v>
      </c>
      <c r="AF196" s="2">
        <f t="shared" si="45"/>
        <v>0.25</v>
      </c>
      <c r="AG196" s="9">
        <f t="shared" si="46"/>
        <v>2.5317126696505432E-2</v>
      </c>
      <c r="AH196" s="2">
        <f t="shared" si="47"/>
        <v>1.2250825851707989</v>
      </c>
    </row>
    <row r="197" spans="1:34">
      <c r="A197" s="1">
        <f>Raw!A197</f>
        <v>184</v>
      </c>
      <c r="B197" s="14">
        <f>Raw!B197</f>
        <v>0.13311342592592593</v>
      </c>
      <c r="C197" s="15">
        <f>Raw!C197</f>
        <v>56.6</v>
      </c>
      <c r="D197" s="15">
        <f>IF(C197&gt;0.5,Raw!D197*D$11,-999)</f>
        <v>21.1</v>
      </c>
      <c r="E197" s="9">
        <f>IF(Raw!$G197&gt;$C$8,IF(Raw!$Q197&gt;$C$8,IF(Raw!$N197&gt;$C$9,IF(Raw!$N197&lt;$A$9,IF(Raw!$X197&gt;$C$9,IF(Raw!$X197&lt;$A$9,Raw!H197,-999),-999),-999),-999),-999),-999)</f>
        <v>0.22315199999999999</v>
      </c>
      <c r="F197" s="9">
        <f>IF(Raw!$G197&gt;$C$8,IF(Raw!$Q197&gt;$C$8,IF(Raw!$N197&gt;$C$9,IF(Raw!$N197&lt;$A$9,IF(Raw!$X197&gt;$C$9,IF(Raw!$X197&lt;$A$9,Raw!I197,-999),-999),-999),-999),-999),-999)</f>
        <v>0.38859100000000002</v>
      </c>
      <c r="G197" s="9">
        <f>Raw!G197</f>
        <v>0.96261099999999999</v>
      </c>
      <c r="H197" s="9">
        <f>IF(Raw!$G197&gt;$C$8,IF(Raw!$Q197&gt;$C$8,IF(Raw!$N197&gt;$C$9,IF(Raw!$N197&lt;$A$9,IF(Raw!$X197&gt;$C$9,IF(Raw!$X197&lt;$A$9,Raw!L197,-999),-999),-999),-999),-999),-999)</f>
        <v>658.6</v>
      </c>
      <c r="I197" s="9">
        <f>IF(Raw!$G197&gt;$C$8,IF(Raw!$Q197&gt;$C$8,IF(Raw!$N197&gt;$C$9,IF(Raw!$N197&lt;$A$9,IF(Raw!$X197&gt;$C$9,IF(Raw!$X197&lt;$A$9,Raw!M197,-999),-999),-999),-999),-999),-999)</f>
        <v>0.204517</v>
      </c>
      <c r="J197" s="9">
        <f>IF(Raw!$G197&gt;$C$8,IF(Raw!$Q197&gt;$C$8,IF(Raw!$N197&gt;$C$9,IF(Raw!$N197&lt;$A$9,IF(Raw!$X197&gt;$C$9,IF(Raw!$X197&lt;$A$9,Raw!N197,-999),-999),-999),-999),-999),-999)</f>
        <v>864</v>
      </c>
      <c r="K197" s="9">
        <f>IF(Raw!$G197&gt;$C$8,IF(Raw!$Q197&gt;$C$8,IF(Raw!$N197&gt;$C$9,IF(Raw!$N197&lt;$A$9,IF(Raw!$X197&gt;$C$9,IF(Raw!$X197&lt;$A$9,Raw!R197,-999),-999),-999),-999),-999),-999)</f>
        <v>0.220002</v>
      </c>
      <c r="L197" s="9">
        <f>IF(Raw!$G197&gt;$C$8,IF(Raw!$Q197&gt;$C$8,IF(Raw!$N197&gt;$C$9,IF(Raw!$N197&lt;$A$9,IF(Raw!$X197&gt;$C$9,IF(Raw!$X197&lt;$A$9,Raw!S197,-999),-999),-999),-999),-999),-999)</f>
        <v>0.37985400000000002</v>
      </c>
      <c r="M197" s="9">
        <f>Raw!Q197</f>
        <v>0.96268500000000001</v>
      </c>
      <c r="N197" s="9">
        <f>IF(Raw!$G197&gt;$C$8,IF(Raw!$Q197&gt;$C$8,IF(Raw!$N197&gt;$C$9,IF(Raw!$N197&lt;$A$9,IF(Raw!$X197&gt;$C$9,IF(Raw!$X197&lt;$A$9,Raw!V197,-999),-999),-999),-999),-999),-999)</f>
        <v>722.5</v>
      </c>
      <c r="O197" s="9">
        <f>IF(Raw!$G197&gt;$C$8,IF(Raw!$Q197&gt;$C$8,IF(Raw!$N197&gt;$C$9,IF(Raw!$N197&lt;$A$9,IF(Raw!$X197&gt;$C$9,IF(Raw!$X197&lt;$A$9,Raw!W197,-999),-999),-999),-999),-999),-999)</f>
        <v>0.178063</v>
      </c>
      <c r="P197" s="9">
        <f>IF(Raw!$G197&gt;$C$8,IF(Raw!$Q197&gt;$C$8,IF(Raw!$N197&gt;$C$9,IF(Raw!$N197&lt;$A$9,IF(Raw!$X197&gt;$C$9,IF(Raw!$X197&lt;$A$9,Raw!X197,-999),-999),-999),-999),-999),-999)</f>
        <v>676</v>
      </c>
      <c r="R197" s="9">
        <f t="shared" si="36"/>
        <v>0.16543900000000003</v>
      </c>
      <c r="S197" s="9">
        <f t="shared" si="37"/>
        <v>0.42574068879618937</v>
      </c>
      <c r="T197" s="9">
        <f t="shared" si="38"/>
        <v>0.15985200000000002</v>
      </c>
      <c r="U197" s="9">
        <f t="shared" si="39"/>
        <v>0.42082484322924074</v>
      </c>
      <c r="V197" s="15">
        <f t="shared" si="32"/>
        <v>0.18157021200000001</v>
      </c>
      <c r="X197" s="11">
        <f t="shared" si="40"/>
        <v>1.2702199999999998E+19</v>
      </c>
      <c r="Y197" s="11">
        <f t="shared" si="41"/>
        <v>6.5860000000000002E-18</v>
      </c>
      <c r="Z197" s="11">
        <f t="shared" si="42"/>
        <v>8.6399999999999997E-4</v>
      </c>
      <c r="AA197" s="16">
        <f t="shared" si="43"/>
        <v>6.7407226934277809E-2</v>
      </c>
      <c r="AB197" s="9">
        <f t="shared" si="33"/>
        <v>0.23077718003989817</v>
      </c>
      <c r="AC197" s="9">
        <f t="shared" si="34"/>
        <v>0.9325927730657223</v>
      </c>
      <c r="AD197" s="15">
        <f t="shared" si="35"/>
        <v>78.017623766525247</v>
      </c>
      <c r="AE197" s="3">
        <f t="shared" si="44"/>
        <v>792.95439999999985</v>
      </c>
      <c r="AF197" s="2">
        <f t="shared" si="45"/>
        <v>0.25</v>
      </c>
      <c r="AG197" s="9">
        <f t="shared" si="46"/>
        <v>2.5255195608204519E-2</v>
      </c>
      <c r="AH197" s="2">
        <f t="shared" si="47"/>
        <v>1.2220857720384226</v>
      </c>
    </row>
    <row r="198" spans="1:34">
      <c r="A198" s="1">
        <f>Raw!A198</f>
        <v>185</v>
      </c>
      <c r="B198" s="14">
        <f>Raw!B198</f>
        <v>0.13317129629629629</v>
      </c>
      <c r="C198" s="15">
        <f>Raw!C198</f>
        <v>55.4</v>
      </c>
      <c r="D198" s="15">
        <f>IF(C198&gt;0.5,Raw!D198*D$11,-999)</f>
        <v>21.1</v>
      </c>
      <c r="E198" s="9">
        <f>IF(Raw!$G198&gt;$C$8,IF(Raw!$Q198&gt;$C$8,IF(Raw!$N198&gt;$C$9,IF(Raw!$N198&lt;$A$9,IF(Raw!$X198&gt;$C$9,IF(Raw!$X198&lt;$A$9,Raw!H198,-999),-999),-999),-999),-999),-999)</f>
        <v>0.263405</v>
      </c>
      <c r="F198" s="9">
        <f>IF(Raw!$G198&gt;$C$8,IF(Raw!$Q198&gt;$C$8,IF(Raw!$N198&gt;$C$9,IF(Raw!$N198&lt;$A$9,IF(Raw!$X198&gt;$C$9,IF(Raw!$X198&lt;$A$9,Raw!I198,-999),-999),-999),-999),-999),-999)</f>
        <v>0.45223099999999999</v>
      </c>
      <c r="G198" s="9">
        <f>Raw!G198</f>
        <v>0.97100399999999998</v>
      </c>
      <c r="H198" s="9">
        <f>IF(Raw!$G198&gt;$C$8,IF(Raw!$Q198&gt;$C$8,IF(Raw!$N198&gt;$C$9,IF(Raw!$N198&lt;$A$9,IF(Raw!$X198&gt;$C$9,IF(Raw!$X198&lt;$A$9,Raw!L198,-999),-999),-999),-999),-999),-999)</f>
        <v>661.2</v>
      </c>
      <c r="I198" s="9">
        <f>IF(Raw!$G198&gt;$C$8,IF(Raw!$Q198&gt;$C$8,IF(Raw!$N198&gt;$C$9,IF(Raw!$N198&lt;$A$9,IF(Raw!$X198&gt;$C$9,IF(Raw!$X198&lt;$A$9,Raw!M198,-999),-999),-999),-999),-999),-999)</f>
        <v>0.19384499999999999</v>
      </c>
      <c r="J198" s="9">
        <f>IF(Raw!$G198&gt;$C$8,IF(Raw!$Q198&gt;$C$8,IF(Raw!$N198&gt;$C$9,IF(Raw!$N198&lt;$A$9,IF(Raw!$X198&gt;$C$9,IF(Raw!$X198&lt;$A$9,Raw!N198,-999),-999),-999),-999),-999),-999)</f>
        <v>763</v>
      </c>
      <c r="K198" s="9">
        <f>IF(Raw!$G198&gt;$C$8,IF(Raw!$Q198&gt;$C$8,IF(Raw!$N198&gt;$C$9,IF(Raw!$N198&lt;$A$9,IF(Raw!$X198&gt;$C$9,IF(Raw!$X198&lt;$A$9,Raw!R198,-999),-999),-999),-999),-999),-999)</f>
        <v>0.26016699999999998</v>
      </c>
      <c r="L198" s="9">
        <f>IF(Raw!$G198&gt;$C$8,IF(Raw!$Q198&gt;$C$8,IF(Raw!$N198&gt;$C$9,IF(Raw!$N198&lt;$A$9,IF(Raw!$X198&gt;$C$9,IF(Raw!$X198&lt;$A$9,Raw!S198,-999),-999),-999),-999),-999),-999)</f>
        <v>0.44386399999999998</v>
      </c>
      <c r="M198" s="9">
        <f>Raw!Q198</f>
        <v>0.97204999999999997</v>
      </c>
      <c r="N198" s="9">
        <f>IF(Raw!$G198&gt;$C$8,IF(Raw!$Q198&gt;$C$8,IF(Raw!$N198&gt;$C$9,IF(Raw!$N198&lt;$A$9,IF(Raw!$X198&gt;$C$9,IF(Raw!$X198&lt;$A$9,Raw!V198,-999),-999),-999),-999),-999),-999)</f>
        <v>714</v>
      </c>
      <c r="O198" s="9">
        <f>IF(Raw!$G198&gt;$C$8,IF(Raw!$Q198&gt;$C$8,IF(Raw!$N198&gt;$C$9,IF(Raw!$N198&lt;$A$9,IF(Raw!$X198&gt;$C$9,IF(Raw!$X198&lt;$A$9,Raw!W198,-999),-999),-999),-999),-999),-999)</f>
        <v>0.223159</v>
      </c>
      <c r="P198" s="9">
        <f>IF(Raw!$G198&gt;$C$8,IF(Raw!$Q198&gt;$C$8,IF(Raw!$N198&gt;$C$9,IF(Raw!$N198&lt;$A$9,IF(Raw!$X198&gt;$C$9,IF(Raw!$X198&lt;$A$9,Raw!X198,-999),-999),-999),-999),-999),-999)</f>
        <v>910</v>
      </c>
      <c r="R198" s="9">
        <f t="shared" si="36"/>
        <v>0.18882599999999999</v>
      </c>
      <c r="S198" s="9">
        <f t="shared" si="37"/>
        <v>0.41754324670356519</v>
      </c>
      <c r="T198" s="9">
        <f t="shared" si="38"/>
        <v>0.183697</v>
      </c>
      <c r="U198" s="9">
        <f t="shared" si="39"/>
        <v>0.41385874952688212</v>
      </c>
      <c r="V198" s="15">
        <f t="shared" si="32"/>
        <v>0.21216699199999997</v>
      </c>
      <c r="X198" s="11">
        <f t="shared" si="40"/>
        <v>1.2702199999999998E+19</v>
      </c>
      <c r="Y198" s="11">
        <f t="shared" si="41"/>
        <v>6.6119999999999999E-18</v>
      </c>
      <c r="Z198" s="11">
        <f t="shared" si="42"/>
        <v>7.6300000000000001E-4</v>
      </c>
      <c r="AA198" s="16">
        <f t="shared" si="43"/>
        <v>6.0222837796402418E-2</v>
      </c>
      <c r="AB198" s="9">
        <f t="shared" si="33"/>
        <v>0.27122975463468574</v>
      </c>
      <c r="AC198" s="9">
        <f t="shared" si="34"/>
        <v>0.93977716220359742</v>
      </c>
      <c r="AD198" s="15">
        <f t="shared" si="35"/>
        <v>78.929014149937629</v>
      </c>
      <c r="AE198" s="3">
        <f t="shared" si="44"/>
        <v>796.08479999999975</v>
      </c>
      <c r="AF198" s="2">
        <f t="shared" si="45"/>
        <v>0.25</v>
      </c>
      <c r="AG198" s="9">
        <f t="shared" si="46"/>
        <v>2.5127279305755982E-2</v>
      </c>
      <c r="AH198" s="2">
        <f t="shared" si="47"/>
        <v>1.2158959687338171</v>
      </c>
    </row>
    <row r="199" spans="1:34">
      <c r="A199" s="1">
        <f>Raw!A199</f>
        <v>186</v>
      </c>
      <c r="B199" s="14">
        <f>Raw!B199</f>
        <v>0.13322916666666665</v>
      </c>
      <c r="C199" s="15">
        <f>Raw!C199</f>
        <v>54.8</v>
      </c>
      <c r="D199" s="15">
        <f>IF(C199&gt;0.5,Raw!D199*D$11,-999)</f>
        <v>21.1</v>
      </c>
      <c r="E199" s="9">
        <f>IF(Raw!$G199&gt;$C$8,IF(Raw!$Q199&gt;$C$8,IF(Raw!$N199&gt;$C$9,IF(Raw!$N199&lt;$A$9,IF(Raw!$X199&gt;$C$9,IF(Raw!$X199&lt;$A$9,Raw!H199,-999),-999),-999),-999),-999),-999)</f>
        <v>0.28113900000000003</v>
      </c>
      <c r="F199" s="9">
        <f>IF(Raw!$G199&gt;$C$8,IF(Raw!$Q199&gt;$C$8,IF(Raw!$N199&gt;$C$9,IF(Raw!$N199&lt;$A$9,IF(Raw!$X199&gt;$C$9,IF(Raw!$X199&lt;$A$9,Raw!I199,-999),-999),-999),-999),-999),-999)</f>
        <v>0.48902600000000002</v>
      </c>
      <c r="G199" s="9">
        <f>Raw!G199</f>
        <v>0.97851100000000002</v>
      </c>
      <c r="H199" s="9">
        <f>IF(Raw!$G199&gt;$C$8,IF(Raw!$Q199&gt;$C$8,IF(Raw!$N199&gt;$C$9,IF(Raw!$N199&lt;$A$9,IF(Raw!$X199&gt;$C$9,IF(Raw!$X199&lt;$A$9,Raw!L199,-999),-999),-999),-999),-999),-999)</f>
        <v>656.6</v>
      </c>
      <c r="I199" s="9">
        <f>IF(Raw!$G199&gt;$C$8,IF(Raw!$Q199&gt;$C$8,IF(Raw!$N199&gt;$C$9,IF(Raw!$N199&lt;$A$9,IF(Raw!$X199&gt;$C$9,IF(Raw!$X199&lt;$A$9,Raw!M199,-999),-999),-999),-999),-999),-999)</f>
        <v>0.180836</v>
      </c>
      <c r="J199" s="9">
        <f>IF(Raw!$G199&gt;$C$8,IF(Raw!$Q199&gt;$C$8,IF(Raw!$N199&gt;$C$9,IF(Raw!$N199&lt;$A$9,IF(Raw!$X199&gt;$C$9,IF(Raw!$X199&lt;$A$9,Raw!N199,-999),-999),-999),-999),-999),-999)</f>
        <v>625</v>
      </c>
      <c r="K199" s="9">
        <f>IF(Raw!$G199&gt;$C$8,IF(Raw!$Q199&gt;$C$8,IF(Raw!$N199&gt;$C$9,IF(Raw!$N199&lt;$A$9,IF(Raw!$X199&gt;$C$9,IF(Raw!$X199&lt;$A$9,Raw!R199,-999),-999),-999),-999),-999),-999)</f>
        <v>0.28126200000000001</v>
      </c>
      <c r="L199" s="9">
        <f>IF(Raw!$G199&gt;$C$8,IF(Raw!$Q199&gt;$C$8,IF(Raw!$N199&gt;$C$9,IF(Raw!$N199&lt;$A$9,IF(Raw!$X199&gt;$C$9,IF(Raw!$X199&lt;$A$9,Raw!S199,-999),-999),-999),-999),-999),-999)</f>
        <v>0.47996299999999997</v>
      </c>
      <c r="M199" s="9">
        <f>Raw!Q199</f>
        <v>0.97709999999999997</v>
      </c>
      <c r="N199" s="9">
        <f>IF(Raw!$G199&gt;$C$8,IF(Raw!$Q199&gt;$C$8,IF(Raw!$N199&gt;$C$9,IF(Raw!$N199&lt;$A$9,IF(Raw!$X199&gt;$C$9,IF(Raw!$X199&lt;$A$9,Raw!V199,-999),-999),-999),-999),-999),-999)</f>
        <v>754.3</v>
      </c>
      <c r="O199" s="9">
        <f>IF(Raw!$G199&gt;$C$8,IF(Raw!$Q199&gt;$C$8,IF(Raw!$N199&gt;$C$9,IF(Raw!$N199&lt;$A$9,IF(Raw!$X199&gt;$C$9,IF(Raw!$X199&lt;$A$9,Raw!W199,-999),-999),-999),-999),-999),-999)</f>
        <v>0.28782400000000002</v>
      </c>
      <c r="P199" s="9">
        <f>IF(Raw!$G199&gt;$C$8,IF(Raw!$Q199&gt;$C$8,IF(Raw!$N199&gt;$C$9,IF(Raw!$N199&lt;$A$9,IF(Raw!$X199&gt;$C$9,IF(Raw!$X199&lt;$A$9,Raw!X199,-999),-999),-999),-999),-999),-999)</f>
        <v>613</v>
      </c>
      <c r="R199" s="9">
        <f t="shared" si="36"/>
        <v>0.20788699999999999</v>
      </c>
      <c r="S199" s="9">
        <f t="shared" si="37"/>
        <v>0.42510418668946026</v>
      </c>
      <c r="T199" s="9">
        <f t="shared" si="38"/>
        <v>0.19870099999999996</v>
      </c>
      <c r="U199" s="9">
        <f t="shared" si="39"/>
        <v>0.41399232857532764</v>
      </c>
      <c r="V199" s="15">
        <f t="shared" si="32"/>
        <v>0.22942231399999999</v>
      </c>
      <c r="X199" s="11">
        <f t="shared" si="40"/>
        <v>1.2702199999999998E+19</v>
      </c>
      <c r="Y199" s="11">
        <f t="shared" si="41"/>
        <v>6.5659999999999996E-18</v>
      </c>
      <c r="Z199" s="11">
        <f t="shared" si="42"/>
        <v>6.2500000000000001E-4</v>
      </c>
      <c r="AA199" s="16">
        <f t="shared" si="43"/>
        <v>4.9544085865500798E-2</v>
      </c>
      <c r="AB199" s="9">
        <f t="shared" si="33"/>
        <v>0.2911064594055609</v>
      </c>
      <c r="AC199" s="9">
        <f t="shared" si="34"/>
        <v>0.95045591413449915</v>
      </c>
      <c r="AD199" s="15">
        <f t="shared" si="35"/>
        <v>79.270537384801273</v>
      </c>
      <c r="AE199" s="3">
        <f t="shared" si="44"/>
        <v>790.54639999999972</v>
      </c>
      <c r="AF199" s="2">
        <f t="shared" si="45"/>
        <v>0.25</v>
      </c>
      <c r="AG199" s="9">
        <f t="shared" si="46"/>
        <v>2.5244149507193416E-2</v>
      </c>
      <c r="AH199" s="2">
        <f t="shared" si="47"/>
        <v>1.2215512569591656</v>
      </c>
    </row>
    <row r="200" spans="1:34">
      <c r="A200" s="1">
        <f>Raw!A200</f>
        <v>187</v>
      </c>
      <c r="B200" s="14">
        <f>Raw!B200</f>
        <v>0.13328703703703704</v>
      </c>
      <c r="C200" s="15">
        <f>Raw!C200</f>
        <v>53.4</v>
      </c>
      <c r="D200" s="15">
        <f>IF(C200&gt;0.5,Raw!D200*D$11,-999)</f>
        <v>22</v>
      </c>
      <c r="E200" s="9">
        <f>IF(Raw!$G200&gt;$C$8,IF(Raw!$Q200&gt;$C$8,IF(Raw!$N200&gt;$C$9,IF(Raw!$N200&lt;$A$9,IF(Raw!$X200&gt;$C$9,IF(Raw!$X200&lt;$A$9,Raw!H200,-999),-999),-999),-999),-999),-999)</f>
        <v>0.33315299999999998</v>
      </c>
      <c r="F200" s="9">
        <f>IF(Raw!$G200&gt;$C$8,IF(Raw!$Q200&gt;$C$8,IF(Raw!$N200&gt;$C$9,IF(Raw!$N200&lt;$A$9,IF(Raw!$X200&gt;$C$9,IF(Raw!$X200&lt;$A$9,Raw!I200,-999),-999),-999),-999),-999),-999)</f>
        <v>0.55852100000000005</v>
      </c>
      <c r="G200" s="9">
        <f>Raw!G200</f>
        <v>0.98248500000000005</v>
      </c>
      <c r="H200" s="9">
        <f>IF(Raw!$G200&gt;$C$8,IF(Raw!$Q200&gt;$C$8,IF(Raw!$N200&gt;$C$9,IF(Raw!$N200&lt;$A$9,IF(Raw!$X200&gt;$C$9,IF(Raw!$X200&lt;$A$9,Raw!L200,-999),-999),-999),-999),-999),-999)</f>
        <v>633.70000000000005</v>
      </c>
      <c r="I200" s="9">
        <f>IF(Raw!$G200&gt;$C$8,IF(Raw!$Q200&gt;$C$8,IF(Raw!$N200&gt;$C$9,IF(Raw!$N200&lt;$A$9,IF(Raw!$X200&gt;$C$9,IF(Raw!$X200&lt;$A$9,Raw!M200,-999),-999),-999),-999),-999),-999)</f>
        <v>0.21825900000000001</v>
      </c>
      <c r="J200" s="9">
        <f>IF(Raw!$G200&gt;$C$8,IF(Raw!$Q200&gt;$C$8,IF(Raw!$N200&gt;$C$9,IF(Raw!$N200&lt;$A$9,IF(Raw!$X200&gt;$C$9,IF(Raw!$X200&lt;$A$9,Raw!N200,-999),-999),-999),-999),-999),-999)</f>
        <v>660</v>
      </c>
      <c r="K200" s="9">
        <f>IF(Raw!$G200&gt;$C$8,IF(Raw!$Q200&gt;$C$8,IF(Raw!$N200&gt;$C$9,IF(Raw!$N200&lt;$A$9,IF(Raw!$X200&gt;$C$9,IF(Raw!$X200&lt;$A$9,Raw!R200,-999),-999),-999),-999),-999),-999)</f>
        <v>0.31397799999999998</v>
      </c>
      <c r="L200" s="9">
        <f>IF(Raw!$G200&gt;$C$8,IF(Raw!$Q200&gt;$C$8,IF(Raw!$N200&gt;$C$9,IF(Raw!$N200&lt;$A$9,IF(Raw!$X200&gt;$C$9,IF(Raw!$X200&lt;$A$9,Raw!S200,-999),-999),-999),-999),-999),-999)</f>
        <v>0.52907499999999996</v>
      </c>
      <c r="M200" s="9">
        <f>Raw!Q200</f>
        <v>0.98204999999999998</v>
      </c>
      <c r="N200" s="9">
        <f>IF(Raw!$G200&gt;$C$8,IF(Raw!$Q200&gt;$C$8,IF(Raw!$N200&gt;$C$9,IF(Raw!$N200&lt;$A$9,IF(Raw!$X200&gt;$C$9,IF(Raw!$X200&lt;$A$9,Raw!V200,-999),-999),-999),-999),-999),-999)</f>
        <v>787.8</v>
      </c>
      <c r="O200" s="9">
        <f>IF(Raw!$G200&gt;$C$8,IF(Raw!$Q200&gt;$C$8,IF(Raw!$N200&gt;$C$9,IF(Raw!$N200&lt;$A$9,IF(Raw!$X200&gt;$C$9,IF(Raw!$X200&lt;$A$9,Raw!W200,-999),-999),-999),-999),-999),-999)</f>
        <v>0.25148399999999999</v>
      </c>
      <c r="P200" s="9">
        <f>IF(Raw!$G200&gt;$C$8,IF(Raw!$Q200&gt;$C$8,IF(Raw!$N200&gt;$C$9,IF(Raw!$N200&lt;$A$9,IF(Raw!$X200&gt;$C$9,IF(Raw!$X200&lt;$A$9,Raw!X200,-999),-999),-999),-999),-999),-999)</f>
        <v>491</v>
      </c>
      <c r="R200" s="9">
        <f t="shared" si="36"/>
        <v>0.22536800000000007</v>
      </c>
      <c r="S200" s="9">
        <f t="shared" si="37"/>
        <v>0.403508552050863</v>
      </c>
      <c r="T200" s="9">
        <f t="shared" si="38"/>
        <v>0.21509699999999998</v>
      </c>
      <c r="U200" s="9">
        <f t="shared" si="39"/>
        <v>0.40655294617965315</v>
      </c>
      <c r="V200" s="15">
        <f t="shared" si="32"/>
        <v>0.25289784999999998</v>
      </c>
      <c r="X200" s="11">
        <f t="shared" si="40"/>
        <v>1.3243999999999998E+19</v>
      </c>
      <c r="Y200" s="11">
        <f t="shared" si="41"/>
        <v>6.3370000000000003E-18</v>
      </c>
      <c r="Z200" s="11">
        <f t="shared" si="42"/>
        <v>6.6E-4</v>
      </c>
      <c r="AA200" s="16">
        <f t="shared" si="43"/>
        <v>5.2484737452386826E-2</v>
      </c>
      <c r="AB200" s="9">
        <f t="shared" si="33"/>
        <v>0.325267309571796</v>
      </c>
      <c r="AC200" s="9">
        <f t="shared" si="34"/>
        <v>0.94751526254761331</v>
      </c>
      <c r="AD200" s="15">
        <f t="shared" si="35"/>
        <v>79.522329473313391</v>
      </c>
      <c r="AE200" s="3">
        <f t="shared" si="44"/>
        <v>762.97479999999985</v>
      </c>
      <c r="AF200" s="2">
        <f t="shared" si="45"/>
        <v>0.25</v>
      </c>
      <c r="AG200" s="9">
        <f t="shared" si="46"/>
        <v>2.4869259488034326E-2</v>
      </c>
      <c r="AH200" s="2">
        <f t="shared" si="47"/>
        <v>1.2034105240343058</v>
      </c>
    </row>
    <row r="201" spans="1:34">
      <c r="A201" s="1">
        <f>Raw!A201</f>
        <v>188</v>
      </c>
      <c r="B201" s="14">
        <f>Raw!B201</f>
        <v>0.13334490740740743</v>
      </c>
      <c r="C201" s="15">
        <f>Raw!C201</f>
        <v>52.8</v>
      </c>
      <c r="D201" s="15">
        <f>IF(C201&gt;0.5,Raw!D201*D$11,-999)</f>
        <v>21.1</v>
      </c>
      <c r="E201" s="9">
        <f>IF(Raw!$G201&gt;$C$8,IF(Raw!$Q201&gt;$C$8,IF(Raw!$N201&gt;$C$9,IF(Raw!$N201&lt;$A$9,IF(Raw!$X201&gt;$C$9,IF(Raw!$X201&lt;$A$9,Raw!H201,-999),-999),-999),-999),-999),-999)</f>
        <v>0.36519099999999999</v>
      </c>
      <c r="F201" s="9">
        <f>IF(Raw!$G201&gt;$C$8,IF(Raw!$Q201&gt;$C$8,IF(Raw!$N201&gt;$C$9,IF(Raw!$N201&lt;$A$9,IF(Raw!$X201&gt;$C$9,IF(Raw!$X201&lt;$A$9,Raw!I201,-999),-999),-999),-999),-999),-999)</f>
        <v>0.61057300000000003</v>
      </c>
      <c r="G201" s="9">
        <f>Raw!G201</f>
        <v>0.98132399999999997</v>
      </c>
      <c r="H201" s="9">
        <f>IF(Raw!$G201&gt;$C$8,IF(Raw!$Q201&gt;$C$8,IF(Raw!$N201&gt;$C$9,IF(Raw!$N201&lt;$A$9,IF(Raw!$X201&gt;$C$9,IF(Raw!$X201&lt;$A$9,Raw!L201,-999),-999),-999),-999),-999),-999)</f>
        <v>649.9</v>
      </c>
      <c r="I201" s="9">
        <f>IF(Raw!$G201&gt;$C$8,IF(Raw!$Q201&gt;$C$8,IF(Raw!$N201&gt;$C$9,IF(Raw!$N201&lt;$A$9,IF(Raw!$X201&gt;$C$9,IF(Raw!$X201&lt;$A$9,Raw!M201,-999),-999),-999),-999),-999),-999)</f>
        <v>0.262297</v>
      </c>
      <c r="J201" s="9">
        <f>IF(Raw!$G201&gt;$C$8,IF(Raw!$Q201&gt;$C$8,IF(Raw!$N201&gt;$C$9,IF(Raw!$N201&lt;$A$9,IF(Raw!$X201&gt;$C$9,IF(Raw!$X201&lt;$A$9,Raw!N201,-999),-999),-999),-999),-999),-999)</f>
        <v>450</v>
      </c>
      <c r="K201" s="9">
        <f>IF(Raw!$G201&gt;$C$8,IF(Raw!$Q201&gt;$C$8,IF(Raw!$N201&gt;$C$9,IF(Raw!$N201&lt;$A$9,IF(Raw!$X201&gt;$C$9,IF(Raw!$X201&lt;$A$9,Raw!R201,-999),-999),-999),-999),-999),-999)</f>
        <v>0.36063200000000001</v>
      </c>
      <c r="L201" s="9">
        <f>IF(Raw!$G201&gt;$C$8,IF(Raw!$Q201&gt;$C$8,IF(Raw!$N201&gt;$C$9,IF(Raw!$N201&lt;$A$9,IF(Raw!$X201&gt;$C$9,IF(Raw!$X201&lt;$A$9,Raw!S201,-999),-999),-999),-999),-999),-999)</f>
        <v>0.60683600000000004</v>
      </c>
      <c r="M201" s="9">
        <f>Raw!Q201</f>
        <v>0.97972599999999999</v>
      </c>
      <c r="N201" s="9">
        <f>IF(Raw!$G201&gt;$C$8,IF(Raw!$Q201&gt;$C$8,IF(Raw!$N201&gt;$C$9,IF(Raw!$N201&lt;$A$9,IF(Raw!$X201&gt;$C$9,IF(Raw!$X201&lt;$A$9,Raw!V201,-999),-999),-999),-999),-999),-999)</f>
        <v>738.1</v>
      </c>
      <c r="O201" s="9">
        <f>IF(Raw!$G201&gt;$C$8,IF(Raw!$Q201&gt;$C$8,IF(Raw!$N201&gt;$C$9,IF(Raw!$N201&lt;$A$9,IF(Raw!$X201&gt;$C$9,IF(Raw!$X201&lt;$A$9,Raw!W201,-999),-999),-999),-999),-999),-999)</f>
        <v>0.29003600000000002</v>
      </c>
      <c r="P201" s="9">
        <f>IF(Raw!$G201&gt;$C$8,IF(Raw!$Q201&gt;$C$8,IF(Raw!$N201&gt;$C$9,IF(Raw!$N201&lt;$A$9,IF(Raw!$X201&gt;$C$9,IF(Raw!$X201&lt;$A$9,Raw!X201,-999),-999),-999),-999),-999),-999)</f>
        <v>712</v>
      </c>
      <c r="R201" s="9">
        <f t="shared" si="36"/>
        <v>0.24538200000000004</v>
      </c>
      <c r="S201" s="9">
        <f t="shared" si="37"/>
        <v>0.40188806252487425</v>
      </c>
      <c r="T201" s="9">
        <f t="shared" si="38"/>
        <v>0.24620400000000003</v>
      </c>
      <c r="U201" s="9">
        <f t="shared" si="39"/>
        <v>0.40571752499851693</v>
      </c>
      <c r="V201" s="15">
        <f t="shared" si="32"/>
        <v>0.29006760800000003</v>
      </c>
      <c r="X201" s="11">
        <f t="shared" si="40"/>
        <v>1.2702199999999998E+19</v>
      </c>
      <c r="Y201" s="11">
        <f t="shared" si="41"/>
        <v>6.4989999999999991E-18</v>
      </c>
      <c r="Z201" s="11">
        <f t="shared" si="42"/>
        <v>4.4999999999999999E-4</v>
      </c>
      <c r="AA201" s="16">
        <f t="shared" si="43"/>
        <v>3.581765684895017E-2</v>
      </c>
      <c r="AB201" s="9">
        <f t="shared" si="33"/>
        <v>0.36945045038683894</v>
      </c>
      <c r="AC201" s="9">
        <f t="shared" si="34"/>
        <v>0.96418234315104978</v>
      </c>
      <c r="AD201" s="15">
        <f t="shared" si="35"/>
        <v>79.594792997667028</v>
      </c>
      <c r="AE201" s="3">
        <f t="shared" si="44"/>
        <v>782.47959999999966</v>
      </c>
      <c r="AF201" s="2">
        <f t="shared" si="45"/>
        <v>0.25</v>
      </c>
      <c r="AG201" s="9">
        <f t="shared" si="46"/>
        <v>2.4840771090602117E-2</v>
      </c>
      <c r="AH201" s="2">
        <f t="shared" si="47"/>
        <v>1.2020319853086436</v>
      </c>
    </row>
    <row r="202" spans="1:34">
      <c r="A202" s="1">
        <f>Raw!A202</f>
        <v>189</v>
      </c>
      <c r="B202" s="14">
        <f>Raw!B202</f>
        <v>0.13339120370370369</v>
      </c>
      <c r="C202" s="15">
        <f>Raw!C202</f>
        <v>51.4</v>
      </c>
      <c r="D202" s="15">
        <f>IF(C202&gt;0.5,Raw!D202*D$11,-999)</f>
        <v>19.3</v>
      </c>
      <c r="E202" s="9">
        <f>IF(Raw!$G202&gt;$C$8,IF(Raw!$Q202&gt;$C$8,IF(Raw!$N202&gt;$C$9,IF(Raw!$N202&lt;$A$9,IF(Raw!$X202&gt;$C$9,IF(Raw!$X202&lt;$A$9,Raw!H202,-999),-999),-999),-999),-999),-999)</f>
        <v>0.38141999999999998</v>
      </c>
      <c r="F202" s="9">
        <f>IF(Raw!$G202&gt;$C$8,IF(Raw!$Q202&gt;$C$8,IF(Raw!$N202&gt;$C$9,IF(Raw!$N202&lt;$A$9,IF(Raw!$X202&gt;$C$9,IF(Raw!$X202&lt;$A$9,Raw!I202,-999),-999),-999),-999),-999),-999)</f>
        <v>0.65995000000000004</v>
      </c>
      <c r="G202" s="9">
        <f>Raw!G202</f>
        <v>0.98547899999999999</v>
      </c>
      <c r="H202" s="9">
        <f>IF(Raw!$G202&gt;$C$8,IF(Raw!$Q202&gt;$C$8,IF(Raw!$N202&gt;$C$9,IF(Raw!$N202&lt;$A$9,IF(Raw!$X202&gt;$C$9,IF(Raw!$X202&lt;$A$9,Raw!L202,-999),-999),-999),-999),-999),-999)</f>
        <v>663.8</v>
      </c>
      <c r="I202" s="9">
        <f>IF(Raw!$G202&gt;$C$8,IF(Raw!$Q202&gt;$C$8,IF(Raw!$N202&gt;$C$9,IF(Raw!$N202&lt;$A$9,IF(Raw!$X202&gt;$C$9,IF(Raw!$X202&lt;$A$9,Raw!M202,-999),-999),-999),-999),-999),-999)</f>
        <v>0.16709599999999999</v>
      </c>
      <c r="J202" s="9">
        <f>IF(Raw!$G202&gt;$C$8,IF(Raw!$Q202&gt;$C$8,IF(Raw!$N202&gt;$C$9,IF(Raw!$N202&lt;$A$9,IF(Raw!$X202&gt;$C$9,IF(Raw!$X202&lt;$A$9,Raw!N202,-999),-999),-999),-999),-999),-999)</f>
        <v>609</v>
      </c>
      <c r="K202" s="9">
        <f>IF(Raw!$G202&gt;$C$8,IF(Raw!$Q202&gt;$C$8,IF(Raw!$N202&gt;$C$9,IF(Raw!$N202&lt;$A$9,IF(Raw!$X202&gt;$C$9,IF(Raw!$X202&lt;$A$9,Raw!R202,-999),-999),-999),-999),-999),-999)</f>
        <v>0.39100400000000002</v>
      </c>
      <c r="L202" s="9">
        <f>IF(Raw!$G202&gt;$C$8,IF(Raw!$Q202&gt;$C$8,IF(Raw!$N202&gt;$C$9,IF(Raw!$N202&lt;$A$9,IF(Raw!$X202&gt;$C$9,IF(Raw!$X202&lt;$A$9,Raw!S202,-999),-999),-999),-999),-999),-999)</f>
        <v>0.65297300000000003</v>
      </c>
      <c r="M202" s="9">
        <f>Raw!Q202</f>
        <v>0.98421599999999998</v>
      </c>
      <c r="N202" s="9">
        <f>IF(Raw!$G202&gt;$C$8,IF(Raw!$Q202&gt;$C$8,IF(Raw!$N202&gt;$C$9,IF(Raw!$N202&lt;$A$9,IF(Raw!$X202&gt;$C$9,IF(Raw!$X202&lt;$A$9,Raw!V202,-999),-999),-999),-999),-999),-999)</f>
        <v>747.4</v>
      </c>
      <c r="O202" s="9">
        <f>IF(Raw!$G202&gt;$C$8,IF(Raw!$Q202&gt;$C$8,IF(Raw!$N202&gt;$C$9,IF(Raw!$N202&lt;$A$9,IF(Raw!$X202&gt;$C$9,IF(Raw!$X202&lt;$A$9,Raw!W202,-999),-999),-999),-999),-999),-999)</f>
        <v>0.304371</v>
      </c>
      <c r="P202" s="9">
        <f>IF(Raw!$G202&gt;$C$8,IF(Raw!$Q202&gt;$C$8,IF(Raw!$N202&gt;$C$9,IF(Raw!$N202&lt;$A$9,IF(Raw!$X202&gt;$C$9,IF(Raw!$X202&lt;$A$9,Raw!X202,-999),-999),-999),-999),-999),-999)</f>
        <v>889</v>
      </c>
      <c r="R202" s="9">
        <f t="shared" si="36"/>
        <v>0.27853000000000006</v>
      </c>
      <c r="S202" s="9">
        <f t="shared" si="37"/>
        <v>0.42204712478218054</v>
      </c>
      <c r="T202" s="9">
        <f t="shared" si="38"/>
        <v>0.26196900000000001</v>
      </c>
      <c r="U202" s="9">
        <f t="shared" si="39"/>
        <v>0.4011942300830203</v>
      </c>
      <c r="V202" s="15">
        <f t="shared" si="32"/>
        <v>0.31212109399999999</v>
      </c>
      <c r="X202" s="11">
        <f t="shared" si="40"/>
        <v>1.1618599999999998E+19</v>
      </c>
      <c r="Y202" s="11">
        <f t="shared" si="41"/>
        <v>6.6379999999999989E-18</v>
      </c>
      <c r="Z202" s="11">
        <f t="shared" si="42"/>
        <v>6.0899999999999995E-4</v>
      </c>
      <c r="AA202" s="16">
        <f t="shared" si="43"/>
        <v>4.4861588934385091E-2</v>
      </c>
      <c r="AB202" s="9">
        <f t="shared" si="33"/>
        <v>0.40275634559155193</v>
      </c>
      <c r="AC202" s="9">
        <f t="shared" si="34"/>
        <v>0.95513841106561492</v>
      </c>
      <c r="AD202" s="15">
        <f t="shared" si="35"/>
        <v>73.664349645952527</v>
      </c>
      <c r="AE202" s="3">
        <f t="shared" si="44"/>
        <v>799.21519999999964</v>
      </c>
      <c r="AF202" s="2">
        <f t="shared" si="45"/>
        <v>0.25</v>
      </c>
      <c r="AG202" s="9">
        <f t="shared" si="46"/>
        <v>2.2733624646749488E-2</v>
      </c>
      <c r="AH202" s="2">
        <f t="shared" si="47"/>
        <v>1.1000682655029221</v>
      </c>
    </row>
    <row r="203" spans="1:34">
      <c r="A203" s="1">
        <f>Raw!A203</f>
        <v>190</v>
      </c>
      <c r="B203" s="14">
        <f>Raw!B203</f>
        <v>0.13344907407407408</v>
      </c>
      <c r="C203" s="15">
        <f>Raw!C203</f>
        <v>50.1</v>
      </c>
      <c r="D203" s="15">
        <f>IF(C203&gt;0.5,Raw!D203*D$11,-999)</f>
        <v>17.600000000000001</v>
      </c>
      <c r="E203" s="9">
        <f>IF(Raw!$G203&gt;$C$8,IF(Raw!$Q203&gt;$C$8,IF(Raw!$N203&gt;$C$9,IF(Raw!$N203&lt;$A$9,IF(Raw!$X203&gt;$C$9,IF(Raw!$X203&lt;$A$9,Raw!H203,-999),-999),-999),-999),-999),-999)</f>
        <v>0.40865800000000002</v>
      </c>
      <c r="F203" s="9">
        <f>IF(Raw!$G203&gt;$C$8,IF(Raw!$Q203&gt;$C$8,IF(Raw!$N203&gt;$C$9,IF(Raw!$N203&lt;$A$9,IF(Raw!$X203&gt;$C$9,IF(Raw!$X203&lt;$A$9,Raw!I203,-999),-999),-999),-999),-999),-999)</f>
        <v>0.69337400000000005</v>
      </c>
      <c r="G203" s="9">
        <f>Raw!G203</f>
        <v>0.98674799999999996</v>
      </c>
      <c r="H203" s="9">
        <f>IF(Raw!$G203&gt;$C$8,IF(Raw!$Q203&gt;$C$8,IF(Raw!$N203&gt;$C$9,IF(Raw!$N203&lt;$A$9,IF(Raw!$X203&gt;$C$9,IF(Raw!$X203&lt;$A$9,Raw!L203,-999),-999),-999),-999),-999),-999)</f>
        <v>704.6</v>
      </c>
      <c r="I203" s="9">
        <f>IF(Raw!$G203&gt;$C$8,IF(Raw!$Q203&gt;$C$8,IF(Raw!$N203&gt;$C$9,IF(Raw!$N203&lt;$A$9,IF(Raw!$X203&gt;$C$9,IF(Raw!$X203&lt;$A$9,Raw!M203,-999),-999),-999),-999),-999),-999)</f>
        <v>0.22348100000000001</v>
      </c>
      <c r="J203" s="9">
        <f>IF(Raw!$G203&gt;$C$8,IF(Raw!$Q203&gt;$C$8,IF(Raw!$N203&gt;$C$9,IF(Raw!$N203&lt;$A$9,IF(Raw!$X203&gt;$C$9,IF(Raw!$X203&lt;$A$9,Raw!N203,-999),-999),-999),-999),-999),-999)</f>
        <v>380</v>
      </c>
      <c r="K203" s="9">
        <f>IF(Raw!$G203&gt;$C$8,IF(Raw!$Q203&gt;$C$8,IF(Raw!$N203&gt;$C$9,IF(Raw!$N203&lt;$A$9,IF(Raw!$X203&gt;$C$9,IF(Raw!$X203&lt;$A$9,Raw!R203,-999),-999),-999),-999),-999),-999)</f>
        <v>0.39748699999999998</v>
      </c>
      <c r="L203" s="9">
        <f>IF(Raw!$G203&gt;$C$8,IF(Raw!$Q203&gt;$C$8,IF(Raw!$N203&gt;$C$9,IF(Raw!$N203&lt;$A$9,IF(Raw!$X203&gt;$C$9,IF(Raw!$X203&lt;$A$9,Raw!S203,-999),-999),-999),-999),-999),-999)</f>
        <v>0.67377600000000004</v>
      </c>
      <c r="M203" s="9">
        <f>Raw!Q203</f>
        <v>0.98309199999999997</v>
      </c>
      <c r="N203" s="9">
        <f>IF(Raw!$G203&gt;$C$8,IF(Raw!$Q203&gt;$C$8,IF(Raw!$N203&gt;$C$9,IF(Raw!$N203&lt;$A$9,IF(Raw!$X203&gt;$C$9,IF(Raw!$X203&lt;$A$9,Raw!V203,-999),-999),-999),-999),-999),-999)</f>
        <v>755.8</v>
      </c>
      <c r="O203" s="9">
        <f>IF(Raw!$G203&gt;$C$8,IF(Raw!$Q203&gt;$C$8,IF(Raw!$N203&gt;$C$9,IF(Raw!$N203&lt;$A$9,IF(Raw!$X203&gt;$C$9,IF(Raw!$X203&lt;$A$9,Raw!W203,-999),-999),-999),-999),-999),-999)</f>
        <v>0.24831300000000001</v>
      </c>
      <c r="P203" s="9">
        <f>IF(Raw!$G203&gt;$C$8,IF(Raw!$Q203&gt;$C$8,IF(Raw!$N203&gt;$C$9,IF(Raw!$N203&lt;$A$9,IF(Raw!$X203&gt;$C$9,IF(Raw!$X203&lt;$A$9,Raw!X203,-999),-999),-999),-999),-999),-999)</f>
        <v>443</v>
      </c>
      <c r="R203" s="9">
        <f t="shared" si="36"/>
        <v>0.28471600000000002</v>
      </c>
      <c r="S203" s="9">
        <f t="shared" si="37"/>
        <v>0.41062399224660862</v>
      </c>
      <c r="T203" s="9">
        <f t="shared" si="38"/>
        <v>0.27628900000000006</v>
      </c>
      <c r="U203" s="9">
        <f t="shared" si="39"/>
        <v>0.41006061361639484</v>
      </c>
      <c r="V203" s="15">
        <f t="shared" si="32"/>
        <v>0.32206492800000003</v>
      </c>
      <c r="X203" s="11">
        <f t="shared" si="40"/>
        <v>1.0595199999999998E+19</v>
      </c>
      <c r="Y203" s="11">
        <f t="shared" si="41"/>
        <v>7.0459999999999993E-18</v>
      </c>
      <c r="Z203" s="11">
        <f t="shared" si="42"/>
        <v>3.7999999999999997E-4</v>
      </c>
      <c r="AA203" s="16">
        <f t="shared" si="43"/>
        <v>2.7585868158006888E-2</v>
      </c>
      <c r="AB203" s="9">
        <f t="shared" si="33"/>
        <v>0.40510867192750755</v>
      </c>
      <c r="AC203" s="9">
        <f t="shared" si="34"/>
        <v>0.9724141318419931</v>
      </c>
      <c r="AD203" s="15">
        <f t="shared" si="35"/>
        <v>72.594389889491822</v>
      </c>
      <c r="AE203" s="3">
        <f t="shared" si="44"/>
        <v>848.33839999999964</v>
      </c>
      <c r="AF203" s="2">
        <f t="shared" si="45"/>
        <v>0.25</v>
      </c>
      <c r="AG203" s="9">
        <f t="shared" si="46"/>
        <v>2.2898538510148329E-2</v>
      </c>
      <c r="AH203" s="2">
        <f t="shared" si="47"/>
        <v>1.1080483615274463</v>
      </c>
    </row>
    <row r="204" spans="1:34">
      <c r="A204" s="1">
        <f>Raw!A204</f>
        <v>191</v>
      </c>
      <c r="B204" s="14">
        <f>Raw!B204</f>
        <v>0.13350694444444444</v>
      </c>
      <c r="C204" s="15">
        <f>Raw!C204</f>
        <v>49.9</v>
      </c>
      <c r="D204" s="15">
        <f>IF(C204&gt;0.5,Raw!D204*D$11,-999)</f>
        <v>16.7</v>
      </c>
      <c r="E204" s="9">
        <f>IF(Raw!$G204&gt;$C$8,IF(Raw!$Q204&gt;$C$8,IF(Raw!$N204&gt;$C$9,IF(Raw!$N204&lt;$A$9,IF(Raw!$X204&gt;$C$9,IF(Raw!$X204&lt;$A$9,Raw!H204,-999),-999),-999),-999),-999),-999)</f>
        <v>0.52476400000000001</v>
      </c>
      <c r="F204" s="9">
        <f>IF(Raw!$G204&gt;$C$8,IF(Raw!$Q204&gt;$C$8,IF(Raw!$N204&gt;$C$9,IF(Raw!$N204&lt;$A$9,IF(Raw!$X204&gt;$C$9,IF(Raw!$X204&lt;$A$9,Raw!I204,-999),-999),-999),-999),-999),-999)</f>
        <v>0.87185900000000005</v>
      </c>
      <c r="G204" s="9">
        <f>Raw!G204</f>
        <v>0.98965700000000001</v>
      </c>
      <c r="H204" s="9">
        <f>IF(Raw!$G204&gt;$C$8,IF(Raw!$Q204&gt;$C$8,IF(Raw!$N204&gt;$C$9,IF(Raw!$N204&lt;$A$9,IF(Raw!$X204&gt;$C$9,IF(Raw!$X204&lt;$A$9,Raw!L204,-999),-999),-999),-999),-999),-999)</f>
        <v>659.5</v>
      </c>
      <c r="I204" s="9">
        <f>IF(Raw!$G204&gt;$C$8,IF(Raw!$Q204&gt;$C$8,IF(Raw!$N204&gt;$C$9,IF(Raw!$N204&lt;$A$9,IF(Raw!$X204&gt;$C$9,IF(Raw!$X204&lt;$A$9,Raw!M204,-999),-999),-999),-999),-999),-999)</f>
        <v>0.22922400000000001</v>
      </c>
      <c r="J204" s="9">
        <f>IF(Raw!$G204&gt;$C$8,IF(Raw!$Q204&gt;$C$8,IF(Raw!$N204&gt;$C$9,IF(Raw!$N204&lt;$A$9,IF(Raw!$X204&gt;$C$9,IF(Raw!$X204&lt;$A$9,Raw!N204,-999),-999),-999),-999),-999),-999)</f>
        <v>789</v>
      </c>
      <c r="K204" s="9">
        <f>IF(Raw!$G204&gt;$C$8,IF(Raw!$Q204&gt;$C$8,IF(Raw!$N204&gt;$C$9,IF(Raw!$N204&lt;$A$9,IF(Raw!$X204&gt;$C$9,IF(Raw!$X204&lt;$A$9,Raw!R204,-999),-999),-999),-999),-999),-999)</f>
        <v>0.515984</v>
      </c>
      <c r="L204" s="9">
        <f>IF(Raw!$G204&gt;$C$8,IF(Raw!$Q204&gt;$C$8,IF(Raw!$N204&gt;$C$9,IF(Raw!$N204&lt;$A$9,IF(Raw!$X204&gt;$C$9,IF(Raw!$X204&lt;$A$9,Raw!S204,-999),-999),-999),-999),-999),-999)</f>
        <v>0.86434999999999995</v>
      </c>
      <c r="M204" s="9">
        <f>Raw!Q204</f>
        <v>0.98810100000000001</v>
      </c>
      <c r="N204" s="9">
        <f>IF(Raw!$G204&gt;$C$8,IF(Raw!$Q204&gt;$C$8,IF(Raw!$N204&gt;$C$9,IF(Raw!$N204&lt;$A$9,IF(Raw!$X204&gt;$C$9,IF(Raw!$X204&lt;$A$9,Raw!V204,-999),-999),-999),-999),-999),-999)</f>
        <v>774.1</v>
      </c>
      <c r="O204" s="9">
        <f>IF(Raw!$G204&gt;$C$8,IF(Raw!$Q204&gt;$C$8,IF(Raw!$N204&gt;$C$9,IF(Raw!$N204&lt;$A$9,IF(Raw!$X204&gt;$C$9,IF(Raw!$X204&lt;$A$9,Raw!W204,-999),-999),-999),-999),-999),-999)</f>
        <v>0.29247899999999999</v>
      </c>
      <c r="P204" s="9">
        <f>IF(Raw!$G204&gt;$C$8,IF(Raw!$Q204&gt;$C$8,IF(Raw!$N204&gt;$C$9,IF(Raw!$N204&lt;$A$9,IF(Raw!$X204&gt;$C$9,IF(Raw!$X204&lt;$A$9,Raw!X204,-999),-999),-999),-999),-999),-999)</f>
        <v>896</v>
      </c>
      <c r="R204" s="9">
        <f t="shared" si="36"/>
        <v>0.34709500000000004</v>
      </c>
      <c r="S204" s="9">
        <f t="shared" si="37"/>
        <v>0.39810909791606214</v>
      </c>
      <c r="T204" s="9">
        <f t="shared" si="38"/>
        <v>0.34836599999999995</v>
      </c>
      <c r="U204" s="9">
        <f t="shared" si="39"/>
        <v>0.40303812113148607</v>
      </c>
      <c r="V204" s="15">
        <f t="shared" si="32"/>
        <v>0.41315929999999995</v>
      </c>
      <c r="X204" s="11">
        <f t="shared" si="40"/>
        <v>1.0053399999999998E+19</v>
      </c>
      <c r="Y204" s="11">
        <f t="shared" si="41"/>
        <v>6.595E-18</v>
      </c>
      <c r="Z204" s="11">
        <f t="shared" si="42"/>
        <v>7.8899999999999999E-4</v>
      </c>
      <c r="AA204" s="16">
        <f t="shared" si="43"/>
        <v>4.9711866719737458E-2</v>
      </c>
      <c r="AB204" s="9">
        <f t="shared" si="33"/>
        <v>0.53330192416168809</v>
      </c>
      <c r="AC204" s="9">
        <f t="shared" si="34"/>
        <v>0.9502881332802624</v>
      </c>
      <c r="AD204" s="15">
        <f t="shared" si="35"/>
        <v>63.006168212595</v>
      </c>
      <c r="AE204" s="3">
        <f t="shared" si="44"/>
        <v>794.03799999999978</v>
      </c>
      <c r="AF204" s="2">
        <f t="shared" si="45"/>
        <v>0.25</v>
      </c>
      <c r="AG204" s="9">
        <f t="shared" si="46"/>
        <v>1.9533759735460499E-2</v>
      </c>
      <c r="AH204" s="2">
        <f t="shared" si="47"/>
        <v>0.94522846773628444</v>
      </c>
    </row>
    <row r="205" spans="1:34">
      <c r="A205" s="1">
        <f>Raw!A205</f>
        <v>192</v>
      </c>
      <c r="B205" s="14">
        <f>Raw!B205</f>
        <v>0.13356481481481483</v>
      </c>
      <c r="C205" s="15">
        <f>Raw!C205</f>
        <v>47.5</v>
      </c>
      <c r="D205" s="15">
        <f>IF(C205&gt;0.5,Raw!D205*D$11,-999)</f>
        <v>16.7</v>
      </c>
      <c r="E205" s="9">
        <f>IF(Raw!$G205&gt;$C$8,IF(Raw!$Q205&gt;$C$8,IF(Raw!$N205&gt;$C$9,IF(Raw!$N205&lt;$A$9,IF(Raw!$X205&gt;$C$9,IF(Raw!$X205&lt;$A$9,Raw!H205,-999),-999),-999),-999),-999),-999)</f>
        <v>0.54996699999999998</v>
      </c>
      <c r="F205" s="9">
        <f>IF(Raw!$G205&gt;$C$8,IF(Raw!$Q205&gt;$C$8,IF(Raw!$N205&gt;$C$9,IF(Raw!$N205&lt;$A$9,IF(Raw!$X205&gt;$C$9,IF(Raw!$X205&lt;$A$9,Raw!I205,-999),-999),-999),-999),-999),-999)</f>
        <v>0.92272200000000004</v>
      </c>
      <c r="G205" s="9">
        <f>Raw!G205</f>
        <v>0.98848800000000003</v>
      </c>
      <c r="H205" s="9">
        <f>IF(Raw!$G205&gt;$C$8,IF(Raw!$Q205&gt;$C$8,IF(Raw!$N205&gt;$C$9,IF(Raw!$N205&lt;$A$9,IF(Raw!$X205&gt;$C$9,IF(Raw!$X205&lt;$A$9,Raw!L205,-999),-999),-999),-999),-999),-999)</f>
        <v>665.2</v>
      </c>
      <c r="I205" s="9">
        <f>IF(Raw!$G205&gt;$C$8,IF(Raw!$Q205&gt;$C$8,IF(Raw!$N205&gt;$C$9,IF(Raw!$N205&lt;$A$9,IF(Raw!$X205&gt;$C$9,IF(Raw!$X205&lt;$A$9,Raw!M205,-999),-999),-999),-999),-999),-999)</f>
        <v>0.17666899999999999</v>
      </c>
      <c r="J205" s="9">
        <f>IF(Raw!$G205&gt;$C$8,IF(Raw!$Q205&gt;$C$8,IF(Raw!$N205&gt;$C$9,IF(Raw!$N205&lt;$A$9,IF(Raw!$X205&gt;$C$9,IF(Raw!$X205&lt;$A$9,Raw!N205,-999),-999),-999),-999),-999),-999)</f>
        <v>579</v>
      </c>
      <c r="K205" s="9">
        <f>IF(Raw!$G205&gt;$C$8,IF(Raw!$Q205&gt;$C$8,IF(Raw!$N205&gt;$C$9,IF(Raw!$N205&lt;$A$9,IF(Raw!$X205&gt;$C$9,IF(Raw!$X205&lt;$A$9,Raw!R205,-999),-999),-999),-999),-999),-999)</f>
        <v>0.53897300000000004</v>
      </c>
      <c r="L205" s="9">
        <f>IF(Raw!$G205&gt;$C$8,IF(Raw!$Q205&gt;$C$8,IF(Raw!$N205&gt;$C$9,IF(Raw!$N205&lt;$A$9,IF(Raw!$X205&gt;$C$9,IF(Raw!$X205&lt;$A$9,Raw!S205,-999),-999),-999),-999),-999),-999)</f>
        <v>0.92289699999999997</v>
      </c>
      <c r="M205" s="9">
        <f>Raw!Q205</f>
        <v>0.98824500000000004</v>
      </c>
      <c r="N205" s="9">
        <f>IF(Raw!$G205&gt;$C$8,IF(Raw!$Q205&gt;$C$8,IF(Raw!$N205&gt;$C$9,IF(Raw!$N205&lt;$A$9,IF(Raw!$X205&gt;$C$9,IF(Raw!$X205&lt;$A$9,Raw!V205,-999),-999),-999),-999),-999),-999)</f>
        <v>770.9</v>
      </c>
      <c r="O205" s="9">
        <f>IF(Raw!$G205&gt;$C$8,IF(Raw!$Q205&gt;$C$8,IF(Raw!$N205&gt;$C$9,IF(Raw!$N205&lt;$A$9,IF(Raw!$X205&gt;$C$9,IF(Raw!$X205&lt;$A$9,Raw!W205,-999),-999),-999),-999),-999),-999)</f>
        <v>0.169048</v>
      </c>
      <c r="P205" s="9">
        <f>IF(Raw!$G205&gt;$C$8,IF(Raw!$Q205&gt;$C$8,IF(Raw!$N205&gt;$C$9,IF(Raw!$N205&lt;$A$9,IF(Raw!$X205&gt;$C$9,IF(Raw!$X205&lt;$A$9,Raw!X205,-999),-999),-999),-999),-999),-999)</f>
        <v>626</v>
      </c>
      <c r="R205" s="9">
        <f t="shared" si="36"/>
        <v>0.37275500000000006</v>
      </c>
      <c r="S205" s="9">
        <f t="shared" si="37"/>
        <v>0.40397324437913051</v>
      </c>
      <c r="T205" s="9">
        <f t="shared" si="38"/>
        <v>0.38392399999999993</v>
      </c>
      <c r="U205" s="9">
        <f t="shared" si="39"/>
        <v>0.41599875175669654</v>
      </c>
      <c r="V205" s="15">
        <f>IF(L205&gt;0,L205*V$8+V$10,-999)</f>
        <v>0.44114476599999997</v>
      </c>
      <c r="X205" s="11">
        <f t="shared" si="40"/>
        <v>1.0053399999999998E+19</v>
      </c>
      <c r="Y205" s="11">
        <f t="shared" si="41"/>
        <v>6.6519999999999997E-18</v>
      </c>
      <c r="Z205" s="11">
        <f t="shared" si="42"/>
        <v>5.7899999999999998E-4</v>
      </c>
      <c r="AA205" s="16">
        <f t="shared" si="43"/>
        <v>3.7277343797692861E-2</v>
      </c>
      <c r="AB205" s="9">
        <f>K205+T205*AA205</f>
        <v>0.55328466694018552</v>
      </c>
      <c r="AC205" s="9">
        <f>IF(T205&gt;0,(L205-AB205)/T205,-999)</f>
        <v>0.96272265620230701</v>
      </c>
      <c r="AD205" s="15">
        <f>IF(AC205&gt;0,X205*Y205*AC205,-999)</f>
        <v>64.382286351801142</v>
      </c>
      <c r="AE205" s="3">
        <f t="shared" si="44"/>
        <v>800.90079999999978</v>
      </c>
      <c r="AF205" s="2">
        <f t="shared" si="45"/>
        <v>0.25</v>
      </c>
      <c r="AG205" s="9">
        <f t="shared" si="46"/>
        <v>2.0602269813531904E-2</v>
      </c>
      <c r="AH205" s="2">
        <f t="shared" si="47"/>
        <v>0.99693311433448839</v>
      </c>
    </row>
    <row r="206" spans="1:34">
      <c r="A206" s="1">
        <f>Raw!A206</f>
        <v>193</v>
      </c>
      <c r="B206" s="14">
        <f>Raw!B206</f>
        <v>0.13362268518518519</v>
      </c>
      <c r="C206" s="15">
        <f>Raw!C206</f>
        <v>47.7</v>
      </c>
      <c r="D206" s="15">
        <f>IF(C206&gt;0.5,Raw!D206*D$11,-999)</f>
        <v>16.7</v>
      </c>
      <c r="E206" s="9">
        <f>IF(Raw!$G206&gt;$C$8,IF(Raw!$Q206&gt;$C$8,IF(Raw!$N206&gt;$C$9,IF(Raw!$N206&lt;$A$9,IF(Raw!$X206&gt;$C$9,IF(Raw!$X206&lt;$A$9,Raw!H206,-999),-999),-999),-999),-999),-999)</f>
        <v>0.59429600000000005</v>
      </c>
      <c r="F206" s="9">
        <f>IF(Raw!$G206&gt;$C$8,IF(Raw!$Q206&gt;$C$8,IF(Raw!$N206&gt;$C$9,IF(Raw!$N206&lt;$A$9,IF(Raw!$X206&gt;$C$9,IF(Raw!$X206&lt;$A$9,Raw!I206,-999),-999),-999),-999),-999),-999)</f>
        <v>0.97352000000000005</v>
      </c>
      <c r="G206" s="9">
        <f>Raw!G206</f>
        <v>0.98801399999999995</v>
      </c>
      <c r="H206" s="9">
        <f>IF(Raw!$G206&gt;$C$8,IF(Raw!$Q206&gt;$C$8,IF(Raw!$N206&gt;$C$9,IF(Raw!$N206&lt;$A$9,IF(Raw!$X206&gt;$C$9,IF(Raw!$X206&lt;$A$9,Raw!L206,-999),-999),-999),-999),-999),-999)</f>
        <v>638.79999999999995</v>
      </c>
      <c r="I206" s="9">
        <f>IF(Raw!$G206&gt;$C$8,IF(Raw!$Q206&gt;$C$8,IF(Raw!$N206&gt;$C$9,IF(Raw!$N206&lt;$A$9,IF(Raw!$X206&gt;$C$9,IF(Raw!$X206&lt;$A$9,Raw!M206,-999),-999),-999),-999),-999),-999)</f>
        <v>0.20474600000000001</v>
      </c>
      <c r="J206" s="9">
        <f>IF(Raw!$G206&gt;$C$8,IF(Raw!$Q206&gt;$C$8,IF(Raw!$N206&gt;$C$9,IF(Raw!$N206&lt;$A$9,IF(Raw!$X206&gt;$C$9,IF(Raw!$X206&lt;$A$9,Raw!N206,-999),-999),-999),-999),-999),-999)</f>
        <v>616</v>
      </c>
      <c r="K206" s="9">
        <f>IF(Raw!$G206&gt;$C$8,IF(Raw!$Q206&gt;$C$8,IF(Raw!$N206&gt;$C$9,IF(Raw!$N206&lt;$A$9,IF(Raw!$X206&gt;$C$9,IF(Raw!$X206&lt;$A$9,Raw!R206,-999),-999),-999),-999),-999),-999)</f>
        <v>0.58559600000000001</v>
      </c>
      <c r="L206" s="9">
        <f>IF(Raw!$G206&gt;$C$8,IF(Raw!$Q206&gt;$C$8,IF(Raw!$N206&gt;$C$9,IF(Raw!$N206&lt;$A$9,IF(Raw!$X206&gt;$C$9,IF(Raw!$X206&lt;$A$9,Raw!S206,-999),-999),-999),-999),-999),-999)</f>
        <v>0.96639200000000003</v>
      </c>
      <c r="M206" s="9">
        <f>Raw!Q206</f>
        <v>0.98941000000000001</v>
      </c>
      <c r="N206" s="9">
        <f>IF(Raw!$G206&gt;$C$8,IF(Raw!$Q206&gt;$C$8,IF(Raw!$N206&gt;$C$9,IF(Raw!$N206&lt;$A$9,IF(Raw!$X206&gt;$C$9,IF(Raw!$X206&lt;$A$9,Raw!V206,-999),-999),-999),-999),-999),-999)</f>
        <v>755.5</v>
      </c>
      <c r="O206" s="9">
        <f>IF(Raw!$G206&gt;$C$8,IF(Raw!$Q206&gt;$C$8,IF(Raw!$N206&gt;$C$9,IF(Raw!$N206&lt;$A$9,IF(Raw!$X206&gt;$C$9,IF(Raw!$X206&lt;$A$9,Raw!W206,-999),-999),-999),-999),-999),-999)</f>
        <v>0.28997400000000001</v>
      </c>
      <c r="P206" s="9">
        <f>IF(Raw!$G206&gt;$C$8,IF(Raw!$Q206&gt;$C$8,IF(Raw!$N206&gt;$C$9,IF(Raw!$N206&lt;$A$9,IF(Raw!$X206&gt;$C$9,IF(Raw!$X206&lt;$A$9,Raw!X206,-999),-999),-999),-999),-999),-999)</f>
        <v>574</v>
      </c>
      <c r="R206" s="9">
        <f>F206-E206</f>
        <v>0.37922400000000001</v>
      </c>
      <c r="S206" s="9">
        <f>R206/F206</f>
        <v>0.3895389925219821</v>
      </c>
      <c r="T206" s="9">
        <f>L206-K206</f>
        <v>0.38079600000000002</v>
      </c>
      <c r="U206" s="9">
        <f>T206/L206</f>
        <v>0.39403885793756571</v>
      </c>
      <c r="V206" s="15">
        <f>IF(L206&gt;0,L206*V$8+V$10,-999)</f>
        <v>0.46193537600000001</v>
      </c>
      <c r="X206" s="11">
        <f>D206*6.02*10^23*10^(-6)</f>
        <v>1.0053399999999998E+19</v>
      </c>
      <c r="Y206" s="11">
        <f>H206*10^(-20)</f>
        <v>6.3879999999999994E-18</v>
      </c>
      <c r="Z206" s="11">
        <f>J206*10^(-6)</f>
        <v>6.1600000000000001E-4</v>
      </c>
      <c r="AA206" s="16">
        <f>IF(Z206&gt;0,(X206*Y206/(X206*Y206+1/Z206)),1)</f>
        <v>3.805475533639148E-2</v>
      </c>
      <c r="AB206" s="9">
        <f>K206+T206*AA206</f>
        <v>0.60008709861307652</v>
      </c>
      <c r="AC206" s="9">
        <f>IF(T206&gt;0,(L206-AB206)/T206,-999)</f>
        <v>0.96194524466360853</v>
      </c>
      <c r="AD206" s="15">
        <f>IF(AC206&gt;0,X206*Y206*AC206,-999)</f>
        <v>61.777200221414745</v>
      </c>
      <c r="AE206" s="3">
        <f>AE$9*Y206</f>
        <v>769.11519999999973</v>
      </c>
      <c r="AF206" s="2">
        <f>IF(AD206&lt;=AE206,AF$6,AF$6/(AD206/AE206))</f>
        <v>0.25</v>
      </c>
      <c r="AG206" s="9">
        <f>AD206*AF206*$AG$6*U206/AG$8</f>
        <v>1.8725090324481997E-2</v>
      </c>
      <c r="AH206" s="2">
        <f>((AG206*12.01)/893.5)*3600</f>
        <v>0.90609737579105054</v>
      </c>
    </row>
    <row r="207" spans="1:34">
      <c r="A207" s="1">
        <f>Raw!A207</f>
        <v>194</v>
      </c>
      <c r="B207" s="14">
        <f>Raw!B207</f>
        <v>0.13366898148148149</v>
      </c>
      <c r="C207" s="15">
        <f>Raw!C207</f>
        <v>45.3</v>
      </c>
      <c r="D207" s="15">
        <f>IF(C207&gt;0.5,Raw!D207*D$11,-999)</f>
        <v>16.7</v>
      </c>
      <c r="E207" s="9">
        <f>IF(Raw!$G207&gt;$C$8,IF(Raw!$Q207&gt;$C$8,IF(Raw!$N207&gt;$C$9,IF(Raw!$N207&lt;$A$9,IF(Raw!$X207&gt;$C$9,IF(Raw!$X207&lt;$A$9,Raw!H207,-999),-999),-999),-999),-999),-999)</f>
        <v>0.60853000000000002</v>
      </c>
      <c r="F207" s="9">
        <f>IF(Raw!$G207&gt;$C$8,IF(Raw!$Q207&gt;$C$8,IF(Raw!$N207&gt;$C$9,IF(Raw!$N207&lt;$A$9,IF(Raw!$X207&gt;$C$9,IF(Raw!$X207&lt;$A$9,Raw!I207,-999),-999),-999),-999),-999),-999)</f>
        <v>1.0130729999999999</v>
      </c>
      <c r="G207" s="9">
        <f>Raw!G207</f>
        <v>0.99035399999999996</v>
      </c>
      <c r="H207" s="9">
        <f>IF(Raw!$G207&gt;$C$8,IF(Raw!$Q207&gt;$C$8,IF(Raw!$N207&gt;$C$9,IF(Raw!$N207&lt;$A$9,IF(Raw!$X207&gt;$C$9,IF(Raw!$X207&lt;$A$9,Raw!L207,-999),-999),-999),-999),-999),-999)</f>
        <v>681</v>
      </c>
      <c r="I207" s="9">
        <f>IF(Raw!$G207&gt;$C$8,IF(Raw!$Q207&gt;$C$8,IF(Raw!$N207&gt;$C$9,IF(Raw!$N207&lt;$A$9,IF(Raw!$X207&gt;$C$9,IF(Raw!$X207&lt;$A$9,Raw!M207,-999),-999),-999),-999),-999),-999)</f>
        <v>0.218749</v>
      </c>
      <c r="J207" s="9">
        <f>IF(Raw!$G207&gt;$C$8,IF(Raw!$Q207&gt;$C$8,IF(Raw!$N207&gt;$C$9,IF(Raw!$N207&lt;$A$9,IF(Raw!$X207&gt;$C$9,IF(Raw!$X207&lt;$A$9,Raw!N207,-999),-999),-999),-999),-999),-999)</f>
        <v>557</v>
      </c>
      <c r="K207" s="9">
        <f>IF(Raw!$G207&gt;$C$8,IF(Raw!$Q207&gt;$C$8,IF(Raw!$N207&gt;$C$9,IF(Raw!$N207&lt;$A$9,IF(Raw!$X207&gt;$C$9,IF(Raw!$X207&lt;$A$9,Raw!R207,-999),-999),-999),-999),-999),-999)</f>
        <v>0.59787100000000004</v>
      </c>
      <c r="L207" s="9">
        <f>IF(Raw!$G207&gt;$C$8,IF(Raw!$Q207&gt;$C$8,IF(Raw!$N207&gt;$C$9,IF(Raw!$N207&lt;$A$9,IF(Raw!$X207&gt;$C$9,IF(Raw!$X207&lt;$A$9,Raw!S207,-999),-999),-999),-999),-999),-999)</f>
        <v>1.0069509999999999</v>
      </c>
      <c r="M207" s="9">
        <f>Raw!Q207</f>
        <v>0.99013099999999998</v>
      </c>
      <c r="N207" s="9">
        <f>IF(Raw!$G207&gt;$C$8,IF(Raw!$Q207&gt;$C$8,IF(Raw!$N207&gt;$C$9,IF(Raw!$N207&lt;$A$9,IF(Raw!$X207&gt;$C$9,IF(Raw!$X207&lt;$A$9,Raw!V207,-999),-999),-999),-999),-999),-999)</f>
        <v>761.3</v>
      </c>
      <c r="O207" s="9">
        <f>IF(Raw!$G207&gt;$C$8,IF(Raw!$Q207&gt;$C$8,IF(Raw!$N207&gt;$C$9,IF(Raw!$N207&lt;$A$9,IF(Raw!$X207&gt;$C$9,IF(Raw!$X207&lt;$A$9,Raw!W207,-999),-999),-999),-999),-999),-999)</f>
        <v>0.26718700000000001</v>
      </c>
      <c r="P207" s="9">
        <f>IF(Raw!$G207&gt;$C$8,IF(Raw!$Q207&gt;$C$8,IF(Raw!$N207&gt;$C$9,IF(Raw!$N207&lt;$A$9,IF(Raw!$X207&gt;$C$9,IF(Raw!$X207&lt;$A$9,Raw!X207,-999),-999),-999),-999),-999),-999)</f>
        <v>674</v>
      </c>
      <c r="R207" s="9">
        <f t="shared" ref="R207:R213" si="48">F207-E207</f>
        <v>0.40454299999999987</v>
      </c>
      <c r="S207" s="9">
        <f t="shared" ref="S207:S213" si="49">R207/F207</f>
        <v>0.39932265493207292</v>
      </c>
      <c r="T207" s="9">
        <f t="shared" ref="T207:T213" si="50">L207-K207</f>
        <v>0.40907999999999989</v>
      </c>
      <c r="U207" s="9">
        <f t="shared" ref="U207:U213" si="51">T207/L207</f>
        <v>0.40625611375330073</v>
      </c>
      <c r="V207" s="15">
        <f t="shared" ref="V207:V213" si="52">IF(L207&gt;0,L207*V$8+V$10,-999)</f>
        <v>0.48132257799999995</v>
      </c>
      <c r="X207" s="11">
        <f t="shared" ref="X207:X213" si="53">D207*6.02*10^23*10^(-6)</f>
        <v>1.0053399999999998E+19</v>
      </c>
      <c r="Y207" s="11">
        <f t="shared" ref="Y207:Y213" si="54">H207*10^(-20)</f>
        <v>6.81E-18</v>
      </c>
      <c r="Z207" s="11">
        <f t="shared" ref="Z207:Z213" si="55">J207*10^(-6)</f>
        <v>5.5699999999999999E-4</v>
      </c>
      <c r="AA207" s="16">
        <f t="shared" ref="AA207:AA213" si="56">IF(Z207&gt;0,(X207*Y207/(X207*Y207+1/Z207)),1)</f>
        <v>3.6733452425946674E-2</v>
      </c>
      <c r="AB207" s="9">
        <f t="shared" ref="AB207:AB213" si="57">K207+T207*AA207</f>
        <v>0.61289792071840632</v>
      </c>
      <c r="AC207" s="9">
        <f t="shared" ref="AC207:AC213" si="58">IF(T207&gt;0,(L207-AB207)/T207,-999)</f>
        <v>0.96326654757405328</v>
      </c>
      <c r="AD207" s="15">
        <f t="shared" ref="AD207:AD213" si="59">IF(AC207&gt;0,X207*Y207*AC207,-999)</f>
        <v>65.948747622884511</v>
      </c>
      <c r="AE207" s="3">
        <f t="shared" ref="AE207:AE213" si="60">AE$9*Y207</f>
        <v>819.92399999999975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2.0609293781669456E-2</v>
      </c>
      <c r="AH207" s="2">
        <f t="shared" ref="AH207:AH270" si="63">((AG207*12.01)/893.5)*3600</f>
        <v>0.99727300049721379</v>
      </c>
    </row>
    <row r="208" spans="1:34">
      <c r="A208" s="1">
        <f>Raw!A208</f>
        <v>195</v>
      </c>
      <c r="B208" s="14">
        <f>Raw!B208</f>
        <v>0.13372685185185185</v>
      </c>
      <c r="C208" s="15">
        <f>Raw!C208</f>
        <v>45.7</v>
      </c>
      <c r="D208" s="15">
        <f>IF(C208&gt;0.5,Raw!D208*D$11,-999)</f>
        <v>16.7</v>
      </c>
      <c r="E208" s="9">
        <f>IF(Raw!$G208&gt;$C$8,IF(Raw!$Q208&gt;$C$8,IF(Raw!$N208&gt;$C$9,IF(Raw!$N208&lt;$A$9,IF(Raw!$X208&gt;$C$9,IF(Raw!$X208&lt;$A$9,Raw!H208,-999),-999),-999),-999),-999),-999)</f>
        <v>0.61990699999999999</v>
      </c>
      <c r="F208" s="9">
        <f>IF(Raw!$G208&gt;$C$8,IF(Raw!$Q208&gt;$C$8,IF(Raw!$N208&gt;$C$9,IF(Raw!$N208&lt;$A$9,IF(Raw!$X208&gt;$C$9,IF(Raw!$X208&lt;$A$9,Raw!I208,-999),-999),-999),-999),-999),-999)</f>
        <v>1.020373</v>
      </c>
      <c r="G208" s="9">
        <f>Raw!G208</f>
        <v>0.98890299999999998</v>
      </c>
      <c r="H208" s="9">
        <f>IF(Raw!$G208&gt;$C$8,IF(Raw!$Q208&gt;$C$8,IF(Raw!$N208&gt;$C$9,IF(Raw!$N208&lt;$A$9,IF(Raw!$X208&gt;$C$9,IF(Raw!$X208&lt;$A$9,Raw!L208,-999),-999),-999),-999),-999),-999)</f>
        <v>668.1</v>
      </c>
      <c r="I208" s="9">
        <f>IF(Raw!$G208&gt;$C$8,IF(Raw!$Q208&gt;$C$8,IF(Raw!$N208&gt;$C$9,IF(Raw!$N208&lt;$A$9,IF(Raw!$X208&gt;$C$9,IF(Raw!$X208&lt;$A$9,Raw!M208,-999),-999),-999),-999),-999),-999)</f>
        <v>0.25136199999999997</v>
      </c>
      <c r="J208" s="9">
        <f>IF(Raw!$G208&gt;$C$8,IF(Raw!$Q208&gt;$C$8,IF(Raw!$N208&gt;$C$9,IF(Raw!$N208&lt;$A$9,IF(Raw!$X208&gt;$C$9,IF(Raw!$X208&lt;$A$9,Raw!N208,-999),-999),-999),-999),-999),-999)</f>
        <v>483</v>
      </c>
      <c r="K208" s="9">
        <f>IF(Raw!$G208&gt;$C$8,IF(Raw!$Q208&gt;$C$8,IF(Raw!$N208&gt;$C$9,IF(Raw!$N208&lt;$A$9,IF(Raw!$X208&gt;$C$9,IF(Raw!$X208&lt;$A$9,Raw!R208,-999),-999),-999),-999),-999),-999)</f>
        <v>0.61357799999999996</v>
      </c>
      <c r="L208" s="9">
        <f>IF(Raw!$G208&gt;$C$8,IF(Raw!$Q208&gt;$C$8,IF(Raw!$N208&gt;$C$9,IF(Raw!$N208&lt;$A$9,IF(Raw!$X208&gt;$C$9,IF(Raw!$X208&lt;$A$9,Raw!S208,-999),-999),-999),-999),-999),-999)</f>
        <v>1.0147459999999999</v>
      </c>
      <c r="M208" s="9">
        <f>Raw!Q208</f>
        <v>0.98999199999999998</v>
      </c>
      <c r="N208" s="9">
        <f>IF(Raw!$G208&gt;$C$8,IF(Raw!$Q208&gt;$C$8,IF(Raw!$N208&gt;$C$9,IF(Raw!$N208&lt;$A$9,IF(Raw!$X208&gt;$C$9,IF(Raw!$X208&lt;$A$9,Raw!V208,-999),-999),-999),-999),-999),-999)</f>
        <v>744.3</v>
      </c>
      <c r="O208" s="9">
        <f>IF(Raw!$G208&gt;$C$8,IF(Raw!$Q208&gt;$C$8,IF(Raw!$N208&gt;$C$9,IF(Raw!$N208&lt;$A$9,IF(Raw!$X208&gt;$C$9,IF(Raw!$X208&lt;$A$9,Raw!W208,-999),-999),-999),-999),-999),-999)</f>
        <v>0.24063599999999999</v>
      </c>
      <c r="P208" s="9">
        <f>IF(Raw!$G208&gt;$C$8,IF(Raw!$Q208&gt;$C$8,IF(Raw!$N208&gt;$C$9,IF(Raw!$N208&lt;$A$9,IF(Raw!$X208&gt;$C$9,IF(Raw!$X208&lt;$A$9,Raw!X208,-999),-999),-999),-999),-999),-999)</f>
        <v>393</v>
      </c>
      <c r="R208" s="9">
        <f t="shared" si="48"/>
        <v>0.40046599999999999</v>
      </c>
      <c r="S208" s="9">
        <f t="shared" si="49"/>
        <v>0.39247020452324788</v>
      </c>
      <c r="T208" s="9">
        <f t="shared" si="50"/>
        <v>0.40116799999999997</v>
      </c>
      <c r="U208" s="9">
        <f t="shared" si="51"/>
        <v>0.39533834082617719</v>
      </c>
      <c r="V208" s="15">
        <f t="shared" si="52"/>
        <v>0.48504858799999995</v>
      </c>
      <c r="X208" s="11">
        <f t="shared" si="53"/>
        <v>1.0053399999999998E+19</v>
      </c>
      <c r="Y208" s="11">
        <f t="shared" si="54"/>
        <v>6.6810000000000001E-18</v>
      </c>
      <c r="Z208" s="11">
        <f t="shared" si="55"/>
        <v>4.8299999999999998E-4</v>
      </c>
      <c r="AA208" s="16">
        <f t="shared" si="56"/>
        <v>3.1422164054557618E-2</v>
      </c>
      <c r="AB208" s="9">
        <f t="shared" si="57"/>
        <v>0.62618356670943875</v>
      </c>
      <c r="AC208" s="9">
        <f t="shared" si="58"/>
        <v>0.96857783594544233</v>
      </c>
      <c r="AD208" s="15">
        <f t="shared" si="59"/>
        <v>65.056240278587197</v>
      </c>
      <c r="AE208" s="3">
        <f t="shared" si="60"/>
        <v>804.39239999999984</v>
      </c>
      <c r="AF208" s="2">
        <f t="shared" si="61"/>
        <v>0.25</v>
      </c>
      <c r="AG208" s="9">
        <f t="shared" si="62"/>
        <v>1.9784020070865983E-2</v>
      </c>
      <c r="AH208" s="2">
        <f t="shared" si="63"/>
        <v>0.95733843512474726</v>
      </c>
    </row>
    <row r="209" spans="1:34">
      <c r="A209" s="1">
        <f>Raw!A209</f>
        <v>196</v>
      </c>
      <c r="B209" s="14">
        <f>Raw!B209</f>
        <v>0.13378472222222224</v>
      </c>
      <c r="C209" s="15">
        <f>Raw!C209</f>
        <v>43.7</v>
      </c>
      <c r="D209" s="15">
        <f>IF(C209&gt;0.5,Raw!D209*D$11,-999)</f>
        <v>17.600000000000001</v>
      </c>
      <c r="E209" s="9">
        <f>IF(Raw!$G209&gt;$C$8,IF(Raw!$Q209&gt;$C$8,IF(Raw!$N209&gt;$C$9,IF(Raw!$N209&lt;$A$9,IF(Raw!$X209&gt;$C$9,IF(Raw!$X209&lt;$A$9,Raw!H209,-999),-999),-999),-999),-999),-999)</f>
        <v>0.62266100000000002</v>
      </c>
      <c r="F209" s="9">
        <f>IF(Raw!$G209&gt;$C$8,IF(Raw!$Q209&gt;$C$8,IF(Raw!$N209&gt;$C$9,IF(Raw!$N209&lt;$A$9,IF(Raw!$X209&gt;$C$9,IF(Raw!$X209&lt;$A$9,Raw!I209,-999),-999),-999),-999),-999),-999)</f>
        <v>1.051965</v>
      </c>
      <c r="G209" s="9">
        <f>Raw!G209</f>
        <v>0.991089</v>
      </c>
      <c r="H209" s="9">
        <f>IF(Raw!$G209&gt;$C$8,IF(Raw!$Q209&gt;$C$8,IF(Raw!$N209&gt;$C$9,IF(Raw!$N209&lt;$A$9,IF(Raw!$X209&gt;$C$9,IF(Raw!$X209&lt;$A$9,Raw!L209,-999),-999),-999),-999),-999),-999)</f>
        <v>675.3</v>
      </c>
      <c r="I209" s="9">
        <f>IF(Raw!$G209&gt;$C$8,IF(Raw!$Q209&gt;$C$8,IF(Raw!$N209&gt;$C$9,IF(Raw!$N209&lt;$A$9,IF(Raw!$X209&gt;$C$9,IF(Raw!$X209&lt;$A$9,Raw!M209,-999),-999),-999),-999),-999),-999)</f>
        <v>0.25909700000000002</v>
      </c>
      <c r="J209" s="9">
        <f>IF(Raw!$G209&gt;$C$8,IF(Raw!$Q209&gt;$C$8,IF(Raw!$N209&gt;$C$9,IF(Raw!$N209&lt;$A$9,IF(Raw!$X209&gt;$C$9,IF(Raw!$X209&lt;$A$9,Raw!N209,-999),-999),-999),-999),-999),-999)</f>
        <v>443</v>
      </c>
      <c r="K209" s="9">
        <f>IF(Raw!$G209&gt;$C$8,IF(Raw!$Q209&gt;$C$8,IF(Raw!$N209&gt;$C$9,IF(Raw!$N209&lt;$A$9,IF(Raw!$X209&gt;$C$9,IF(Raw!$X209&lt;$A$9,Raw!R209,-999),-999),-999),-999),-999),-999)</f>
        <v>0.61007199999999995</v>
      </c>
      <c r="L209" s="9">
        <f>IF(Raw!$G209&gt;$C$8,IF(Raw!$Q209&gt;$C$8,IF(Raw!$N209&gt;$C$9,IF(Raw!$N209&lt;$A$9,IF(Raw!$X209&gt;$C$9,IF(Raw!$X209&lt;$A$9,Raw!S209,-999),-999),-999),-999),-999),-999)</f>
        <v>1.037032</v>
      </c>
      <c r="M209" s="9">
        <f>Raw!Q209</f>
        <v>0.99119100000000004</v>
      </c>
      <c r="N209" s="9">
        <f>IF(Raw!$G209&gt;$C$8,IF(Raw!$Q209&gt;$C$8,IF(Raw!$N209&gt;$C$9,IF(Raw!$N209&lt;$A$9,IF(Raw!$X209&gt;$C$9,IF(Raw!$X209&lt;$A$9,Raw!V209,-999),-999),-999),-999),-999),-999)</f>
        <v>796.5</v>
      </c>
      <c r="O209" s="9">
        <f>IF(Raw!$G209&gt;$C$8,IF(Raw!$Q209&gt;$C$8,IF(Raw!$N209&gt;$C$9,IF(Raw!$N209&lt;$A$9,IF(Raw!$X209&gt;$C$9,IF(Raw!$X209&lt;$A$9,Raw!W209,-999),-999),-999),-999),-999),-999)</f>
        <v>0.219887</v>
      </c>
      <c r="P209" s="9">
        <f>IF(Raw!$G209&gt;$C$8,IF(Raw!$Q209&gt;$C$8,IF(Raw!$N209&gt;$C$9,IF(Raw!$N209&lt;$A$9,IF(Raw!$X209&gt;$C$9,IF(Raw!$X209&lt;$A$9,Raw!X209,-999),-999),-999),-999),-999),-999)</f>
        <v>542</v>
      </c>
      <c r="R209" s="9">
        <f t="shared" si="48"/>
        <v>0.42930400000000002</v>
      </c>
      <c r="S209" s="9">
        <f t="shared" si="49"/>
        <v>0.40809722756935829</v>
      </c>
      <c r="T209" s="9">
        <f t="shared" si="50"/>
        <v>0.42696000000000001</v>
      </c>
      <c r="U209" s="9">
        <f t="shared" si="51"/>
        <v>0.41171342832236618</v>
      </c>
      <c r="V209" s="15">
        <f t="shared" si="52"/>
        <v>0.49570129599999996</v>
      </c>
      <c r="X209" s="11">
        <f t="shared" si="53"/>
        <v>1.0595199999999998E+19</v>
      </c>
      <c r="Y209" s="11">
        <f t="shared" si="54"/>
        <v>6.7529999999999994E-18</v>
      </c>
      <c r="Z209" s="11">
        <f t="shared" si="55"/>
        <v>4.4299999999999998E-4</v>
      </c>
      <c r="AA209" s="16">
        <f t="shared" si="56"/>
        <v>3.072258321556837E-2</v>
      </c>
      <c r="AB209" s="9">
        <f t="shared" si="57"/>
        <v>0.62318931412971901</v>
      </c>
      <c r="AC209" s="9">
        <f t="shared" si="58"/>
        <v>0.96927741678443169</v>
      </c>
      <c r="AD209" s="15">
        <f t="shared" si="59"/>
        <v>69.351203646881189</v>
      </c>
      <c r="AE209" s="3">
        <f t="shared" si="60"/>
        <v>813.06119999999976</v>
      </c>
      <c r="AF209" s="2">
        <f t="shared" si="61"/>
        <v>0.25</v>
      </c>
      <c r="AG209" s="9">
        <f t="shared" si="62"/>
        <v>2.1963709085953874E-2</v>
      </c>
      <c r="AH209" s="2">
        <f t="shared" si="63"/>
        <v>1.0628124521995541</v>
      </c>
    </row>
    <row r="210" spans="1:34">
      <c r="A210" s="1">
        <f>Raw!A210</f>
        <v>197</v>
      </c>
      <c r="B210" s="14">
        <f>Raw!B210</f>
        <v>0.1338425925925926</v>
      </c>
      <c r="C210" s="15">
        <f>Raw!C210</f>
        <v>43.2</v>
      </c>
      <c r="D210" s="15">
        <f>IF(C210&gt;0.5,Raw!D210*D$11,-999)</f>
        <v>18.5</v>
      </c>
      <c r="E210" s="9">
        <f>IF(Raw!$G210&gt;$C$8,IF(Raw!$Q210&gt;$C$8,IF(Raw!$N210&gt;$C$9,IF(Raw!$N210&lt;$A$9,IF(Raw!$X210&gt;$C$9,IF(Raw!$X210&lt;$A$9,Raw!H210,-999),-999),-999),-999),-999),-999)</f>
        <v>0.63520799999999999</v>
      </c>
      <c r="F210" s="9">
        <f>IF(Raw!$G210&gt;$C$8,IF(Raw!$Q210&gt;$C$8,IF(Raw!$N210&gt;$C$9,IF(Raw!$N210&lt;$A$9,IF(Raw!$X210&gt;$C$9,IF(Raw!$X210&lt;$A$9,Raw!I210,-999),-999),-999),-999),-999),-999)</f>
        <v>1.051744</v>
      </c>
      <c r="G210" s="9">
        <f>Raw!G210</f>
        <v>0.989838</v>
      </c>
      <c r="H210" s="9">
        <f>IF(Raw!$G210&gt;$C$8,IF(Raw!$Q210&gt;$C$8,IF(Raw!$N210&gt;$C$9,IF(Raw!$N210&lt;$A$9,IF(Raw!$X210&gt;$C$9,IF(Raw!$X210&lt;$A$9,Raw!L210,-999),-999),-999),-999),-999),-999)</f>
        <v>675.6</v>
      </c>
      <c r="I210" s="9">
        <f>IF(Raw!$G210&gt;$C$8,IF(Raw!$Q210&gt;$C$8,IF(Raw!$N210&gt;$C$9,IF(Raw!$N210&lt;$A$9,IF(Raw!$X210&gt;$C$9,IF(Raw!$X210&lt;$A$9,Raw!M210,-999),-999),-999),-999),-999),-999)</f>
        <v>0.23536199999999999</v>
      </c>
      <c r="J210" s="9">
        <f>IF(Raw!$G210&gt;$C$8,IF(Raw!$Q210&gt;$C$8,IF(Raw!$N210&gt;$C$9,IF(Raw!$N210&lt;$A$9,IF(Raw!$X210&gt;$C$9,IF(Raw!$X210&lt;$A$9,Raw!N210,-999),-999),-999),-999),-999),-999)</f>
        <v>485</v>
      </c>
      <c r="K210" s="9">
        <f>IF(Raw!$G210&gt;$C$8,IF(Raw!$Q210&gt;$C$8,IF(Raw!$N210&gt;$C$9,IF(Raw!$N210&lt;$A$9,IF(Raw!$X210&gt;$C$9,IF(Raw!$X210&lt;$A$9,Raw!R210,-999),-999),-999),-999),-999),-999)</f>
        <v>0.61443300000000001</v>
      </c>
      <c r="L210" s="9">
        <f>IF(Raw!$G210&gt;$C$8,IF(Raw!$Q210&gt;$C$8,IF(Raw!$N210&gt;$C$9,IF(Raw!$N210&lt;$A$9,IF(Raw!$X210&gt;$C$9,IF(Raw!$X210&lt;$A$9,Raw!S210,-999),-999),-999),-999),-999),-999)</f>
        <v>1.0309299999999999</v>
      </c>
      <c r="M210" s="9">
        <f>Raw!Q210</f>
        <v>0.99028499999999997</v>
      </c>
      <c r="N210" s="9">
        <f>IF(Raw!$G210&gt;$C$8,IF(Raw!$Q210&gt;$C$8,IF(Raw!$N210&gt;$C$9,IF(Raw!$N210&lt;$A$9,IF(Raw!$X210&gt;$C$9,IF(Raw!$X210&lt;$A$9,Raw!V210,-999),-999),-999),-999),-999),-999)</f>
        <v>755.4</v>
      </c>
      <c r="O210" s="9">
        <f>IF(Raw!$G210&gt;$C$8,IF(Raw!$Q210&gt;$C$8,IF(Raw!$N210&gt;$C$9,IF(Raw!$N210&lt;$A$9,IF(Raw!$X210&gt;$C$9,IF(Raw!$X210&lt;$A$9,Raw!W210,-999),-999),-999),-999),-999),-999)</f>
        <v>0.235649</v>
      </c>
      <c r="P210" s="9">
        <f>IF(Raw!$G210&gt;$C$8,IF(Raw!$Q210&gt;$C$8,IF(Raw!$N210&gt;$C$9,IF(Raw!$N210&lt;$A$9,IF(Raw!$X210&gt;$C$9,IF(Raw!$X210&lt;$A$9,Raw!X210,-999),-999),-999),-999),-999),-999)</f>
        <v>480</v>
      </c>
      <c r="R210" s="9">
        <f t="shared" si="48"/>
        <v>0.41653600000000002</v>
      </c>
      <c r="S210" s="9">
        <f t="shared" si="49"/>
        <v>0.39604314357866555</v>
      </c>
      <c r="T210" s="9">
        <f t="shared" si="50"/>
        <v>0.4164969999999999</v>
      </c>
      <c r="U210" s="9">
        <f t="shared" si="51"/>
        <v>0.40400124159739259</v>
      </c>
      <c r="V210" s="15">
        <f t="shared" si="52"/>
        <v>0.49278453999999994</v>
      </c>
      <c r="X210" s="11">
        <f t="shared" si="53"/>
        <v>1.1136999999999998E+19</v>
      </c>
      <c r="Y210" s="11">
        <f t="shared" si="54"/>
        <v>6.7560000000000001E-18</v>
      </c>
      <c r="Z210" s="11">
        <f t="shared" si="55"/>
        <v>4.8499999999999997E-4</v>
      </c>
      <c r="AA210" s="16">
        <f t="shared" si="56"/>
        <v>3.5207369378267329E-2</v>
      </c>
      <c r="AB210" s="9">
        <f t="shared" si="57"/>
        <v>0.62909676372394019</v>
      </c>
      <c r="AC210" s="9">
        <f t="shared" si="58"/>
        <v>0.96479263062173271</v>
      </c>
      <c r="AD210" s="15">
        <f t="shared" si="59"/>
        <v>72.592514181994503</v>
      </c>
      <c r="AE210" s="3">
        <f t="shared" si="60"/>
        <v>813.42239999999981</v>
      </c>
      <c r="AF210" s="2">
        <f t="shared" si="61"/>
        <v>0.25</v>
      </c>
      <c r="AG210" s="9">
        <f t="shared" si="62"/>
        <v>2.2559589123232391E-2</v>
      </c>
      <c r="AH210" s="2">
        <f t="shared" si="63"/>
        <v>1.0916467770924181</v>
      </c>
    </row>
    <row r="211" spans="1:34">
      <c r="A211" s="1">
        <f>Raw!A211</f>
        <v>198</v>
      </c>
      <c r="B211" s="14">
        <f>Raw!B211</f>
        <v>0.13390046296296296</v>
      </c>
      <c r="C211" s="15">
        <f>Raw!C211</f>
        <v>42.3</v>
      </c>
      <c r="D211" s="15">
        <f>IF(C211&gt;0.5,Raw!D211*D$11,-999)</f>
        <v>17.600000000000001</v>
      </c>
      <c r="E211" s="9">
        <f>IF(Raw!$G211&gt;$C$8,IF(Raw!$Q211&gt;$C$8,IF(Raw!$N211&gt;$C$9,IF(Raw!$N211&lt;$A$9,IF(Raw!$X211&gt;$C$9,IF(Raw!$X211&lt;$A$9,Raw!H211,-999),-999),-999),-999),-999),-999)</f>
        <v>0.69372599999999995</v>
      </c>
      <c r="F211" s="9">
        <f>IF(Raw!$G211&gt;$C$8,IF(Raw!$Q211&gt;$C$8,IF(Raw!$N211&gt;$C$9,IF(Raw!$N211&lt;$A$9,IF(Raw!$X211&gt;$C$9,IF(Raw!$X211&lt;$A$9,Raw!I211,-999),-999),-999),-999),-999),-999)</f>
        <v>1.143516</v>
      </c>
      <c r="G211" s="9">
        <f>Raw!G211</f>
        <v>0.992058</v>
      </c>
      <c r="H211" s="9">
        <f>IF(Raw!$G211&gt;$C$8,IF(Raw!$Q211&gt;$C$8,IF(Raw!$N211&gt;$C$9,IF(Raw!$N211&lt;$A$9,IF(Raw!$X211&gt;$C$9,IF(Raw!$X211&lt;$A$9,Raw!L211,-999),-999),-999),-999),-999),-999)</f>
        <v>662.8</v>
      </c>
      <c r="I211" s="9">
        <f>IF(Raw!$G211&gt;$C$8,IF(Raw!$Q211&gt;$C$8,IF(Raw!$N211&gt;$C$9,IF(Raw!$N211&lt;$A$9,IF(Raw!$X211&gt;$C$9,IF(Raw!$X211&lt;$A$9,Raw!M211,-999),-999),-999),-999),-999),-999)</f>
        <v>0.22139</v>
      </c>
      <c r="J211" s="9">
        <f>IF(Raw!$G211&gt;$C$8,IF(Raw!$Q211&gt;$C$8,IF(Raw!$N211&gt;$C$9,IF(Raw!$N211&lt;$A$9,IF(Raw!$X211&gt;$C$9,IF(Raw!$X211&lt;$A$9,Raw!N211,-999),-999),-999),-999),-999),-999)</f>
        <v>553</v>
      </c>
      <c r="K211" s="9">
        <f>IF(Raw!$G211&gt;$C$8,IF(Raw!$Q211&gt;$C$8,IF(Raw!$N211&gt;$C$9,IF(Raw!$N211&lt;$A$9,IF(Raw!$X211&gt;$C$9,IF(Raw!$X211&lt;$A$9,Raw!R211,-999),-999),-999),-999),-999),-999)</f>
        <v>0.69140800000000002</v>
      </c>
      <c r="L211" s="9">
        <f>IF(Raw!$G211&gt;$C$8,IF(Raw!$Q211&gt;$C$8,IF(Raw!$N211&gt;$C$9,IF(Raw!$N211&lt;$A$9,IF(Raw!$X211&gt;$C$9,IF(Raw!$X211&lt;$A$9,Raw!S211,-999),-999),-999),-999),-999),-999)</f>
        <v>1.152199</v>
      </c>
      <c r="M211" s="9">
        <f>Raw!Q211</f>
        <v>0.99067300000000003</v>
      </c>
      <c r="N211" s="9">
        <f>IF(Raw!$G211&gt;$C$8,IF(Raw!$Q211&gt;$C$8,IF(Raw!$N211&gt;$C$9,IF(Raw!$N211&lt;$A$9,IF(Raw!$X211&gt;$C$9,IF(Raw!$X211&lt;$A$9,Raw!V211,-999),-999),-999),-999),-999),-999)</f>
        <v>761.5</v>
      </c>
      <c r="O211" s="9">
        <f>IF(Raw!$G211&gt;$C$8,IF(Raw!$Q211&gt;$C$8,IF(Raw!$N211&gt;$C$9,IF(Raw!$N211&lt;$A$9,IF(Raw!$X211&gt;$C$9,IF(Raw!$X211&lt;$A$9,Raw!W211,-999),-999),-999),-999),-999),-999)</f>
        <v>0.24388799999999999</v>
      </c>
      <c r="P211" s="9">
        <f>IF(Raw!$G211&gt;$C$8,IF(Raw!$Q211&gt;$C$8,IF(Raw!$N211&gt;$C$9,IF(Raw!$N211&lt;$A$9,IF(Raw!$X211&gt;$C$9,IF(Raw!$X211&lt;$A$9,Raw!X211,-999),-999),-999),-999),-999),-999)</f>
        <v>617</v>
      </c>
      <c r="R211" s="9">
        <f t="shared" si="48"/>
        <v>0.44979000000000002</v>
      </c>
      <c r="S211" s="9">
        <f t="shared" si="49"/>
        <v>0.39333948978413946</v>
      </c>
      <c r="T211" s="9">
        <f t="shared" si="50"/>
        <v>0.46079099999999995</v>
      </c>
      <c r="U211" s="9">
        <f t="shared" si="51"/>
        <v>0.39992310356110355</v>
      </c>
      <c r="V211" s="15">
        <f t="shared" si="52"/>
        <v>0.55075112199999998</v>
      </c>
      <c r="X211" s="11">
        <f t="shared" si="53"/>
        <v>1.0595199999999998E+19</v>
      </c>
      <c r="Y211" s="11">
        <f t="shared" si="54"/>
        <v>6.6279999999999989E-18</v>
      </c>
      <c r="Z211" s="11">
        <f t="shared" si="55"/>
        <v>5.53E-4</v>
      </c>
      <c r="AA211" s="16">
        <f t="shared" si="56"/>
        <v>3.7382682360074616E-2</v>
      </c>
      <c r="AB211" s="9">
        <f t="shared" si="57"/>
        <v>0.70863360358738114</v>
      </c>
      <c r="AC211" s="9">
        <f t="shared" si="58"/>
        <v>0.96261731763992542</v>
      </c>
      <c r="AD211" s="15">
        <f t="shared" si="59"/>
        <v>67.599787269574364</v>
      </c>
      <c r="AE211" s="3">
        <f t="shared" si="60"/>
        <v>798.01119999999969</v>
      </c>
      <c r="AF211" s="2">
        <f t="shared" si="61"/>
        <v>0.25</v>
      </c>
      <c r="AG211" s="9">
        <f t="shared" si="62"/>
        <v>2.0795935942245044E-2</v>
      </c>
      <c r="AH211" s="2">
        <f t="shared" si="63"/>
        <v>1.0063045175141654</v>
      </c>
    </row>
    <row r="212" spans="1:34">
      <c r="A212" s="1">
        <f>Raw!A212</f>
        <v>199</v>
      </c>
      <c r="B212" s="14">
        <f>Raw!B212</f>
        <v>0.13395833333333332</v>
      </c>
      <c r="C212" s="15">
        <f>Raw!C212</f>
        <v>41.2</v>
      </c>
      <c r="D212" s="15">
        <f>IF(C212&gt;0.5,Raw!D212*D$11,-999)</f>
        <v>18.5</v>
      </c>
      <c r="E212" s="9">
        <f>IF(Raw!$G212&gt;$C$8,IF(Raw!$Q212&gt;$C$8,IF(Raw!$N212&gt;$C$9,IF(Raw!$N212&lt;$A$9,IF(Raw!$X212&gt;$C$9,IF(Raw!$X212&lt;$A$9,Raw!H212,-999),-999),-999),-999),-999),-999)</f>
        <v>0.71354300000000004</v>
      </c>
      <c r="F212" s="9">
        <f>IF(Raw!$G212&gt;$C$8,IF(Raw!$Q212&gt;$C$8,IF(Raw!$N212&gt;$C$9,IF(Raw!$N212&lt;$A$9,IF(Raw!$X212&gt;$C$9,IF(Raw!$X212&lt;$A$9,Raw!I212,-999),-999),-999),-999),-999),-999)</f>
        <v>1.1919919999999999</v>
      </c>
      <c r="G212" s="9">
        <f>Raw!G212</f>
        <v>0.98708700000000005</v>
      </c>
      <c r="H212" s="9">
        <f>IF(Raw!$G212&gt;$C$8,IF(Raw!$Q212&gt;$C$8,IF(Raw!$N212&gt;$C$9,IF(Raw!$N212&lt;$A$9,IF(Raw!$X212&gt;$C$9,IF(Raw!$X212&lt;$A$9,Raw!L212,-999),-999),-999),-999),-999),-999)</f>
        <v>662.3</v>
      </c>
      <c r="I212" s="9">
        <f>IF(Raw!$G212&gt;$C$8,IF(Raw!$Q212&gt;$C$8,IF(Raw!$N212&gt;$C$9,IF(Raw!$N212&lt;$A$9,IF(Raw!$X212&gt;$C$9,IF(Raw!$X212&lt;$A$9,Raw!M212,-999),-999),-999),-999),-999),-999)</f>
        <v>0.14519499999999999</v>
      </c>
      <c r="J212" s="9">
        <f>IF(Raw!$G212&gt;$C$8,IF(Raw!$Q212&gt;$C$8,IF(Raw!$N212&gt;$C$9,IF(Raw!$N212&lt;$A$9,IF(Raw!$X212&gt;$C$9,IF(Raw!$X212&lt;$A$9,Raw!N212,-999),-999),-999),-999),-999),-999)</f>
        <v>558</v>
      </c>
      <c r="K212" s="9">
        <f>IF(Raw!$G212&gt;$C$8,IF(Raw!$Q212&gt;$C$8,IF(Raw!$N212&gt;$C$9,IF(Raw!$N212&lt;$A$9,IF(Raw!$X212&gt;$C$9,IF(Raw!$X212&lt;$A$9,Raw!R212,-999),-999),-999),-999),-999),-999)</f>
        <v>0.70274800000000004</v>
      </c>
      <c r="L212" s="9">
        <f>IF(Raw!$G212&gt;$C$8,IF(Raw!$Q212&gt;$C$8,IF(Raw!$N212&gt;$C$9,IF(Raw!$N212&lt;$A$9,IF(Raw!$X212&gt;$C$9,IF(Raw!$X212&lt;$A$9,Raw!S212,-999),-999),-999),-999),-999),-999)</f>
        <v>1.186847</v>
      </c>
      <c r="M212" s="9">
        <f>Raw!Q212</f>
        <v>0.98636400000000002</v>
      </c>
      <c r="N212" s="9">
        <f>IF(Raw!$G212&gt;$C$8,IF(Raw!$Q212&gt;$C$8,IF(Raw!$N212&gt;$C$9,IF(Raw!$N212&lt;$A$9,IF(Raw!$X212&gt;$C$9,IF(Raw!$X212&lt;$A$9,Raw!V212,-999),-999),-999),-999),-999),-999)</f>
        <v>785</v>
      </c>
      <c r="O212" s="9">
        <f>IF(Raw!$G212&gt;$C$8,IF(Raw!$Q212&gt;$C$8,IF(Raw!$N212&gt;$C$9,IF(Raw!$N212&lt;$A$9,IF(Raw!$X212&gt;$C$9,IF(Raw!$X212&lt;$A$9,Raw!W212,-999),-999),-999),-999),-999),-999)</f>
        <v>0.24112600000000001</v>
      </c>
      <c r="P212" s="9">
        <f>IF(Raw!$G212&gt;$C$8,IF(Raw!$Q212&gt;$C$8,IF(Raw!$N212&gt;$C$9,IF(Raw!$N212&lt;$A$9,IF(Raw!$X212&gt;$C$9,IF(Raw!$X212&lt;$A$9,Raw!X212,-999),-999),-999),-999),-999),-999)</f>
        <v>569</v>
      </c>
      <c r="R212" s="9">
        <f t="shared" si="48"/>
        <v>0.4784489999999999</v>
      </c>
      <c r="S212" s="9">
        <f t="shared" si="49"/>
        <v>0.40138608312807461</v>
      </c>
      <c r="T212" s="9">
        <f t="shared" si="50"/>
        <v>0.48409899999999995</v>
      </c>
      <c r="U212" s="9">
        <f t="shared" si="51"/>
        <v>0.40788661048981034</v>
      </c>
      <c r="V212" s="15">
        <f t="shared" si="52"/>
        <v>0.56731286599999997</v>
      </c>
      <c r="X212" s="11">
        <f t="shared" si="53"/>
        <v>1.1136999999999998E+19</v>
      </c>
      <c r="Y212" s="11">
        <f t="shared" si="54"/>
        <v>6.6229999999999993E-18</v>
      </c>
      <c r="Z212" s="11">
        <f t="shared" si="55"/>
        <v>5.5800000000000001E-4</v>
      </c>
      <c r="AA212" s="16">
        <f t="shared" si="56"/>
        <v>3.9531238249133821E-2</v>
      </c>
      <c r="AB212" s="9">
        <f t="shared" si="57"/>
        <v>0.72188503290516748</v>
      </c>
      <c r="AC212" s="9">
        <f t="shared" si="58"/>
        <v>0.96046876175086615</v>
      </c>
      <c r="AD212" s="15">
        <f t="shared" si="59"/>
        <v>70.844512991279245</v>
      </c>
      <c r="AE212" s="3">
        <f t="shared" si="60"/>
        <v>797.40919999999971</v>
      </c>
      <c r="AF212" s="2">
        <f t="shared" si="61"/>
        <v>0.25</v>
      </c>
      <c r="AG212" s="9">
        <f t="shared" si="62"/>
        <v>2.2228098673703255E-2</v>
      </c>
      <c r="AH212" s="2">
        <f t="shared" si="63"/>
        <v>1.075606126755718</v>
      </c>
    </row>
    <row r="213" spans="1:34">
      <c r="A213" s="1">
        <f>Raw!A213</f>
        <v>200</v>
      </c>
      <c r="B213" s="14">
        <f>Raw!B213</f>
        <v>0.13400462962962964</v>
      </c>
      <c r="C213" s="15">
        <f>Raw!C213</f>
        <v>40.6</v>
      </c>
      <c r="D213" s="15">
        <f>IF(C213&gt;0.5,Raw!D213*D$11,-999)</f>
        <v>18.5</v>
      </c>
      <c r="E213" s="9">
        <f>IF(Raw!$G213&gt;$C$8,IF(Raw!$Q213&gt;$C$8,IF(Raw!$N213&gt;$C$9,IF(Raw!$N213&lt;$A$9,IF(Raw!$X213&gt;$C$9,IF(Raw!$X213&lt;$A$9,Raw!H213,-999),-999),-999),-999),-999),-999)</f>
        <v>0.75076399999999999</v>
      </c>
      <c r="F213" s="9">
        <f>IF(Raw!$G213&gt;$C$8,IF(Raw!$Q213&gt;$C$8,IF(Raw!$N213&gt;$C$9,IF(Raw!$N213&lt;$A$9,IF(Raw!$X213&gt;$C$9,IF(Raw!$X213&lt;$A$9,Raw!I213,-999),-999),-999),-999),-999),-999)</f>
        <v>1.249606</v>
      </c>
      <c r="G213" s="9">
        <f>Raw!G213</f>
        <v>0.99350000000000005</v>
      </c>
      <c r="H213" s="9">
        <f>IF(Raw!$G213&gt;$C$8,IF(Raw!$Q213&gt;$C$8,IF(Raw!$N213&gt;$C$9,IF(Raw!$N213&lt;$A$9,IF(Raw!$X213&gt;$C$9,IF(Raw!$X213&lt;$A$9,Raw!L213,-999),-999),-999),-999),-999),-999)</f>
        <v>662.6</v>
      </c>
      <c r="I213" s="9">
        <f>IF(Raw!$G213&gt;$C$8,IF(Raw!$Q213&gt;$C$8,IF(Raw!$N213&gt;$C$9,IF(Raw!$N213&lt;$A$9,IF(Raw!$X213&gt;$C$9,IF(Raw!$X213&lt;$A$9,Raw!M213,-999),-999),-999),-999),-999),-999)</f>
        <v>0.20173199999999999</v>
      </c>
      <c r="J213" s="9">
        <f>IF(Raw!$G213&gt;$C$8,IF(Raw!$Q213&gt;$C$8,IF(Raw!$N213&gt;$C$9,IF(Raw!$N213&lt;$A$9,IF(Raw!$X213&gt;$C$9,IF(Raw!$X213&lt;$A$9,Raw!N213,-999),-999),-999),-999),-999),-999)</f>
        <v>600</v>
      </c>
      <c r="K213" s="9">
        <f>IF(Raw!$G213&gt;$C$8,IF(Raw!$Q213&gt;$C$8,IF(Raw!$N213&gt;$C$9,IF(Raw!$N213&lt;$A$9,IF(Raw!$X213&gt;$C$9,IF(Raw!$X213&lt;$A$9,Raw!R213,-999),-999),-999),-999),-999),-999)</f>
        <v>0.74624199999999996</v>
      </c>
      <c r="L213" s="9">
        <f>IF(Raw!$G213&gt;$C$8,IF(Raw!$Q213&gt;$C$8,IF(Raw!$N213&gt;$C$9,IF(Raw!$N213&lt;$A$9,IF(Raw!$X213&gt;$C$9,IF(Raw!$X213&lt;$A$9,Raw!S213,-999),-999),-999),-999),-999),-999)</f>
        <v>1.257849</v>
      </c>
      <c r="M213" s="9">
        <f>Raw!Q213</f>
        <v>0.99238199999999999</v>
      </c>
      <c r="N213" s="9">
        <f>IF(Raw!$G213&gt;$C$8,IF(Raw!$Q213&gt;$C$8,IF(Raw!$N213&gt;$C$9,IF(Raw!$N213&lt;$A$9,IF(Raw!$X213&gt;$C$9,IF(Raw!$X213&lt;$A$9,Raw!V213,-999),-999),-999),-999),-999),-999)</f>
        <v>755.5</v>
      </c>
      <c r="O213" s="9">
        <f>IF(Raw!$G213&gt;$C$8,IF(Raw!$Q213&gt;$C$8,IF(Raw!$N213&gt;$C$9,IF(Raw!$N213&lt;$A$9,IF(Raw!$X213&gt;$C$9,IF(Raw!$X213&lt;$A$9,Raw!W213,-999),-999),-999),-999),-999),-999)</f>
        <v>0.23543900000000001</v>
      </c>
      <c r="P213" s="9">
        <f>IF(Raw!$G213&gt;$C$8,IF(Raw!$Q213&gt;$C$8,IF(Raw!$N213&gt;$C$9,IF(Raw!$N213&lt;$A$9,IF(Raw!$X213&gt;$C$9,IF(Raw!$X213&lt;$A$9,Raw!X213,-999),-999),-999),-999),-999),-999)</f>
        <v>433</v>
      </c>
      <c r="R213" s="9">
        <f t="shared" si="48"/>
        <v>0.49884200000000001</v>
      </c>
      <c r="S213" s="9">
        <f t="shared" si="49"/>
        <v>0.39919942765959832</v>
      </c>
      <c r="T213" s="9">
        <f t="shared" si="50"/>
        <v>0.51160700000000003</v>
      </c>
      <c r="U213" s="9">
        <f t="shared" si="51"/>
        <v>0.40673165061943051</v>
      </c>
      <c r="V213" s="15">
        <f t="shared" si="52"/>
        <v>0.60125182199999994</v>
      </c>
      <c r="X213" s="11">
        <f t="shared" si="53"/>
        <v>1.1136999999999998E+19</v>
      </c>
      <c r="Y213" s="11">
        <f t="shared" si="54"/>
        <v>6.626E-18</v>
      </c>
      <c r="Z213" s="11">
        <f t="shared" si="55"/>
        <v>5.9999999999999995E-4</v>
      </c>
      <c r="AA213" s="16">
        <f t="shared" si="56"/>
        <v>4.2398988672515792E-2</v>
      </c>
      <c r="AB213" s="9">
        <f t="shared" si="57"/>
        <v>0.76793361939777971</v>
      </c>
      <c r="AC213" s="9">
        <f t="shared" si="58"/>
        <v>0.95760101132748432</v>
      </c>
      <c r="AD213" s="15">
        <f t="shared" si="59"/>
        <v>70.664981120859665</v>
      </c>
      <c r="AE213" s="3">
        <f t="shared" si="60"/>
        <v>797.77039999999977</v>
      </c>
      <c r="AF213" s="2">
        <f t="shared" si="61"/>
        <v>0.25</v>
      </c>
      <c r="AG213" s="9">
        <f t="shared" si="62"/>
        <v>2.2108988009444729E-2</v>
      </c>
      <c r="AH213" s="2">
        <f t="shared" si="63"/>
        <v>1.0698424237004502</v>
      </c>
    </row>
    <row r="214" spans="1:34">
      <c r="A214" s="1">
        <f>Raw!A214</f>
        <v>201</v>
      </c>
      <c r="B214" s="14">
        <f>Raw!B214</f>
        <v>0.1340625</v>
      </c>
      <c r="C214" s="15">
        <f>Raw!C214</f>
        <v>39.299999999999997</v>
      </c>
      <c r="D214" s="15">
        <f>IF(C214&gt;0.5,Raw!D214*D$11,-999)</f>
        <v>18.5</v>
      </c>
      <c r="E214" s="9">
        <f>IF(Raw!$G214&gt;$C$8,IF(Raw!$Q214&gt;$C$8,IF(Raw!$N214&gt;$C$9,IF(Raw!$N214&lt;$A$9,IF(Raw!$X214&gt;$C$9,IF(Raw!$X214&lt;$A$9,Raw!H214,-999),-999),-999),-999),-999),-999)</f>
        <v>0.77307000000000003</v>
      </c>
      <c r="F214" s="9">
        <f>IF(Raw!$G214&gt;$C$8,IF(Raw!$Q214&gt;$C$8,IF(Raw!$N214&gt;$C$9,IF(Raw!$N214&lt;$A$9,IF(Raw!$X214&gt;$C$9,IF(Raw!$X214&lt;$A$9,Raw!I214,-999),-999),-999),-999),-999),-999)</f>
        <v>1.2633380000000001</v>
      </c>
      <c r="G214" s="9">
        <f>Raw!G214</f>
        <v>0.99458999999999997</v>
      </c>
      <c r="H214" s="9">
        <f>IF(Raw!$G214&gt;$C$8,IF(Raw!$Q214&gt;$C$8,IF(Raw!$N214&gt;$C$9,IF(Raw!$N214&lt;$A$9,IF(Raw!$X214&gt;$C$9,IF(Raw!$X214&lt;$A$9,Raw!L214,-999),-999),-999),-999),-999),-999)</f>
        <v>633.5</v>
      </c>
      <c r="I214" s="9">
        <f>IF(Raw!$G214&gt;$C$8,IF(Raw!$Q214&gt;$C$8,IF(Raw!$N214&gt;$C$9,IF(Raw!$N214&lt;$A$9,IF(Raw!$X214&gt;$C$9,IF(Raw!$X214&lt;$A$9,Raw!M214,-999),-999),-999),-999),-999),-999)</f>
        <v>0.19867299999999999</v>
      </c>
      <c r="J214" s="9">
        <f>IF(Raw!$G214&gt;$C$8,IF(Raw!$Q214&gt;$C$8,IF(Raw!$N214&gt;$C$9,IF(Raw!$N214&lt;$A$9,IF(Raw!$X214&gt;$C$9,IF(Raw!$X214&lt;$A$9,Raw!N214,-999),-999),-999),-999),-999),-999)</f>
        <v>340</v>
      </c>
      <c r="K214" s="9">
        <f>IF(Raw!$G214&gt;$C$8,IF(Raw!$Q214&gt;$C$8,IF(Raw!$N214&gt;$C$9,IF(Raw!$N214&lt;$A$9,IF(Raw!$X214&gt;$C$9,IF(Raw!$X214&lt;$A$9,Raw!R214,-999),-999),-999),-999),-999),-999)</f>
        <v>0.74495599999999995</v>
      </c>
      <c r="L214" s="9">
        <f>IF(Raw!$G214&gt;$C$8,IF(Raw!$Q214&gt;$C$8,IF(Raw!$N214&gt;$C$9,IF(Raw!$N214&lt;$A$9,IF(Raw!$X214&gt;$C$9,IF(Raw!$X214&lt;$A$9,Raw!S214,-999),-999),-999),-999),-999),-999)</f>
        <v>1.2608440000000001</v>
      </c>
      <c r="M214" s="9">
        <f>Raw!Q214</f>
        <v>0.99523200000000001</v>
      </c>
      <c r="N214" s="9">
        <f>IF(Raw!$G214&gt;$C$8,IF(Raw!$Q214&gt;$C$8,IF(Raw!$N214&gt;$C$9,IF(Raw!$N214&lt;$A$9,IF(Raw!$X214&gt;$C$9,IF(Raw!$X214&lt;$A$9,Raw!V214,-999),-999),-999),-999),-999),-999)</f>
        <v>749</v>
      </c>
      <c r="O214" s="9">
        <f>IF(Raw!$G214&gt;$C$8,IF(Raw!$Q214&gt;$C$8,IF(Raw!$N214&gt;$C$9,IF(Raw!$N214&lt;$A$9,IF(Raw!$X214&gt;$C$9,IF(Raw!$X214&lt;$A$9,Raw!W214,-999),-999),-999),-999),-999),-999)</f>
        <v>0.16383200000000001</v>
      </c>
      <c r="P214" s="9">
        <f>IF(Raw!$G214&gt;$C$8,IF(Raw!$Q214&gt;$C$8,IF(Raw!$N214&gt;$C$9,IF(Raw!$N214&lt;$A$9,IF(Raw!$X214&gt;$C$9,IF(Raw!$X214&lt;$A$9,Raw!X214,-999),-999),-999),-999),-999),-999)</f>
        <v>527</v>
      </c>
      <c r="R214" s="9">
        <f t="shared" ref="R214:R270" si="64">F214-E214</f>
        <v>0.49026800000000004</v>
      </c>
      <c r="S214" s="9">
        <f t="shared" ref="S214:S270" si="65">R214/F214</f>
        <v>0.38807350052005085</v>
      </c>
      <c r="T214" s="9">
        <f t="shared" ref="T214:T270" si="66">L214-K214</f>
        <v>0.51588800000000012</v>
      </c>
      <c r="U214" s="9">
        <f t="shared" ref="U214:U270" si="67">T214/L214</f>
        <v>0.40916084781305229</v>
      </c>
      <c r="V214" s="15">
        <f t="shared" ref="V214:V270" si="68">IF(L214&gt;0,L214*V$8+V$10,-999)</f>
        <v>0.60268343199999996</v>
      </c>
      <c r="X214" s="11">
        <f t="shared" ref="X214:X270" si="69">D214*6.02*10^23*10^(-6)</f>
        <v>1.1136999999999998E+19</v>
      </c>
      <c r="Y214" s="11">
        <f t="shared" ref="Y214:Y270" si="70">H214*10^(-20)</f>
        <v>6.3349999999999998E-18</v>
      </c>
      <c r="Z214" s="11">
        <f t="shared" ref="Z214:Z270" si="71">J214*10^(-6)</f>
        <v>3.3999999999999997E-4</v>
      </c>
      <c r="AA214" s="16">
        <f t="shared" ref="AA214:AA270" si="72">IF(Z214&gt;0,(X214*Y214/(X214*Y214+1/Z214)),1)</f>
        <v>2.342604080105317E-2</v>
      </c>
      <c r="AB214" s="9">
        <f t="shared" ref="AB214:AB270" si="73">K214+T214*AA214</f>
        <v>0.75704121333677366</v>
      </c>
      <c r="AC214" s="9">
        <f t="shared" ref="AC214:AC270" si="74">IF(T214&gt;0,(L214-AB214)/T214,-999)</f>
        <v>0.97657395919894685</v>
      </c>
      <c r="AD214" s="15">
        <f t="shared" ref="AD214:AD270" si="75">IF(AC214&gt;0,X214*Y214*AC214,-999)</f>
        <v>68.900120003097555</v>
      </c>
      <c r="AE214" s="3">
        <f t="shared" ref="AE214:AE270" si="76">AE$9*Y214</f>
        <v>762.73399999999981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2.168556270376034E-2</v>
      </c>
      <c r="AH214" s="2">
        <f t="shared" si="63"/>
        <v>1.0493530935196218</v>
      </c>
    </row>
    <row r="215" spans="1:34">
      <c r="A215" s="1">
        <f>Raw!A215</f>
        <v>202</v>
      </c>
      <c r="B215" s="14">
        <f>Raw!B215</f>
        <v>0.13412037037037036</v>
      </c>
      <c r="C215" s="15">
        <f>Raw!C215</f>
        <v>38.1</v>
      </c>
      <c r="D215" s="15">
        <f>IF(C215&gt;0.5,Raw!D215*D$11,-999)</f>
        <v>18.5</v>
      </c>
      <c r="E215" s="9">
        <f>IF(Raw!$G215&gt;$C$8,IF(Raw!$Q215&gt;$C$8,IF(Raw!$N215&gt;$C$9,IF(Raw!$N215&lt;$A$9,IF(Raw!$X215&gt;$C$9,IF(Raw!$X215&lt;$A$9,Raw!H215,-999),-999),-999),-999),-999),-999)</f>
        <v>0.77174200000000004</v>
      </c>
      <c r="F215" s="9">
        <f>IF(Raw!$G215&gt;$C$8,IF(Raw!$Q215&gt;$C$8,IF(Raw!$N215&gt;$C$9,IF(Raw!$N215&lt;$A$9,IF(Raw!$X215&gt;$C$9,IF(Raw!$X215&lt;$A$9,Raw!I215,-999),-999),-999),-999),-999),-999)</f>
        <v>1.282845</v>
      </c>
      <c r="G215" s="9">
        <f>Raw!G215</f>
        <v>0.99220900000000001</v>
      </c>
      <c r="H215" s="9">
        <f>IF(Raw!$G215&gt;$C$8,IF(Raw!$Q215&gt;$C$8,IF(Raw!$N215&gt;$C$9,IF(Raw!$N215&lt;$A$9,IF(Raw!$X215&gt;$C$9,IF(Raw!$X215&lt;$A$9,Raw!L215,-999),-999),-999),-999),-999),-999)</f>
        <v>654.5</v>
      </c>
      <c r="I215" s="9">
        <f>IF(Raw!$G215&gt;$C$8,IF(Raw!$Q215&gt;$C$8,IF(Raw!$N215&gt;$C$9,IF(Raw!$N215&lt;$A$9,IF(Raw!$X215&gt;$C$9,IF(Raw!$X215&lt;$A$9,Raw!M215,-999),-999),-999),-999),-999),-999)</f>
        <v>0.21721199999999999</v>
      </c>
      <c r="J215" s="9">
        <f>IF(Raw!$G215&gt;$C$8,IF(Raw!$Q215&gt;$C$8,IF(Raw!$N215&gt;$C$9,IF(Raw!$N215&lt;$A$9,IF(Raw!$X215&gt;$C$9,IF(Raw!$X215&lt;$A$9,Raw!N215,-999),-999),-999),-999),-999),-999)</f>
        <v>473</v>
      </c>
      <c r="K215" s="9">
        <f>IF(Raw!$G215&gt;$C$8,IF(Raw!$Q215&gt;$C$8,IF(Raw!$N215&gt;$C$9,IF(Raw!$N215&lt;$A$9,IF(Raw!$X215&gt;$C$9,IF(Raw!$X215&lt;$A$9,Raw!R215,-999),-999),-999),-999),-999),-999)</f>
        <v>0.75937600000000005</v>
      </c>
      <c r="L215" s="9">
        <f>IF(Raw!$G215&gt;$C$8,IF(Raw!$Q215&gt;$C$8,IF(Raw!$N215&gt;$C$9,IF(Raw!$N215&lt;$A$9,IF(Raw!$X215&gt;$C$9,IF(Raw!$X215&lt;$A$9,Raw!S215,-999),-999),-999),-999),-999),-999)</f>
        <v>1.2777700000000001</v>
      </c>
      <c r="M215" s="9">
        <f>Raw!Q215</f>
        <v>0.99288200000000004</v>
      </c>
      <c r="N215" s="9">
        <f>IF(Raw!$G215&gt;$C$8,IF(Raw!$Q215&gt;$C$8,IF(Raw!$N215&gt;$C$9,IF(Raw!$N215&lt;$A$9,IF(Raw!$X215&gt;$C$9,IF(Raw!$X215&lt;$A$9,Raw!V215,-999),-999),-999),-999),-999),-999)</f>
        <v>751.3</v>
      </c>
      <c r="O215" s="9">
        <f>IF(Raw!$G215&gt;$C$8,IF(Raw!$Q215&gt;$C$8,IF(Raw!$N215&gt;$C$9,IF(Raw!$N215&lt;$A$9,IF(Raw!$X215&gt;$C$9,IF(Raw!$X215&lt;$A$9,Raw!W215,-999),-999),-999),-999),-999),-999)</f>
        <v>0.24887600000000001</v>
      </c>
      <c r="P215" s="9">
        <f>IF(Raw!$G215&gt;$C$8,IF(Raw!$Q215&gt;$C$8,IF(Raw!$N215&gt;$C$9,IF(Raw!$N215&lt;$A$9,IF(Raw!$X215&gt;$C$9,IF(Raw!$X215&lt;$A$9,Raw!X215,-999),-999),-999),-999),-999),-999)</f>
        <v>459</v>
      </c>
      <c r="R215" s="9">
        <f t="shared" si="64"/>
        <v>0.51110299999999997</v>
      </c>
      <c r="S215" s="9">
        <f t="shared" si="65"/>
        <v>0.39841368208941841</v>
      </c>
      <c r="T215" s="9">
        <f t="shared" si="66"/>
        <v>0.51839400000000002</v>
      </c>
      <c r="U215" s="9">
        <f t="shared" si="67"/>
        <v>0.4057021216650884</v>
      </c>
      <c r="V215" s="15">
        <f t="shared" si="68"/>
        <v>0.61077406000000001</v>
      </c>
      <c r="X215" s="11">
        <f t="shared" si="69"/>
        <v>1.1136999999999998E+19</v>
      </c>
      <c r="Y215" s="11">
        <f t="shared" si="70"/>
        <v>6.5449999999999995E-18</v>
      </c>
      <c r="Z215" s="11">
        <f t="shared" si="71"/>
        <v>4.73E-4</v>
      </c>
      <c r="AA215" s="16">
        <f t="shared" si="72"/>
        <v>3.3328660083346645E-2</v>
      </c>
      <c r="AB215" s="9">
        <f t="shared" si="73"/>
        <v>0.77665337741524643</v>
      </c>
      <c r="AC215" s="9">
        <f t="shared" si="74"/>
        <v>0.96667133991665344</v>
      </c>
      <c r="AD215" s="15">
        <f t="shared" si="75"/>
        <v>70.462283474305806</v>
      </c>
      <c r="AE215" s="3">
        <f t="shared" si="76"/>
        <v>788.01799999999969</v>
      </c>
      <c r="AF215" s="2">
        <f t="shared" si="77"/>
        <v>0.25</v>
      </c>
      <c r="AG215" s="9">
        <f t="shared" si="78"/>
        <v>2.1989767617609814E-2</v>
      </c>
      <c r="AH215" s="2">
        <f t="shared" si="63"/>
        <v>1.0640734109848662</v>
      </c>
    </row>
    <row r="216" spans="1:34">
      <c r="A216" s="1">
        <f>Raw!A216</f>
        <v>203</v>
      </c>
      <c r="B216" s="14">
        <f>Raw!B216</f>
        <v>0.13417824074074072</v>
      </c>
      <c r="C216" s="15">
        <f>Raw!C216</f>
        <v>38.1</v>
      </c>
      <c r="D216" s="15">
        <f>IF(C216&gt;0.5,Raw!D216*D$11,-999)</f>
        <v>18.5</v>
      </c>
      <c r="E216" s="9">
        <f>IF(Raw!$G216&gt;$C$8,IF(Raw!$Q216&gt;$C$8,IF(Raw!$N216&gt;$C$9,IF(Raw!$N216&lt;$A$9,IF(Raw!$X216&gt;$C$9,IF(Raw!$X216&lt;$A$9,Raw!H216,-999),-999),-999),-999),-999),-999)</f>
        <v>0.761714</v>
      </c>
      <c r="F216" s="9">
        <f>IF(Raw!$G216&gt;$C$8,IF(Raw!$Q216&gt;$C$8,IF(Raw!$N216&gt;$C$9,IF(Raw!$N216&lt;$A$9,IF(Raw!$X216&gt;$C$9,IF(Raw!$X216&lt;$A$9,Raw!I216,-999),-999),-999),-999),-999),-999)</f>
        <v>1.2825960000000001</v>
      </c>
      <c r="G216" s="9">
        <f>Raw!G216</f>
        <v>0.99382800000000004</v>
      </c>
      <c r="H216" s="9">
        <f>IF(Raw!$G216&gt;$C$8,IF(Raw!$Q216&gt;$C$8,IF(Raw!$N216&gt;$C$9,IF(Raw!$N216&lt;$A$9,IF(Raw!$X216&gt;$C$9,IF(Raw!$X216&lt;$A$9,Raw!L216,-999),-999),-999),-999),-999),-999)</f>
        <v>655.5</v>
      </c>
      <c r="I216" s="9">
        <f>IF(Raw!$G216&gt;$C$8,IF(Raw!$Q216&gt;$C$8,IF(Raw!$N216&gt;$C$9,IF(Raw!$N216&lt;$A$9,IF(Raw!$X216&gt;$C$9,IF(Raw!$X216&lt;$A$9,Raw!M216,-999),-999),-999),-999),-999),-999)</f>
        <v>0.23744599999999999</v>
      </c>
      <c r="J216" s="9">
        <f>IF(Raw!$G216&gt;$C$8,IF(Raw!$Q216&gt;$C$8,IF(Raw!$N216&gt;$C$9,IF(Raw!$N216&lt;$A$9,IF(Raw!$X216&gt;$C$9,IF(Raw!$X216&lt;$A$9,Raw!N216,-999),-999),-999),-999),-999),-999)</f>
        <v>430</v>
      </c>
      <c r="K216" s="9">
        <f>IF(Raw!$G216&gt;$C$8,IF(Raw!$Q216&gt;$C$8,IF(Raw!$N216&gt;$C$9,IF(Raw!$N216&lt;$A$9,IF(Raw!$X216&gt;$C$9,IF(Raw!$X216&lt;$A$9,Raw!R216,-999),-999),-999),-999),-999),-999)</f>
        <v>0.76836899999999997</v>
      </c>
      <c r="L216" s="9">
        <f>IF(Raw!$G216&gt;$C$8,IF(Raw!$Q216&gt;$C$8,IF(Raw!$N216&gt;$C$9,IF(Raw!$N216&lt;$A$9,IF(Raw!$X216&gt;$C$9,IF(Raw!$X216&lt;$A$9,Raw!S216,-999),-999),-999),-999),-999),-999)</f>
        <v>1.2849729999999999</v>
      </c>
      <c r="M216" s="9">
        <f>Raw!Q216</f>
        <v>0.99155499999999996</v>
      </c>
      <c r="N216" s="9">
        <f>IF(Raw!$G216&gt;$C$8,IF(Raw!$Q216&gt;$C$8,IF(Raw!$N216&gt;$C$9,IF(Raw!$N216&lt;$A$9,IF(Raw!$X216&gt;$C$9,IF(Raw!$X216&lt;$A$9,Raw!V216,-999),-999),-999),-999),-999),-999)</f>
        <v>765.3</v>
      </c>
      <c r="O216" s="9">
        <f>IF(Raw!$G216&gt;$C$8,IF(Raw!$Q216&gt;$C$8,IF(Raw!$N216&gt;$C$9,IF(Raw!$N216&lt;$A$9,IF(Raw!$X216&gt;$C$9,IF(Raw!$X216&lt;$A$9,Raw!W216,-999),-999),-999),-999),-999),-999)</f>
        <v>0.24460000000000001</v>
      </c>
      <c r="P216" s="9">
        <f>IF(Raw!$G216&gt;$C$8,IF(Raw!$Q216&gt;$C$8,IF(Raw!$N216&gt;$C$9,IF(Raw!$N216&lt;$A$9,IF(Raw!$X216&gt;$C$9,IF(Raw!$X216&lt;$A$9,Raw!X216,-999),-999),-999),-999),-999),-999)</f>
        <v>516</v>
      </c>
      <c r="R216" s="9">
        <f t="shared" si="64"/>
        <v>0.52088200000000007</v>
      </c>
      <c r="S216" s="9">
        <f t="shared" si="65"/>
        <v>0.4061154096847332</v>
      </c>
      <c r="T216" s="9">
        <f t="shared" si="66"/>
        <v>0.51660399999999995</v>
      </c>
      <c r="U216" s="9">
        <f t="shared" si="67"/>
        <v>0.40203490657002128</v>
      </c>
      <c r="V216" s="15">
        <f t="shared" si="68"/>
        <v>0.61421709399999991</v>
      </c>
      <c r="X216" s="11">
        <f t="shared" si="69"/>
        <v>1.1136999999999998E+19</v>
      </c>
      <c r="Y216" s="11">
        <f t="shared" si="70"/>
        <v>6.5549999999999994E-18</v>
      </c>
      <c r="Z216" s="11">
        <f t="shared" si="71"/>
        <v>4.2999999999999999E-4</v>
      </c>
      <c r="AA216" s="16">
        <f t="shared" si="72"/>
        <v>3.0435882963428893E-2</v>
      </c>
      <c r="AB216" s="9">
        <f t="shared" si="73"/>
        <v>0.78409229888243914</v>
      </c>
      <c r="AC216" s="9">
        <f t="shared" si="74"/>
        <v>0.96956411703657119</v>
      </c>
      <c r="AD216" s="15">
        <f t="shared" si="75"/>
        <v>70.781123170764886</v>
      </c>
      <c r="AE216" s="3">
        <f t="shared" si="76"/>
        <v>789.22199999999975</v>
      </c>
      <c r="AF216" s="2">
        <f t="shared" si="77"/>
        <v>0.25</v>
      </c>
      <c r="AG216" s="9">
        <f t="shared" si="78"/>
        <v>2.1889601723753562E-2</v>
      </c>
      <c r="AH216" s="2">
        <f t="shared" si="63"/>
        <v>1.0592264355100269</v>
      </c>
    </row>
    <row r="217" spans="1:34">
      <c r="A217" s="1">
        <f>Raw!A217</f>
        <v>204</v>
      </c>
      <c r="B217" s="14">
        <f>Raw!B217</f>
        <v>0.13423611111111111</v>
      </c>
      <c r="C217" s="15">
        <f>Raw!C217</f>
        <v>36.1</v>
      </c>
      <c r="D217" s="15">
        <f>IF(C217&gt;0.5,Raw!D217*D$11,-999)</f>
        <v>19.3</v>
      </c>
      <c r="E217" s="9">
        <f>IF(Raw!$G217&gt;$C$8,IF(Raw!$Q217&gt;$C$8,IF(Raw!$N217&gt;$C$9,IF(Raw!$N217&lt;$A$9,IF(Raw!$X217&gt;$C$9,IF(Raw!$X217&lt;$A$9,Raw!H217,-999),-999),-999),-999),-999),-999)</f>
        <v>0.77953899999999998</v>
      </c>
      <c r="F217" s="9">
        <f>IF(Raw!$G217&gt;$C$8,IF(Raw!$Q217&gt;$C$8,IF(Raw!$N217&gt;$C$9,IF(Raw!$N217&lt;$A$9,IF(Raw!$X217&gt;$C$9,IF(Raw!$X217&lt;$A$9,Raw!I217,-999),-999),-999),-999),-999),-999)</f>
        <v>1.299995</v>
      </c>
      <c r="G217" s="9">
        <f>Raw!G217</f>
        <v>0.99310299999999996</v>
      </c>
      <c r="H217" s="9">
        <f>IF(Raw!$G217&gt;$C$8,IF(Raw!$Q217&gt;$C$8,IF(Raw!$N217&gt;$C$9,IF(Raw!$N217&lt;$A$9,IF(Raw!$X217&gt;$C$9,IF(Raw!$X217&lt;$A$9,Raw!L217,-999),-999),-999),-999),-999),-999)</f>
        <v>635.9</v>
      </c>
      <c r="I217" s="9">
        <f>IF(Raw!$G217&gt;$C$8,IF(Raw!$Q217&gt;$C$8,IF(Raw!$N217&gt;$C$9,IF(Raw!$N217&lt;$A$9,IF(Raw!$X217&gt;$C$9,IF(Raw!$X217&lt;$A$9,Raw!M217,-999),-999),-999),-999),-999),-999)</f>
        <v>0.19112299999999999</v>
      </c>
      <c r="J217" s="9">
        <f>IF(Raw!$G217&gt;$C$8,IF(Raw!$Q217&gt;$C$8,IF(Raw!$N217&gt;$C$9,IF(Raw!$N217&lt;$A$9,IF(Raw!$X217&gt;$C$9,IF(Raw!$X217&lt;$A$9,Raw!N217,-999),-999),-999),-999),-999),-999)</f>
        <v>416</v>
      </c>
      <c r="K217" s="9">
        <f>IF(Raw!$G217&gt;$C$8,IF(Raw!$Q217&gt;$C$8,IF(Raw!$N217&gt;$C$9,IF(Raw!$N217&lt;$A$9,IF(Raw!$X217&gt;$C$9,IF(Raw!$X217&lt;$A$9,Raw!R217,-999),-999),-999),-999),-999),-999)</f>
        <v>0.77189600000000003</v>
      </c>
      <c r="L217" s="9">
        <f>IF(Raw!$G217&gt;$C$8,IF(Raw!$Q217&gt;$C$8,IF(Raw!$N217&gt;$C$9,IF(Raw!$N217&lt;$A$9,IF(Raw!$X217&gt;$C$9,IF(Raw!$X217&lt;$A$9,Raw!S217,-999),-999),-999),-999),-999),-999)</f>
        <v>1.2951170000000001</v>
      </c>
      <c r="M217" s="9">
        <f>Raw!Q217</f>
        <v>0.98935399999999996</v>
      </c>
      <c r="N217" s="9">
        <f>IF(Raw!$G217&gt;$C$8,IF(Raw!$Q217&gt;$C$8,IF(Raw!$N217&gt;$C$9,IF(Raw!$N217&lt;$A$9,IF(Raw!$X217&gt;$C$9,IF(Raw!$X217&lt;$A$9,Raw!V217,-999),-999),-999),-999),-999),-999)</f>
        <v>746.8</v>
      </c>
      <c r="O217" s="9">
        <f>IF(Raw!$G217&gt;$C$8,IF(Raw!$Q217&gt;$C$8,IF(Raw!$N217&gt;$C$9,IF(Raw!$N217&lt;$A$9,IF(Raw!$X217&gt;$C$9,IF(Raw!$X217&lt;$A$9,Raw!W217,-999),-999),-999),-999),-999),-999)</f>
        <v>0.21817800000000001</v>
      </c>
      <c r="P217" s="9">
        <f>IF(Raw!$G217&gt;$C$8,IF(Raw!$Q217&gt;$C$8,IF(Raw!$N217&gt;$C$9,IF(Raw!$N217&lt;$A$9,IF(Raw!$X217&gt;$C$9,IF(Raw!$X217&lt;$A$9,Raw!X217,-999),-999),-999),-999),-999),-999)</f>
        <v>529</v>
      </c>
      <c r="R217" s="9">
        <f t="shared" si="64"/>
        <v>0.52045600000000003</v>
      </c>
      <c r="S217" s="9">
        <f t="shared" si="65"/>
        <v>0.40035230904734254</v>
      </c>
      <c r="T217" s="9">
        <f t="shared" si="66"/>
        <v>0.52322100000000005</v>
      </c>
      <c r="U217" s="9">
        <f t="shared" si="67"/>
        <v>0.40399516028281618</v>
      </c>
      <c r="V217" s="15">
        <f t="shared" si="68"/>
        <v>0.61906592599999999</v>
      </c>
      <c r="X217" s="11">
        <f t="shared" si="69"/>
        <v>1.1618599999999998E+19</v>
      </c>
      <c r="Y217" s="11">
        <f t="shared" si="70"/>
        <v>6.3589999999999991E-18</v>
      </c>
      <c r="Z217" s="11">
        <f t="shared" si="71"/>
        <v>4.1599999999999997E-4</v>
      </c>
      <c r="AA217" s="16">
        <f t="shared" si="72"/>
        <v>2.9818709968693902E-2</v>
      </c>
      <c r="AB217" s="9">
        <f t="shared" si="73"/>
        <v>0.78749777524853004</v>
      </c>
      <c r="AC217" s="9">
        <f t="shared" si="74"/>
        <v>0.97018129003130604</v>
      </c>
      <c r="AD217" s="15">
        <f t="shared" si="75"/>
        <v>71.679591270898797</v>
      </c>
      <c r="AE217" s="3">
        <f t="shared" si="76"/>
        <v>765.62359999999967</v>
      </c>
      <c r="AF217" s="2">
        <f t="shared" si="77"/>
        <v>0.25</v>
      </c>
      <c r="AG217" s="9">
        <f t="shared" si="78"/>
        <v>2.2275544588071933E-2</v>
      </c>
      <c r="AH217" s="2">
        <f t="shared" si="63"/>
        <v>1.0779020098599643</v>
      </c>
    </row>
    <row r="218" spans="1:34">
      <c r="A218" s="1">
        <f>Raw!A218</f>
        <v>205</v>
      </c>
      <c r="B218" s="14">
        <f>Raw!B218</f>
        <v>0.13429398148148147</v>
      </c>
      <c r="C218" s="15">
        <f>Raw!C218</f>
        <v>35.700000000000003</v>
      </c>
      <c r="D218" s="15">
        <f>IF(C218&gt;0.5,Raw!D218*D$11,-999)</f>
        <v>18.5</v>
      </c>
      <c r="E218" s="9">
        <f>IF(Raw!$G218&gt;$C$8,IF(Raw!$Q218&gt;$C$8,IF(Raw!$N218&gt;$C$9,IF(Raw!$N218&lt;$A$9,IF(Raw!$X218&gt;$C$9,IF(Raw!$X218&lt;$A$9,Raw!H218,-999),-999),-999),-999),-999),-999)</f>
        <v>0.775926</v>
      </c>
      <c r="F218" s="9">
        <f>IF(Raw!$G218&gt;$C$8,IF(Raw!$Q218&gt;$C$8,IF(Raw!$N218&gt;$C$9,IF(Raw!$N218&lt;$A$9,IF(Raw!$X218&gt;$C$9,IF(Raw!$X218&lt;$A$9,Raw!I218,-999),-999),-999),-999),-999),-999)</f>
        <v>1.302433</v>
      </c>
      <c r="G218" s="9">
        <f>Raw!G218</f>
        <v>0.99179499999999998</v>
      </c>
      <c r="H218" s="9">
        <f>IF(Raw!$G218&gt;$C$8,IF(Raw!$Q218&gt;$C$8,IF(Raw!$N218&gt;$C$9,IF(Raw!$N218&lt;$A$9,IF(Raw!$X218&gt;$C$9,IF(Raw!$X218&lt;$A$9,Raw!L218,-999),-999),-999),-999),-999),-999)</f>
        <v>685.4</v>
      </c>
      <c r="I218" s="9">
        <f>IF(Raw!$G218&gt;$C$8,IF(Raw!$Q218&gt;$C$8,IF(Raw!$N218&gt;$C$9,IF(Raw!$N218&lt;$A$9,IF(Raw!$X218&gt;$C$9,IF(Raw!$X218&lt;$A$9,Raw!M218,-999),-999),-999),-999),-999),-999)</f>
        <v>0.18995100000000001</v>
      </c>
      <c r="J218" s="9">
        <f>IF(Raw!$G218&gt;$C$8,IF(Raw!$Q218&gt;$C$8,IF(Raw!$N218&gt;$C$9,IF(Raw!$N218&lt;$A$9,IF(Raw!$X218&gt;$C$9,IF(Raw!$X218&lt;$A$9,Raw!N218,-999),-999),-999),-999),-999),-999)</f>
        <v>591</v>
      </c>
      <c r="K218" s="9">
        <f>IF(Raw!$G218&gt;$C$8,IF(Raw!$Q218&gt;$C$8,IF(Raw!$N218&gt;$C$9,IF(Raw!$N218&lt;$A$9,IF(Raw!$X218&gt;$C$9,IF(Raw!$X218&lt;$A$9,Raw!R218,-999),-999),-999),-999),-999),-999)</f>
        <v>0.77821300000000004</v>
      </c>
      <c r="L218" s="9">
        <f>IF(Raw!$G218&gt;$C$8,IF(Raw!$Q218&gt;$C$8,IF(Raw!$N218&gt;$C$9,IF(Raw!$N218&lt;$A$9,IF(Raw!$X218&gt;$C$9,IF(Raw!$X218&lt;$A$9,Raw!S218,-999),-999),-999),-999),-999),-999)</f>
        <v>1.310154</v>
      </c>
      <c r="M218" s="9">
        <f>Raw!Q218</f>
        <v>0.993946</v>
      </c>
      <c r="N218" s="9">
        <f>IF(Raw!$G218&gt;$C$8,IF(Raw!$Q218&gt;$C$8,IF(Raw!$N218&gt;$C$9,IF(Raw!$N218&lt;$A$9,IF(Raw!$X218&gt;$C$9,IF(Raw!$X218&lt;$A$9,Raw!V218,-999),-999),-999),-999),-999),-999)</f>
        <v>766.2</v>
      </c>
      <c r="O218" s="9">
        <f>IF(Raw!$G218&gt;$C$8,IF(Raw!$Q218&gt;$C$8,IF(Raw!$N218&gt;$C$9,IF(Raw!$N218&lt;$A$9,IF(Raw!$X218&gt;$C$9,IF(Raw!$X218&lt;$A$9,Raw!W218,-999),-999),-999),-999),-999),-999)</f>
        <v>0.27902500000000002</v>
      </c>
      <c r="P218" s="9">
        <f>IF(Raw!$G218&gt;$C$8,IF(Raw!$Q218&gt;$C$8,IF(Raw!$N218&gt;$C$9,IF(Raw!$N218&lt;$A$9,IF(Raw!$X218&gt;$C$9,IF(Raw!$X218&lt;$A$9,Raw!X218,-999),-999),-999),-999),-999),-999)</f>
        <v>465</v>
      </c>
      <c r="R218" s="9">
        <f t="shared" si="64"/>
        <v>0.52650699999999995</v>
      </c>
      <c r="S218" s="9">
        <f t="shared" si="65"/>
        <v>0.40424881740557861</v>
      </c>
      <c r="T218" s="9">
        <f t="shared" si="66"/>
        <v>0.531941</v>
      </c>
      <c r="U218" s="9">
        <f t="shared" si="67"/>
        <v>0.40601410215898281</v>
      </c>
      <c r="V218" s="15">
        <f t="shared" si="68"/>
        <v>0.62625361199999996</v>
      </c>
      <c r="X218" s="11">
        <f t="shared" si="69"/>
        <v>1.1136999999999998E+19</v>
      </c>
      <c r="Y218" s="11">
        <f t="shared" si="70"/>
        <v>6.8539999999999991E-18</v>
      </c>
      <c r="Z218" s="11">
        <f t="shared" si="71"/>
        <v>5.9099999999999995E-4</v>
      </c>
      <c r="AA218" s="16">
        <f t="shared" si="72"/>
        <v>4.3165485811220691E-2</v>
      </c>
      <c r="AB218" s="9">
        <f t="shared" si="73"/>
        <v>0.80117449168790655</v>
      </c>
      <c r="AC218" s="9">
        <f t="shared" si="74"/>
        <v>0.95683451418877941</v>
      </c>
      <c r="AD218" s="15">
        <f t="shared" si="75"/>
        <v>73.038047057903043</v>
      </c>
      <c r="AE218" s="3">
        <f t="shared" si="76"/>
        <v>825.22159999999963</v>
      </c>
      <c r="AF218" s="2">
        <f t="shared" si="77"/>
        <v>0.25</v>
      </c>
      <c r="AG218" s="9">
        <f t="shared" si="78"/>
        <v>2.2811136230507723E-2</v>
      </c>
      <c r="AH218" s="2">
        <f t="shared" si="63"/>
        <v>1.1038190107019943</v>
      </c>
    </row>
    <row r="219" spans="1:34">
      <c r="A219" s="1">
        <f>Raw!A219</f>
        <v>206</v>
      </c>
      <c r="B219" s="14">
        <f>Raw!B219</f>
        <v>0.13434027777777777</v>
      </c>
      <c r="C219" s="15">
        <f>Raw!C219</f>
        <v>35</v>
      </c>
      <c r="D219" s="15">
        <f>IF(C219&gt;0.5,Raw!D219*D$11,-999)</f>
        <v>19.3</v>
      </c>
      <c r="E219" s="9">
        <f>IF(Raw!$G219&gt;$C$8,IF(Raw!$Q219&gt;$C$8,IF(Raw!$N219&gt;$C$9,IF(Raw!$N219&lt;$A$9,IF(Raw!$X219&gt;$C$9,IF(Raw!$X219&lt;$A$9,Raw!H219,-999),-999),-999),-999),-999),-999)</f>
        <v>0.78210800000000003</v>
      </c>
      <c r="F219" s="9">
        <f>IF(Raw!$G219&gt;$C$8,IF(Raw!$Q219&gt;$C$8,IF(Raw!$N219&gt;$C$9,IF(Raw!$N219&lt;$A$9,IF(Raw!$X219&gt;$C$9,IF(Raw!$X219&lt;$A$9,Raw!I219,-999),-999),-999),-999),-999),-999)</f>
        <v>1.3109189999999999</v>
      </c>
      <c r="G219" s="9">
        <f>Raw!G219</f>
        <v>0.99365999999999999</v>
      </c>
      <c r="H219" s="9">
        <f>IF(Raw!$G219&gt;$C$8,IF(Raw!$Q219&gt;$C$8,IF(Raw!$N219&gt;$C$9,IF(Raw!$N219&lt;$A$9,IF(Raw!$X219&gt;$C$9,IF(Raw!$X219&lt;$A$9,Raw!L219,-999),-999),-999),-999),-999),-999)</f>
        <v>672.1</v>
      </c>
      <c r="I219" s="9">
        <f>IF(Raw!$G219&gt;$C$8,IF(Raw!$Q219&gt;$C$8,IF(Raw!$N219&gt;$C$9,IF(Raw!$N219&lt;$A$9,IF(Raw!$X219&gt;$C$9,IF(Raw!$X219&lt;$A$9,Raw!M219,-999),-999),-999),-999),-999),-999)</f>
        <v>0.21468200000000001</v>
      </c>
      <c r="J219" s="9">
        <f>IF(Raw!$G219&gt;$C$8,IF(Raw!$Q219&gt;$C$8,IF(Raw!$N219&gt;$C$9,IF(Raw!$N219&lt;$A$9,IF(Raw!$X219&gt;$C$9,IF(Raw!$X219&lt;$A$9,Raw!N219,-999),-999),-999),-999),-999),-999)</f>
        <v>506</v>
      </c>
      <c r="K219" s="9">
        <f>IF(Raw!$G219&gt;$C$8,IF(Raw!$Q219&gt;$C$8,IF(Raw!$N219&gt;$C$9,IF(Raw!$N219&lt;$A$9,IF(Raw!$X219&gt;$C$9,IF(Raw!$X219&lt;$A$9,Raw!R219,-999),-999),-999),-999),-999),-999)</f>
        <v>0.78115599999999996</v>
      </c>
      <c r="L219" s="9">
        <f>IF(Raw!$G219&gt;$C$8,IF(Raw!$Q219&gt;$C$8,IF(Raw!$N219&gt;$C$9,IF(Raw!$N219&lt;$A$9,IF(Raw!$X219&gt;$C$9,IF(Raw!$X219&lt;$A$9,Raw!S219,-999),-999),-999),-999),-999),-999)</f>
        <v>1.3101579999999999</v>
      </c>
      <c r="M219" s="9">
        <f>Raw!Q219</f>
        <v>0.99057300000000004</v>
      </c>
      <c r="N219" s="9">
        <f>IF(Raw!$G219&gt;$C$8,IF(Raw!$Q219&gt;$C$8,IF(Raw!$N219&gt;$C$9,IF(Raw!$N219&lt;$A$9,IF(Raw!$X219&gt;$C$9,IF(Raw!$X219&lt;$A$9,Raw!V219,-999),-999),-999),-999),-999),-999)</f>
        <v>745.9</v>
      </c>
      <c r="O219" s="9">
        <f>IF(Raw!$G219&gt;$C$8,IF(Raw!$Q219&gt;$C$8,IF(Raw!$N219&gt;$C$9,IF(Raw!$N219&lt;$A$9,IF(Raw!$X219&gt;$C$9,IF(Raw!$X219&lt;$A$9,Raw!W219,-999),-999),-999),-999),-999),-999)</f>
        <v>0.224741</v>
      </c>
      <c r="P219" s="9">
        <f>IF(Raw!$G219&gt;$C$8,IF(Raw!$Q219&gt;$C$8,IF(Raw!$N219&gt;$C$9,IF(Raw!$N219&lt;$A$9,IF(Raw!$X219&gt;$C$9,IF(Raw!$X219&lt;$A$9,Raw!X219,-999),-999),-999),-999),-999),-999)</f>
        <v>445</v>
      </c>
      <c r="R219" s="9">
        <f t="shared" si="64"/>
        <v>0.52881099999999992</v>
      </c>
      <c r="S219" s="9">
        <f t="shared" si="65"/>
        <v>0.4033895305507052</v>
      </c>
      <c r="T219" s="9">
        <f t="shared" si="66"/>
        <v>0.52900199999999997</v>
      </c>
      <c r="U219" s="9">
        <f t="shared" si="67"/>
        <v>0.40376962167921732</v>
      </c>
      <c r="V219" s="15">
        <f t="shared" si="68"/>
        <v>0.62625552399999995</v>
      </c>
      <c r="X219" s="11">
        <f t="shared" si="69"/>
        <v>1.1618599999999998E+19</v>
      </c>
      <c r="Y219" s="11">
        <f t="shared" si="70"/>
        <v>6.7209999999999999E-18</v>
      </c>
      <c r="Z219" s="11">
        <f t="shared" si="71"/>
        <v>5.0599999999999994E-4</v>
      </c>
      <c r="AA219" s="16">
        <f t="shared" si="72"/>
        <v>3.8010917767034351E-2</v>
      </c>
      <c r="AB219" s="9">
        <f t="shared" si="73"/>
        <v>0.80126385152059665</v>
      </c>
      <c r="AC219" s="9">
        <f t="shared" si="74"/>
        <v>0.96198908223296564</v>
      </c>
      <c r="AD219" s="15">
        <f t="shared" si="75"/>
        <v>75.120390843941408</v>
      </c>
      <c r="AE219" s="3">
        <f t="shared" si="76"/>
        <v>809.20839999999976</v>
      </c>
      <c r="AF219" s="2">
        <f t="shared" si="77"/>
        <v>0.25</v>
      </c>
      <c r="AG219" s="9">
        <f t="shared" si="78"/>
        <v>2.3331793685733203E-2</v>
      </c>
      <c r="AH219" s="2">
        <f t="shared" si="63"/>
        <v>1.1290133539970464</v>
      </c>
    </row>
    <row r="220" spans="1:34">
      <c r="A220" s="1">
        <f>Raw!A220</f>
        <v>207</v>
      </c>
      <c r="B220" s="14">
        <f>Raw!B220</f>
        <v>0.13439814814814816</v>
      </c>
      <c r="C220" s="15">
        <f>Raw!C220</f>
        <v>33.5</v>
      </c>
      <c r="D220" s="15">
        <f>IF(C220&gt;0.5,Raw!D220*D$11,-999)</f>
        <v>20.2</v>
      </c>
      <c r="E220" s="9">
        <f>IF(Raw!$G220&gt;$C$8,IF(Raw!$Q220&gt;$C$8,IF(Raw!$N220&gt;$C$9,IF(Raw!$N220&lt;$A$9,IF(Raw!$X220&gt;$C$9,IF(Raw!$X220&lt;$A$9,Raw!H220,-999),-999),-999),-999),-999),-999)</f>
        <v>0.795408</v>
      </c>
      <c r="F220" s="9">
        <f>IF(Raw!$G220&gt;$C$8,IF(Raw!$Q220&gt;$C$8,IF(Raw!$N220&gt;$C$9,IF(Raw!$N220&lt;$A$9,IF(Raw!$X220&gt;$C$9,IF(Raw!$X220&lt;$A$9,Raw!I220,-999),-999),-999),-999),-999),-999)</f>
        <v>1.323396</v>
      </c>
      <c r="G220" s="9">
        <f>Raw!G220</f>
        <v>0.99198900000000001</v>
      </c>
      <c r="H220" s="9">
        <f>IF(Raw!$G220&gt;$C$8,IF(Raw!$Q220&gt;$C$8,IF(Raw!$N220&gt;$C$9,IF(Raw!$N220&lt;$A$9,IF(Raw!$X220&gt;$C$9,IF(Raw!$X220&lt;$A$9,Raw!L220,-999),-999),-999),-999),-999),-999)</f>
        <v>652.1</v>
      </c>
      <c r="I220" s="9">
        <f>IF(Raw!$G220&gt;$C$8,IF(Raw!$Q220&gt;$C$8,IF(Raw!$N220&gt;$C$9,IF(Raw!$N220&lt;$A$9,IF(Raw!$X220&gt;$C$9,IF(Raw!$X220&lt;$A$9,Raw!M220,-999),-999),-999),-999),-999),-999)</f>
        <v>0.194933</v>
      </c>
      <c r="J220" s="9">
        <f>IF(Raw!$G220&gt;$C$8,IF(Raw!$Q220&gt;$C$8,IF(Raw!$N220&gt;$C$9,IF(Raw!$N220&lt;$A$9,IF(Raw!$X220&gt;$C$9,IF(Raw!$X220&lt;$A$9,Raw!N220,-999),-999),-999),-999),-999),-999)</f>
        <v>486</v>
      </c>
      <c r="K220" s="9">
        <f>IF(Raw!$G220&gt;$C$8,IF(Raw!$Q220&gt;$C$8,IF(Raw!$N220&gt;$C$9,IF(Raw!$N220&lt;$A$9,IF(Raw!$X220&gt;$C$9,IF(Raw!$X220&lt;$A$9,Raw!R220,-999),-999),-999),-999),-999),-999)</f>
        <v>0.79194299999999995</v>
      </c>
      <c r="L220" s="9">
        <f>IF(Raw!$G220&gt;$C$8,IF(Raw!$Q220&gt;$C$8,IF(Raw!$N220&gt;$C$9,IF(Raw!$N220&lt;$A$9,IF(Raw!$X220&gt;$C$9,IF(Raw!$X220&lt;$A$9,Raw!S220,-999),-999),-999),-999),-999),-999)</f>
        <v>1.329113</v>
      </c>
      <c r="M220" s="9">
        <f>Raw!Q220</f>
        <v>0.99245399999999995</v>
      </c>
      <c r="N220" s="9">
        <f>IF(Raw!$G220&gt;$C$8,IF(Raw!$Q220&gt;$C$8,IF(Raw!$N220&gt;$C$9,IF(Raw!$N220&lt;$A$9,IF(Raw!$X220&gt;$C$9,IF(Raw!$X220&lt;$A$9,Raw!V220,-999),-999),-999),-999),-999),-999)</f>
        <v>769.3</v>
      </c>
      <c r="O220" s="9">
        <f>IF(Raw!$G220&gt;$C$8,IF(Raw!$Q220&gt;$C$8,IF(Raw!$N220&gt;$C$9,IF(Raw!$N220&lt;$A$9,IF(Raw!$X220&gt;$C$9,IF(Raw!$X220&lt;$A$9,Raw!W220,-999),-999),-999),-999),-999),-999)</f>
        <v>0.239537</v>
      </c>
      <c r="P220" s="9">
        <f>IF(Raw!$G220&gt;$C$8,IF(Raw!$Q220&gt;$C$8,IF(Raw!$N220&gt;$C$9,IF(Raw!$N220&lt;$A$9,IF(Raw!$X220&gt;$C$9,IF(Raw!$X220&lt;$A$9,Raw!X220,-999),-999),-999),-999),-999),-999)</f>
        <v>383</v>
      </c>
      <c r="R220" s="9">
        <f t="shared" si="64"/>
        <v>0.52798800000000001</v>
      </c>
      <c r="S220" s="9">
        <f t="shared" si="65"/>
        <v>0.39896448228648113</v>
      </c>
      <c r="T220" s="9">
        <f t="shared" si="66"/>
        <v>0.53717000000000004</v>
      </c>
      <c r="U220" s="9">
        <f t="shared" si="67"/>
        <v>0.40415675717565025</v>
      </c>
      <c r="V220" s="15">
        <f t="shared" si="68"/>
        <v>0.63531601399999993</v>
      </c>
      <c r="X220" s="11">
        <f t="shared" si="69"/>
        <v>1.2160399999999996E+19</v>
      </c>
      <c r="Y220" s="11">
        <f t="shared" si="70"/>
        <v>6.5210000000000002E-18</v>
      </c>
      <c r="Z220" s="11">
        <f t="shared" si="71"/>
        <v>4.86E-4</v>
      </c>
      <c r="AA220" s="16">
        <f t="shared" si="72"/>
        <v>3.7108687873055012E-2</v>
      </c>
      <c r="AB220" s="9">
        <f t="shared" si="73"/>
        <v>0.81187667386476892</v>
      </c>
      <c r="AC220" s="9">
        <f t="shared" si="74"/>
        <v>0.96289131212694501</v>
      </c>
      <c r="AD220" s="15">
        <f t="shared" si="75"/>
        <v>76.355324841677003</v>
      </c>
      <c r="AE220" s="3">
        <f t="shared" si="76"/>
        <v>785.12839999999983</v>
      </c>
      <c r="AF220" s="2">
        <f t="shared" si="77"/>
        <v>0.25</v>
      </c>
      <c r="AG220" s="9">
        <f t="shared" si="78"/>
        <v>2.3738092677773499E-2</v>
      </c>
      <c r="AH220" s="2">
        <f t="shared" si="63"/>
        <v>1.1486739507736039</v>
      </c>
    </row>
    <row r="221" spans="1:34">
      <c r="A221" s="1">
        <f>Raw!A221</f>
        <v>208</v>
      </c>
      <c r="B221" s="14">
        <f>Raw!B221</f>
        <v>0.13445601851851852</v>
      </c>
      <c r="C221" s="15">
        <f>Raw!C221</f>
        <v>33</v>
      </c>
      <c r="D221" s="15">
        <f>IF(C221&gt;0.5,Raw!D221*D$11,-999)</f>
        <v>19.3</v>
      </c>
      <c r="E221" s="9">
        <f>IF(Raw!$G221&gt;$C$8,IF(Raw!$Q221&gt;$C$8,IF(Raw!$N221&gt;$C$9,IF(Raw!$N221&lt;$A$9,IF(Raw!$X221&gt;$C$9,IF(Raw!$X221&lt;$A$9,Raw!H221,-999),-999),-999),-999),-999),-999)</f>
        <v>0.81202600000000003</v>
      </c>
      <c r="F221" s="9">
        <f>IF(Raw!$G221&gt;$C$8,IF(Raw!$Q221&gt;$C$8,IF(Raw!$N221&gt;$C$9,IF(Raw!$N221&lt;$A$9,IF(Raw!$X221&gt;$C$9,IF(Raw!$X221&lt;$A$9,Raw!I221,-999),-999),-999),-999),-999),-999)</f>
        <v>1.32359</v>
      </c>
      <c r="G221" s="9">
        <f>Raw!G221</f>
        <v>0.992197</v>
      </c>
      <c r="H221" s="9">
        <f>IF(Raw!$G221&gt;$C$8,IF(Raw!$Q221&gt;$C$8,IF(Raw!$N221&gt;$C$9,IF(Raw!$N221&lt;$A$9,IF(Raw!$X221&gt;$C$9,IF(Raw!$X221&lt;$A$9,Raw!L221,-999),-999),-999),-999),-999),-999)</f>
        <v>643.70000000000005</v>
      </c>
      <c r="I221" s="9">
        <f>IF(Raw!$G221&gt;$C$8,IF(Raw!$Q221&gt;$C$8,IF(Raw!$N221&gt;$C$9,IF(Raw!$N221&lt;$A$9,IF(Raw!$X221&gt;$C$9,IF(Raw!$X221&lt;$A$9,Raw!M221,-999),-999),-999),-999),-999),-999)</f>
        <v>0.240513</v>
      </c>
      <c r="J221" s="9">
        <f>IF(Raw!$G221&gt;$C$8,IF(Raw!$Q221&gt;$C$8,IF(Raw!$N221&gt;$C$9,IF(Raw!$N221&lt;$A$9,IF(Raw!$X221&gt;$C$9,IF(Raw!$X221&lt;$A$9,Raw!N221,-999),-999),-999),-999),-999),-999)</f>
        <v>387</v>
      </c>
      <c r="K221" s="9">
        <f>IF(Raw!$G221&gt;$C$8,IF(Raw!$Q221&gt;$C$8,IF(Raw!$N221&gt;$C$9,IF(Raw!$N221&lt;$A$9,IF(Raw!$X221&gt;$C$9,IF(Raw!$X221&lt;$A$9,Raw!R221,-999),-999),-999),-999),-999),-999)</f>
        <v>0.79127599999999998</v>
      </c>
      <c r="L221" s="9">
        <f>IF(Raw!$G221&gt;$C$8,IF(Raw!$Q221&gt;$C$8,IF(Raw!$N221&gt;$C$9,IF(Raw!$N221&lt;$A$9,IF(Raw!$X221&gt;$C$9,IF(Raw!$X221&lt;$A$9,Raw!S221,-999),-999),-999),-999),-999),-999)</f>
        <v>1.3280810000000001</v>
      </c>
      <c r="M221" s="9">
        <f>Raw!Q221</f>
        <v>0.99272199999999999</v>
      </c>
      <c r="N221" s="9">
        <f>IF(Raw!$G221&gt;$C$8,IF(Raw!$Q221&gt;$C$8,IF(Raw!$N221&gt;$C$9,IF(Raw!$N221&lt;$A$9,IF(Raw!$X221&gt;$C$9,IF(Raw!$X221&lt;$A$9,Raw!V221,-999),-999),-999),-999),-999),-999)</f>
        <v>752.7</v>
      </c>
      <c r="O221" s="9">
        <f>IF(Raw!$G221&gt;$C$8,IF(Raw!$Q221&gt;$C$8,IF(Raw!$N221&gt;$C$9,IF(Raw!$N221&lt;$A$9,IF(Raw!$X221&gt;$C$9,IF(Raw!$X221&lt;$A$9,Raw!W221,-999),-999),-999),-999),-999),-999)</f>
        <v>0.28067999999999999</v>
      </c>
      <c r="P221" s="9">
        <f>IF(Raw!$G221&gt;$C$8,IF(Raw!$Q221&gt;$C$8,IF(Raw!$N221&gt;$C$9,IF(Raw!$N221&lt;$A$9,IF(Raw!$X221&gt;$C$9,IF(Raw!$X221&lt;$A$9,Raw!X221,-999),-999),-999),-999),-999),-999)</f>
        <v>473</v>
      </c>
      <c r="R221" s="9">
        <f t="shared" si="64"/>
        <v>0.51156400000000002</v>
      </c>
      <c r="S221" s="9">
        <f t="shared" si="65"/>
        <v>0.38649732923337288</v>
      </c>
      <c r="T221" s="9">
        <f t="shared" si="66"/>
        <v>0.53680500000000009</v>
      </c>
      <c r="U221" s="9">
        <f t="shared" si="67"/>
        <v>0.40419597901031645</v>
      </c>
      <c r="V221" s="15">
        <f t="shared" si="68"/>
        <v>0.63482271800000001</v>
      </c>
      <c r="X221" s="11">
        <f t="shared" si="69"/>
        <v>1.1618599999999998E+19</v>
      </c>
      <c r="Y221" s="11">
        <f t="shared" si="70"/>
        <v>6.4369999999999997E-18</v>
      </c>
      <c r="Z221" s="11">
        <f t="shared" si="71"/>
        <v>3.8699999999999997E-4</v>
      </c>
      <c r="AA221" s="16">
        <f t="shared" si="72"/>
        <v>2.8129163954378995E-2</v>
      </c>
      <c r="AB221" s="9">
        <f t="shared" si="73"/>
        <v>0.80637587585653037</v>
      </c>
      <c r="AC221" s="9">
        <f t="shared" si="74"/>
        <v>0.97187083604562108</v>
      </c>
      <c r="AD221" s="15">
        <f t="shared" si="75"/>
        <v>72.685178176689917</v>
      </c>
      <c r="AE221" s="3">
        <f t="shared" si="76"/>
        <v>775.01479999999981</v>
      </c>
      <c r="AF221" s="2">
        <f t="shared" si="77"/>
        <v>0.25</v>
      </c>
      <c r="AG221" s="9">
        <f t="shared" si="78"/>
        <v>2.259927442512805E-2</v>
      </c>
      <c r="AH221" s="2">
        <f t="shared" si="63"/>
        <v>1.0935671281979142</v>
      </c>
    </row>
    <row r="222" spans="1:34">
      <c r="A222" s="1">
        <f>Raw!A222</f>
        <v>209</v>
      </c>
      <c r="B222" s="14">
        <f>Raw!B222</f>
        <v>0.13451388888888891</v>
      </c>
      <c r="C222" s="15">
        <f>Raw!C222</f>
        <v>31.9</v>
      </c>
      <c r="D222" s="15">
        <f>IF(C222&gt;0.5,Raw!D222*D$11,-999)</f>
        <v>20.2</v>
      </c>
      <c r="E222" s="9">
        <f>IF(Raw!$G222&gt;$C$8,IF(Raw!$Q222&gt;$C$8,IF(Raw!$N222&gt;$C$9,IF(Raw!$N222&lt;$A$9,IF(Raw!$X222&gt;$C$9,IF(Raw!$X222&lt;$A$9,Raw!H222,-999),-999),-999),-999),-999),-999)</f>
        <v>0.79830299999999998</v>
      </c>
      <c r="F222" s="9">
        <f>IF(Raw!$G222&gt;$C$8,IF(Raw!$Q222&gt;$C$8,IF(Raw!$N222&gt;$C$9,IF(Raw!$N222&lt;$A$9,IF(Raw!$X222&gt;$C$9,IF(Raw!$X222&lt;$A$9,Raw!I222,-999),-999),-999),-999),-999),-999)</f>
        <v>1.3176140000000001</v>
      </c>
      <c r="G222" s="9">
        <f>Raw!G222</f>
        <v>0.99283200000000005</v>
      </c>
      <c r="H222" s="9">
        <f>IF(Raw!$G222&gt;$C$8,IF(Raw!$Q222&gt;$C$8,IF(Raw!$N222&gt;$C$9,IF(Raw!$N222&lt;$A$9,IF(Raw!$X222&gt;$C$9,IF(Raw!$X222&lt;$A$9,Raw!L222,-999),-999),-999),-999),-999),-999)</f>
        <v>636.79999999999995</v>
      </c>
      <c r="I222" s="9">
        <f>IF(Raw!$G222&gt;$C$8,IF(Raw!$Q222&gt;$C$8,IF(Raw!$N222&gt;$C$9,IF(Raw!$N222&lt;$A$9,IF(Raw!$X222&gt;$C$9,IF(Raw!$X222&lt;$A$9,Raw!M222,-999),-999),-999),-999),-999),-999)</f>
        <v>0.20194999999999999</v>
      </c>
      <c r="J222" s="9">
        <f>IF(Raw!$G222&gt;$C$8,IF(Raw!$Q222&gt;$C$8,IF(Raw!$N222&gt;$C$9,IF(Raw!$N222&lt;$A$9,IF(Raw!$X222&gt;$C$9,IF(Raw!$X222&lt;$A$9,Raw!N222,-999),-999),-999),-999),-999),-999)</f>
        <v>330</v>
      </c>
      <c r="K222" s="9">
        <f>IF(Raw!$G222&gt;$C$8,IF(Raw!$Q222&gt;$C$8,IF(Raw!$N222&gt;$C$9,IF(Raw!$N222&lt;$A$9,IF(Raw!$X222&gt;$C$9,IF(Raw!$X222&lt;$A$9,Raw!R222,-999),-999),-999),-999),-999),-999)</f>
        <v>0.798875</v>
      </c>
      <c r="L222" s="9">
        <f>IF(Raw!$G222&gt;$C$8,IF(Raw!$Q222&gt;$C$8,IF(Raw!$N222&gt;$C$9,IF(Raw!$N222&lt;$A$9,IF(Raw!$X222&gt;$C$9,IF(Raw!$X222&lt;$A$9,Raw!S222,-999),-999),-999),-999),-999),-999)</f>
        <v>1.332862</v>
      </c>
      <c r="M222" s="9">
        <f>Raw!Q222</f>
        <v>0.99209999999999998</v>
      </c>
      <c r="N222" s="9">
        <f>IF(Raw!$G222&gt;$C$8,IF(Raw!$Q222&gt;$C$8,IF(Raw!$N222&gt;$C$9,IF(Raw!$N222&lt;$A$9,IF(Raw!$X222&gt;$C$9,IF(Raw!$X222&lt;$A$9,Raw!V222,-999),-999),-999),-999),-999),-999)</f>
        <v>756.8</v>
      </c>
      <c r="O222" s="9">
        <f>IF(Raw!$G222&gt;$C$8,IF(Raw!$Q222&gt;$C$8,IF(Raw!$N222&gt;$C$9,IF(Raw!$N222&lt;$A$9,IF(Raw!$X222&gt;$C$9,IF(Raw!$X222&lt;$A$9,Raw!W222,-999),-999),-999),-999),-999),-999)</f>
        <v>0.26457900000000001</v>
      </c>
      <c r="P222" s="9">
        <f>IF(Raw!$G222&gt;$C$8,IF(Raw!$Q222&gt;$C$8,IF(Raw!$N222&gt;$C$9,IF(Raw!$N222&lt;$A$9,IF(Raw!$X222&gt;$C$9,IF(Raw!$X222&lt;$A$9,Raw!X222,-999),-999),-999),-999),-999),-999)</f>
        <v>544</v>
      </c>
      <c r="R222" s="9">
        <f t="shared" si="64"/>
        <v>0.51931100000000008</v>
      </c>
      <c r="S222" s="9">
        <f t="shared" si="65"/>
        <v>0.39412984379340238</v>
      </c>
      <c r="T222" s="9">
        <f t="shared" si="66"/>
        <v>0.53398699999999999</v>
      </c>
      <c r="U222" s="9">
        <f t="shared" si="67"/>
        <v>0.40063187336723532</v>
      </c>
      <c r="V222" s="15">
        <f t="shared" si="68"/>
        <v>0.63710803599999999</v>
      </c>
      <c r="X222" s="11">
        <f t="shared" si="69"/>
        <v>1.2160399999999996E+19</v>
      </c>
      <c r="Y222" s="11">
        <f t="shared" si="70"/>
        <v>6.3679999999999995E-18</v>
      </c>
      <c r="Z222" s="11">
        <f t="shared" si="71"/>
        <v>3.3E-4</v>
      </c>
      <c r="AA222" s="16">
        <f t="shared" si="72"/>
        <v>2.4917597932942719E-2</v>
      </c>
      <c r="AB222" s="9">
        <f t="shared" si="73"/>
        <v>0.81218067336741828</v>
      </c>
      <c r="AC222" s="9">
        <f t="shared" si="74"/>
        <v>0.97508240206705732</v>
      </c>
      <c r="AD222" s="15">
        <f t="shared" si="75"/>
        <v>75.507872524068858</v>
      </c>
      <c r="AE222" s="3">
        <f t="shared" si="76"/>
        <v>766.70719999999972</v>
      </c>
      <c r="AF222" s="2">
        <f t="shared" si="77"/>
        <v>0.25</v>
      </c>
      <c r="AG222" s="9">
        <f t="shared" si="78"/>
        <v>2.3269892633301616E-2</v>
      </c>
      <c r="AH222" s="2">
        <f t="shared" si="63"/>
        <v>1.1260179942847552</v>
      </c>
    </row>
    <row r="223" spans="1:34">
      <c r="A223" s="1">
        <f>Raw!A223</f>
        <v>210</v>
      </c>
      <c r="B223" s="14">
        <f>Raw!B223</f>
        <v>0.13457175925925927</v>
      </c>
      <c r="C223" s="15">
        <f>Raw!C223</f>
        <v>30.8</v>
      </c>
      <c r="D223" s="15">
        <f>IF(C223&gt;0.5,Raw!D223*D$11,-999)</f>
        <v>20.2</v>
      </c>
      <c r="E223" s="9">
        <f>IF(Raw!$G223&gt;$C$8,IF(Raw!$Q223&gt;$C$8,IF(Raw!$N223&gt;$C$9,IF(Raw!$N223&lt;$A$9,IF(Raw!$X223&gt;$C$9,IF(Raw!$X223&lt;$A$9,Raw!H223,-999),-999),-999),-999),-999),-999)</f>
        <v>0.83425199999999999</v>
      </c>
      <c r="F223" s="9">
        <f>IF(Raw!$G223&gt;$C$8,IF(Raw!$Q223&gt;$C$8,IF(Raw!$N223&gt;$C$9,IF(Raw!$N223&lt;$A$9,IF(Raw!$X223&gt;$C$9,IF(Raw!$X223&lt;$A$9,Raw!I223,-999),-999),-999),-999),-999),-999)</f>
        <v>1.3616429999999999</v>
      </c>
      <c r="G223" s="9">
        <f>Raw!G223</f>
        <v>0.99528300000000003</v>
      </c>
      <c r="H223" s="9">
        <f>IF(Raw!$G223&gt;$C$8,IF(Raw!$Q223&gt;$C$8,IF(Raw!$N223&gt;$C$9,IF(Raw!$N223&lt;$A$9,IF(Raw!$X223&gt;$C$9,IF(Raw!$X223&lt;$A$9,Raw!L223,-999),-999),-999),-999),-999),-999)</f>
        <v>655.7</v>
      </c>
      <c r="I223" s="9">
        <f>IF(Raw!$G223&gt;$C$8,IF(Raw!$Q223&gt;$C$8,IF(Raw!$N223&gt;$C$9,IF(Raw!$N223&lt;$A$9,IF(Raw!$X223&gt;$C$9,IF(Raw!$X223&lt;$A$9,Raw!M223,-999),-999),-999),-999),-999),-999)</f>
        <v>0.21987200000000001</v>
      </c>
      <c r="J223" s="9">
        <f>IF(Raw!$G223&gt;$C$8,IF(Raw!$Q223&gt;$C$8,IF(Raw!$N223&gt;$C$9,IF(Raw!$N223&lt;$A$9,IF(Raw!$X223&gt;$C$9,IF(Raw!$X223&lt;$A$9,Raw!N223,-999),-999),-999),-999),-999),-999)</f>
        <v>455</v>
      </c>
      <c r="K223" s="9">
        <f>IF(Raw!$G223&gt;$C$8,IF(Raw!$Q223&gt;$C$8,IF(Raw!$N223&gt;$C$9,IF(Raw!$N223&lt;$A$9,IF(Raw!$X223&gt;$C$9,IF(Raw!$X223&lt;$A$9,Raw!R223,-999),-999),-999),-999),-999),-999)</f>
        <v>0.79781500000000005</v>
      </c>
      <c r="L223" s="9">
        <f>IF(Raw!$G223&gt;$C$8,IF(Raw!$Q223&gt;$C$8,IF(Raw!$N223&gt;$C$9,IF(Raw!$N223&lt;$A$9,IF(Raw!$X223&gt;$C$9,IF(Raw!$X223&lt;$A$9,Raw!S223,-999),-999),-999),-999),-999),-999)</f>
        <v>1.3278289999999999</v>
      </c>
      <c r="M223" s="9">
        <f>Raw!Q223</f>
        <v>0.99492499999999995</v>
      </c>
      <c r="N223" s="9">
        <f>IF(Raw!$G223&gt;$C$8,IF(Raw!$Q223&gt;$C$8,IF(Raw!$N223&gt;$C$9,IF(Raw!$N223&lt;$A$9,IF(Raw!$X223&gt;$C$9,IF(Raw!$X223&lt;$A$9,Raw!V223,-999),-999),-999),-999),-999),-999)</f>
        <v>761.8</v>
      </c>
      <c r="O223" s="9">
        <f>IF(Raw!$G223&gt;$C$8,IF(Raw!$Q223&gt;$C$8,IF(Raw!$N223&gt;$C$9,IF(Raw!$N223&lt;$A$9,IF(Raw!$X223&gt;$C$9,IF(Raw!$X223&lt;$A$9,Raw!W223,-999),-999),-999),-999),-999),-999)</f>
        <v>0.30080400000000002</v>
      </c>
      <c r="P223" s="9">
        <f>IF(Raw!$G223&gt;$C$8,IF(Raw!$Q223&gt;$C$8,IF(Raw!$N223&gt;$C$9,IF(Raw!$N223&lt;$A$9,IF(Raw!$X223&gt;$C$9,IF(Raw!$X223&lt;$A$9,Raw!X223,-999),-999),-999),-999),-999),-999)</f>
        <v>456</v>
      </c>
      <c r="R223" s="9">
        <f t="shared" si="64"/>
        <v>0.52739099999999994</v>
      </c>
      <c r="S223" s="9">
        <f t="shared" si="65"/>
        <v>0.38731958376755138</v>
      </c>
      <c r="T223" s="9">
        <f t="shared" si="66"/>
        <v>0.53001399999999987</v>
      </c>
      <c r="U223" s="9">
        <f t="shared" si="67"/>
        <v>0.39915832535665352</v>
      </c>
      <c r="V223" s="15">
        <f t="shared" si="68"/>
        <v>0.63470226199999991</v>
      </c>
      <c r="X223" s="11">
        <f t="shared" si="69"/>
        <v>1.2160399999999996E+19</v>
      </c>
      <c r="Y223" s="11">
        <f t="shared" si="70"/>
        <v>6.5569999999999999E-18</v>
      </c>
      <c r="Z223" s="11">
        <f t="shared" si="71"/>
        <v>4.55E-4</v>
      </c>
      <c r="AA223" s="16">
        <f t="shared" si="72"/>
        <v>3.5009622179517787E-2</v>
      </c>
      <c r="AB223" s="9">
        <f t="shared" si="73"/>
        <v>0.816370589889855</v>
      </c>
      <c r="AC223" s="9">
        <f t="shared" si="74"/>
        <v>0.96499037782048214</v>
      </c>
      <c r="AD223" s="15">
        <f t="shared" si="75"/>
        <v>76.94422457036876</v>
      </c>
      <c r="AE223" s="3">
        <f t="shared" si="76"/>
        <v>789.46279999999979</v>
      </c>
      <c r="AF223" s="2">
        <f t="shared" si="77"/>
        <v>0.25</v>
      </c>
      <c r="AG223" s="9">
        <f t="shared" si="78"/>
        <v>2.3625329096442049E-2</v>
      </c>
      <c r="AH223" s="2">
        <f t="shared" si="63"/>
        <v>1.143217379757995</v>
      </c>
    </row>
    <row r="224" spans="1:34">
      <c r="A224" s="1">
        <f>Raw!A224</f>
        <v>211</v>
      </c>
      <c r="B224" s="14">
        <f>Raw!B224</f>
        <v>0.13462962962962963</v>
      </c>
      <c r="C224" s="15">
        <f>Raw!C224</f>
        <v>29.9</v>
      </c>
      <c r="D224" s="15">
        <f>IF(C224&gt;0.5,Raw!D224*D$11,-999)</f>
        <v>21.1</v>
      </c>
      <c r="E224" s="9">
        <f>IF(Raw!$G224&gt;$C$8,IF(Raw!$Q224&gt;$C$8,IF(Raw!$N224&gt;$C$9,IF(Raw!$N224&lt;$A$9,IF(Raw!$X224&gt;$C$9,IF(Raw!$X224&lt;$A$9,Raw!H224,-999),-999),-999),-999),-999),-999)</f>
        <v>0.81640100000000004</v>
      </c>
      <c r="F224" s="9">
        <f>IF(Raw!$G224&gt;$C$8,IF(Raw!$Q224&gt;$C$8,IF(Raw!$N224&gt;$C$9,IF(Raw!$N224&lt;$A$9,IF(Raw!$X224&gt;$C$9,IF(Raw!$X224&lt;$A$9,Raw!I224,-999),-999),-999),-999),-999),-999)</f>
        <v>1.3286450000000001</v>
      </c>
      <c r="G224" s="9">
        <f>Raw!G224</f>
        <v>0.99112999999999996</v>
      </c>
      <c r="H224" s="9">
        <f>IF(Raw!$G224&gt;$C$8,IF(Raw!$Q224&gt;$C$8,IF(Raw!$N224&gt;$C$9,IF(Raw!$N224&lt;$A$9,IF(Raw!$X224&gt;$C$9,IF(Raw!$X224&lt;$A$9,Raw!L224,-999),-999),-999),-999),-999),-999)</f>
        <v>649</v>
      </c>
      <c r="I224" s="9">
        <f>IF(Raw!$G224&gt;$C$8,IF(Raw!$Q224&gt;$C$8,IF(Raw!$N224&gt;$C$9,IF(Raw!$N224&lt;$A$9,IF(Raw!$X224&gt;$C$9,IF(Raw!$X224&lt;$A$9,Raw!M224,-999),-999),-999),-999),-999),-999)</f>
        <v>0.245391</v>
      </c>
      <c r="J224" s="9">
        <f>IF(Raw!$G224&gt;$C$8,IF(Raw!$Q224&gt;$C$8,IF(Raw!$N224&gt;$C$9,IF(Raw!$N224&lt;$A$9,IF(Raw!$X224&gt;$C$9,IF(Raw!$X224&lt;$A$9,Raw!N224,-999),-999),-999),-999),-999),-999)</f>
        <v>392</v>
      </c>
      <c r="K224" s="9">
        <f>IF(Raw!$G224&gt;$C$8,IF(Raw!$Q224&gt;$C$8,IF(Raw!$N224&gt;$C$9,IF(Raw!$N224&lt;$A$9,IF(Raw!$X224&gt;$C$9,IF(Raw!$X224&lt;$A$9,Raw!R224,-999),-999),-999),-999),-999),-999)</f>
        <v>0.79609099999999999</v>
      </c>
      <c r="L224" s="9">
        <f>IF(Raw!$G224&gt;$C$8,IF(Raw!$Q224&gt;$C$8,IF(Raw!$N224&gt;$C$9,IF(Raw!$N224&lt;$A$9,IF(Raw!$X224&gt;$C$9,IF(Raw!$X224&lt;$A$9,Raw!S224,-999),-999),-999),-999),-999),-999)</f>
        <v>1.354428</v>
      </c>
      <c r="M224" s="9">
        <f>Raw!Q224</f>
        <v>0.99481799999999998</v>
      </c>
      <c r="N224" s="9">
        <f>IF(Raw!$G224&gt;$C$8,IF(Raw!$Q224&gt;$C$8,IF(Raw!$N224&gt;$C$9,IF(Raw!$N224&lt;$A$9,IF(Raw!$X224&gt;$C$9,IF(Raw!$X224&lt;$A$9,Raw!V224,-999),-999),-999),-999),-999),-999)</f>
        <v>767</v>
      </c>
      <c r="O224" s="9">
        <f>IF(Raw!$G224&gt;$C$8,IF(Raw!$Q224&gt;$C$8,IF(Raw!$N224&gt;$C$9,IF(Raw!$N224&lt;$A$9,IF(Raw!$X224&gt;$C$9,IF(Raw!$X224&lt;$A$9,Raw!W224,-999),-999),-999),-999),-999),-999)</f>
        <v>0.20485100000000001</v>
      </c>
      <c r="P224" s="9">
        <f>IF(Raw!$G224&gt;$C$8,IF(Raw!$Q224&gt;$C$8,IF(Raw!$N224&gt;$C$9,IF(Raw!$N224&lt;$A$9,IF(Raw!$X224&gt;$C$9,IF(Raw!$X224&lt;$A$9,Raw!X224,-999),-999),-999),-999),-999),-999)</f>
        <v>307</v>
      </c>
      <c r="R224" s="9">
        <f t="shared" si="64"/>
        <v>0.51224400000000003</v>
      </c>
      <c r="S224" s="9">
        <f t="shared" si="65"/>
        <v>0.38553865027904372</v>
      </c>
      <c r="T224" s="9">
        <f t="shared" si="66"/>
        <v>0.55833699999999997</v>
      </c>
      <c r="U224" s="9">
        <f t="shared" si="67"/>
        <v>0.41223084578877578</v>
      </c>
      <c r="V224" s="15">
        <f t="shared" si="68"/>
        <v>0.64741658399999991</v>
      </c>
      <c r="X224" s="11">
        <f t="shared" si="69"/>
        <v>1.2702199999999998E+19</v>
      </c>
      <c r="Y224" s="11">
        <f t="shared" si="70"/>
        <v>6.4899999999999994E-18</v>
      </c>
      <c r="Z224" s="11">
        <f t="shared" si="71"/>
        <v>3.9199999999999999E-4</v>
      </c>
      <c r="AA224" s="16">
        <f t="shared" si="72"/>
        <v>3.1303817195599E-2</v>
      </c>
      <c r="AB224" s="9">
        <f t="shared" si="73"/>
        <v>0.81356907938153911</v>
      </c>
      <c r="AC224" s="9">
        <f t="shared" si="74"/>
        <v>0.96869618280440106</v>
      </c>
      <c r="AD224" s="15">
        <f t="shared" si="75"/>
        <v>79.856676519385204</v>
      </c>
      <c r="AE224" s="3">
        <f t="shared" si="76"/>
        <v>781.39599999999973</v>
      </c>
      <c r="AF224" s="2">
        <f t="shared" si="77"/>
        <v>0.25</v>
      </c>
      <c r="AG224" s="9">
        <f t="shared" si="78"/>
        <v>2.5322604079589868E-2</v>
      </c>
      <c r="AH224" s="2">
        <f t="shared" si="63"/>
        <v>1.225347632887686</v>
      </c>
    </row>
    <row r="225" spans="1:34">
      <c r="A225" s="1">
        <f>Raw!A225</f>
        <v>212</v>
      </c>
      <c r="B225" s="14">
        <f>Raw!B225</f>
        <v>0.13467592592592592</v>
      </c>
      <c r="C225" s="15">
        <f>Raw!C225</f>
        <v>29.7</v>
      </c>
      <c r="D225" s="15">
        <f>IF(C225&gt;0.5,Raw!D225*D$11,-999)</f>
        <v>22</v>
      </c>
      <c r="E225" s="9">
        <f>IF(Raw!$G225&gt;$C$8,IF(Raw!$Q225&gt;$C$8,IF(Raw!$N225&gt;$C$9,IF(Raw!$N225&lt;$A$9,IF(Raw!$X225&gt;$C$9,IF(Raw!$X225&lt;$A$9,Raw!H225,-999),-999),-999),-999),-999),-999)</f>
        <v>0.82511100000000004</v>
      </c>
      <c r="F225" s="9">
        <f>IF(Raw!$G225&gt;$C$8,IF(Raw!$Q225&gt;$C$8,IF(Raw!$N225&gt;$C$9,IF(Raw!$N225&lt;$A$9,IF(Raw!$X225&gt;$C$9,IF(Raw!$X225&lt;$A$9,Raw!I225,-999),-999),-999),-999),-999),-999)</f>
        <v>1.336773</v>
      </c>
      <c r="G225" s="9">
        <f>Raw!G225</f>
        <v>0.98987400000000003</v>
      </c>
      <c r="H225" s="9">
        <f>IF(Raw!$G225&gt;$C$8,IF(Raw!$Q225&gt;$C$8,IF(Raw!$N225&gt;$C$9,IF(Raw!$N225&lt;$A$9,IF(Raw!$X225&gt;$C$9,IF(Raw!$X225&lt;$A$9,Raw!L225,-999),-999),-999),-999),-999),-999)</f>
        <v>656.7</v>
      </c>
      <c r="I225" s="9">
        <f>IF(Raw!$G225&gt;$C$8,IF(Raw!$Q225&gt;$C$8,IF(Raw!$N225&gt;$C$9,IF(Raw!$N225&lt;$A$9,IF(Raw!$X225&gt;$C$9,IF(Raw!$X225&lt;$A$9,Raw!M225,-999),-999),-999),-999),-999),-999)</f>
        <v>0.217639</v>
      </c>
      <c r="J225" s="9">
        <f>IF(Raw!$G225&gt;$C$8,IF(Raw!$Q225&gt;$C$8,IF(Raw!$N225&gt;$C$9,IF(Raw!$N225&lt;$A$9,IF(Raw!$X225&gt;$C$9,IF(Raw!$X225&lt;$A$9,Raw!N225,-999),-999),-999),-999),-999),-999)</f>
        <v>369</v>
      </c>
      <c r="K225" s="9">
        <f>IF(Raw!$G225&gt;$C$8,IF(Raw!$Q225&gt;$C$8,IF(Raw!$N225&gt;$C$9,IF(Raw!$N225&lt;$A$9,IF(Raw!$X225&gt;$C$9,IF(Raw!$X225&lt;$A$9,Raw!R225,-999),-999),-999),-999),-999),-999)</f>
        <v>0.79925800000000002</v>
      </c>
      <c r="L225" s="9">
        <f>IF(Raw!$G225&gt;$C$8,IF(Raw!$Q225&gt;$C$8,IF(Raw!$N225&gt;$C$9,IF(Raw!$N225&lt;$A$9,IF(Raw!$X225&gt;$C$9,IF(Raw!$X225&lt;$A$9,Raw!S225,-999),-999),-999),-999),-999),-999)</f>
        <v>1.33721</v>
      </c>
      <c r="M225" s="9">
        <f>Raw!Q225</f>
        <v>0.98751199999999995</v>
      </c>
      <c r="N225" s="9">
        <f>IF(Raw!$G225&gt;$C$8,IF(Raw!$Q225&gt;$C$8,IF(Raw!$N225&gt;$C$9,IF(Raw!$N225&lt;$A$9,IF(Raw!$X225&gt;$C$9,IF(Raw!$X225&lt;$A$9,Raw!V225,-999),-999),-999),-999),-999),-999)</f>
        <v>782.6</v>
      </c>
      <c r="O225" s="9">
        <f>IF(Raw!$G225&gt;$C$8,IF(Raw!$Q225&gt;$C$8,IF(Raw!$N225&gt;$C$9,IF(Raw!$N225&lt;$A$9,IF(Raw!$X225&gt;$C$9,IF(Raw!$X225&lt;$A$9,Raw!W225,-999),-999),-999),-999),-999),-999)</f>
        <v>0.25701099999999999</v>
      </c>
      <c r="P225" s="9">
        <f>IF(Raw!$G225&gt;$C$8,IF(Raw!$Q225&gt;$C$8,IF(Raw!$N225&gt;$C$9,IF(Raw!$N225&lt;$A$9,IF(Raw!$X225&gt;$C$9,IF(Raw!$X225&lt;$A$9,Raw!X225,-999),-999),-999),-999),-999),-999)</f>
        <v>522</v>
      </c>
      <c r="R225" s="9">
        <f t="shared" si="64"/>
        <v>0.51166199999999995</v>
      </c>
      <c r="S225" s="9">
        <f t="shared" si="65"/>
        <v>0.38275907727041164</v>
      </c>
      <c r="T225" s="9">
        <f t="shared" si="66"/>
        <v>0.53795199999999999</v>
      </c>
      <c r="U225" s="9">
        <f t="shared" si="67"/>
        <v>0.40229432923774128</v>
      </c>
      <c r="V225" s="15">
        <f t="shared" si="68"/>
        <v>0.63918637999999994</v>
      </c>
      <c r="X225" s="11">
        <f t="shared" si="69"/>
        <v>1.3243999999999998E+19</v>
      </c>
      <c r="Y225" s="11">
        <f t="shared" si="70"/>
        <v>6.5669999999999998E-18</v>
      </c>
      <c r="Z225" s="11">
        <f t="shared" si="71"/>
        <v>3.6899999999999997E-4</v>
      </c>
      <c r="AA225" s="16">
        <f t="shared" si="72"/>
        <v>3.1095221330323181E-2</v>
      </c>
      <c r="AB225" s="9">
        <f t="shared" si="73"/>
        <v>0.81598573650508999</v>
      </c>
      <c r="AC225" s="9">
        <f t="shared" si="74"/>
        <v>0.96890477866967695</v>
      </c>
      <c r="AD225" s="15">
        <f t="shared" si="75"/>
        <v>84.268892494100783</v>
      </c>
      <c r="AE225" s="3">
        <f t="shared" si="76"/>
        <v>790.66679999999974</v>
      </c>
      <c r="AF225" s="2">
        <f t="shared" si="77"/>
        <v>0.25</v>
      </c>
      <c r="AG225" s="9">
        <f t="shared" si="78"/>
        <v>2.6077613524247392E-2</v>
      </c>
      <c r="AH225" s="2">
        <f t="shared" si="63"/>
        <v>1.2618821469886516</v>
      </c>
    </row>
    <row r="226" spans="1:34">
      <c r="A226" s="1">
        <f>Raw!A226</f>
        <v>213</v>
      </c>
      <c r="B226" s="14">
        <f>Raw!B226</f>
        <v>0.13473379629629631</v>
      </c>
      <c r="C226" s="15">
        <f>Raw!C226</f>
        <v>27.7</v>
      </c>
      <c r="D226" s="15">
        <f>IF(C226&gt;0.5,Raw!D226*D$11,-999)</f>
        <v>22.9</v>
      </c>
      <c r="E226" s="9">
        <f>IF(Raw!$G226&gt;$C$8,IF(Raw!$Q226&gt;$C$8,IF(Raw!$N226&gt;$C$9,IF(Raw!$N226&lt;$A$9,IF(Raw!$X226&gt;$C$9,IF(Raw!$X226&lt;$A$9,Raw!H226,-999),-999),-999),-999),-999),-999)</f>
        <v>0.838426</v>
      </c>
      <c r="F226" s="9">
        <f>IF(Raw!$G226&gt;$C$8,IF(Raw!$Q226&gt;$C$8,IF(Raw!$N226&gt;$C$9,IF(Raw!$N226&lt;$A$9,IF(Raw!$X226&gt;$C$9,IF(Raw!$X226&lt;$A$9,Raw!I226,-999),-999),-999),-999),-999),-999)</f>
        <v>1.357677</v>
      </c>
      <c r="G226" s="9">
        <f>Raw!G226</f>
        <v>0.992004</v>
      </c>
      <c r="H226" s="9">
        <f>IF(Raw!$G226&gt;$C$8,IF(Raw!$Q226&gt;$C$8,IF(Raw!$N226&gt;$C$9,IF(Raw!$N226&lt;$A$9,IF(Raw!$X226&gt;$C$9,IF(Raw!$X226&lt;$A$9,Raw!L226,-999),-999),-999),-999),-999),-999)</f>
        <v>665.3</v>
      </c>
      <c r="I226" s="9">
        <f>IF(Raw!$G226&gt;$C$8,IF(Raw!$Q226&gt;$C$8,IF(Raw!$N226&gt;$C$9,IF(Raw!$N226&lt;$A$9,IF(Raw!$X226&gt;$C$9,IF(Raw!$X226&lt;$A$9,Raw!M226,-999),-999),-999),-999),-999),-999)</f>
        <v>0.19139600000000001</v>
      </c>
      <c r="J226" s="9">
        <f>IF(Raw!$G226&gt;$C$8,IF(Raw!$Q226&gt;$C$8,IF(Raw!$N226&gt;$C$9,IF(Raw!$N226&lt;$A$9,IF(Raw!$X226&gt;$C$9,IF(Raw!$X226&lt;$A$9,Raw!N226,-999),-999),-999),-999),-999),-999)</f>
        <v>425</v>
      </c>
      <c r="K226" s="9">
        <f>IF(Raw!$G226&gt;$C$8,IF(Raw!$Q226&gt;$C$8,IF(Raw!$N226&gt;$C$9,IF(Raw!$N226&lt;$A$9,IF(Raw!$X226&gt;$C$9,IF(Raw!$X226&lt;$A$9,Raw!R226,-999),-999),-999),-999),-999),-999)</f>
        <v>0.83157300000000001</v>
      </c>
      <c r="L226" s="9">
        <f>IF(Raw!$G226&gt;$C$8,IF(Raw!$Q226&gt;$C$8,IF(Raw!$N226&gt;$C$9,IF(Raw!$N226&lt;$A$9,IF(Raw!$X226&gt;$C$9,IF(Raw!$X226&lt;$A$9,Raw!S226,-999),-999),-999),-999),-999),-999)</f>
        <v>1.3458639999999999</v>
      </c>
      <c r="M226" s="9">
        <f>Raw!Q226</f>
        <v>0.99312800000000001</v>
      </c>
      <c r="N226" s="9">
        <f>IF(Raw!$G226&gt;$C$8,IF(Raw!$Q226&gt;$C$8,IF(Raw!$N226&gt;$C$9,IF(Raw!$N226&lt;$A$9,IF(Raw!$X226&gt;$C$9,IF(Raw!$X226&lt;$A$9,Raw!V226,-999),-999),-999),-999),-999),-999)</f>
        <v>748.9</v>
      </c>
      <c r="O226" s="9">
        <f>IF(Raw!$G226&gt;$C$8,IF(Raw!$Q226&gt;$C$8,IF(Raw!$N226&gt;$C$9,IF(Raw!$N226&lt;$A$9,IF(Raw!$X226&gt;$C$9,IF(Raw!$X226&lt;$A$9,Raw!W226,-999),-999),-999),-999),-999),-999)</f>
        <v>0.31665100000000002</v>
      </c>
      <c r="P226" s="9">
        <f>IF(Raw!$G226&gt;$C$8,IF(Raw!$Q226&gt;$C$8,IF(Raw!$N226&gt;$C$9,IF(Raw!$N226&lt;$A$9,IF(Raw!$X226&gt;$C$9,IF(Raw!$X226&lt;$A$9,Raw!X226,-999),-999),-999),-999),-999),-999)</f>
        <v>366</v>
      </c>
      <c r="R226" s="9">
        <f t="shared" si="64"/>
        <v>0.51925100000000002</v>
      </c>
      <c r="S226" s="9">
        <f t="shared" si="65"/>
        <v>0.38245547357729415</v>
      </c>
      <c r="T226" s="9">
        <f t="shared" si="66"/>
        <v>0.51429099999999994</v>
      </c>
      <c r="U226" s="9">
        <f t="shared" si="67"/>
        <v>0.38212702026356299</v>
      </c>
      <c r="V226" s="15">
        <f t="shared" si="68"/>
        <v>0.64332299199999998</v>
      </c>
      <c r="X226" s="11">
        <f t="shared" si="69"/>
        <v>1.3785799999999996E+19</v>
      </c>
      <c r="Y226" s="11">
        <f t="shared" si="70"/>
        <v>6.6529999999999992E-18</v>
      </c>
      <c r="Z226" s="11">
        <f t="shared" si="71"/>
        <v>4.2499999999999998E-4</v>
      </c>
      <c r="AA226" s="16">
        <f t="shared" si="72"/>
        <v>3.7517281968708023E-2</v>
      </c>
      <c r="AB226" s="9">
        <f t="shared" si="73"/>
        <v>0.85086780046096877</v>
      </c>
      <c r="AC226" s="9">
        <f t="shared" si="74"/>
        <v>0.96248271803129204</v>
      </c>
      <c r="AD226" s="15">
        <f t="shared" si="75"/>
        <v>88.275957573430645</v>
      </c>
      <c r="AE226" s="3">
        <f t="shared" si="76"/>
        <v>801.02119999999968</v>
      </c>
      <c r="AF226" s="2">
        <f t="shared" si="77"/>
        <v>0.25</v>
      </c>
      <c r="AG226" s="9">
        <f t="shared" si="78"/>
        <v>2.5948175868036737E-2</v>
      </c>
      <c r="AH226" s="2">
        <f t="shared" si="63"/>
        <v>1.2556187261672482</v>
      </c>
    </row>
    <row r="227" spans="1:34">
      <c r="A227" s="1">
        <f>Raw!A227</f>
        <v>214</v>
      </c>
      <c r="B227" s="14">
        <f>Raw!B227</f>
        <v>0.13479166666666667</v>
      </c>
      <c r="C227" s="15">
        <f>Raw!C227</f>
        <v>27.1</v>
      </c>
      <c r="D227" s="15">
        <f>IF(C227&gt;0.5,Raw!D227*D$11,-999)</f>
        <v>23.7</v>
      </c>
      <c r="E227" s="9">
        <f>IF(Raw!$G227&gt;$C$8,IF(Raw!$Q227&gt;$C$8,IF(Raw!$N227&gt;$C$9,IF(Raw!$N227&lt;$A$9,IF(Raw!$X227&gt;$C$9,IF(Raw!$X227&lt;$A$9,Raw!H227,-999),-999),-999),-999),-999),-999)</f>
        <v>0.83938100000000004</v>
      </c>
      <c r="F227" s="9">
        <f>IF(Raw!$G227&gt;$C$8,IF(Raw!$Q227&gt;$C$8,IF(Raw!$N227&gt;$C$9,IF(Raw!$N227&lt;$A$9,IF(Raw!$X227&gt;$C$9,IF(Raw!$X227&lt;$A$9,Raw!I227,-999),-999),-999),-999),-999),-999)</f>
        <v>1.346787</v>
      </c>
      <c r="G227" s="9">
        <f>Raw!G227</f>
        <v>0.99360000000000004</v>
      </c>
      <c r="H227" s="9">
        <f>IF(Raw!$G227&gt;$C$8,IF(Raw!$Q227&gt;$C$8,IF(Raw!$N227&gt;$C$9,IF(Raw!$N227&lt;$A$9,IF(Raw!$X227&gt;$C$9,IF(Raw!$X227&lt;$A$9,Raw!L227,-999),-999),-999),-999),-999),-999)</f>
        <v>670.9</v>
      </c>
      <c r="I227" s="9">
        <f>IF(Raw!$G227&gt;$C$8,IF(Raw!$Q227&gt;$C$8,IF(Raw!$N227&gt;$C$9,IF(Raw!$N227&lt;$A$9,IF(Raw!$X227&gt;$C$9,IF(Raw!$X227&lt;$A$9,Raw!M227,-999),-999),-999),-999),-999),-999)</f>
        <v>0.25665300000000002</v>
      </c>
      <c r="J227" s="9">
        <f>IF(Raw!$G227&gt;$C$8,IF(Raw!$Q227&gt;$C$8,IF(Raw!$N227&gt;$C$9,IF(Raw!$N227&lt;$A$9,IF(Raw!$X227&gt;$C$9,IF(Raw!$X227&lt;$A$9,Raw!N227,-999),-999),-999),-999),-999),-999)</f>
        <v>459</v>
      </c>
      <c r="K227" s="9">
        <f>IF(Raw!$G227&gt;$C$8,IF(Raw!$Q227&gt;$C$8,IF(Raw!$N227&gt;$C$9,IF(Raw!$N227&lt;$A$9,IF(Raw!$X227&gt;$C$9,IF(Raw!$X227&lt;$A$9,Raw!R227,-999),-999),-999),-999),-999),-999)</f>
        <v>0.81002300000000005</v>
      </c>
      <c r="L227" s="9">
        <f>IF(Raw!$G227&gt;$C$8,IF(Raw!$Q227&gt;$C$8,IF(Raw!$N227&gt;$C$9,IF(Raw!$N227&lt;$A$9,IF(Raw!$X227&gt;$C$9,IF(Raw!$X227&lt;$A$9,Raw!S227,-999),-999),-999),-999),-999),-999)</f>
        <v>1.342052</v>
      </c>
      <c r="M227" s="9">
        <f>Raw!Q227</f>
        <v>0.99168699999999999</v>
      </c>
      <c r="N227" s="9">
        <f>IF(Raw!$G227&gt;$C$8,IF(Raw!$Q227&gt;$C$8,IF(Raw!$N227&gt;$C$9,IF(Raw!$N227&lt;$A$9,IF(Raw!$X227&gt;$C$9,IF(Raw!$X227&lt;$A$9,Raw!V227,-999),-999),-999),-999),-999),-999)</f>
        <v>760.3</v>
      </c>
      <c r="O227" s="9">
        <f>IF(Raw!$G227&gt;$C$8,IF(Raw!$Q227&gt;$C$8,IF(Raw!$N227&gt;$C$9,IF(Raw!$N227&lt;$A$9,IF(Raw!$X227&gt;$C$9,IF(Raw!$X227&lt;$A$9,Raw!W227,-999),-999),-999),-999),-999),-999)</f>
        <v>0.23049900000000001</v>
      </c>
      <c r="P227" s="9">
        <f>IF(Raw!$G227&gt;$C$8,IF(Raw!$Q227&gt;$C$8,IF(Raw!$N227&gt;$C$9,IF(Raw!$N227&lt;$A$9,IF(Raw!$X227&gt;$C$9,IF(Raw!$X227&lt;$A$9,Raw!X227,-999),-999),-999),-999),-999),-999)</f>
        <v>300</v>
      </c>
      <c r="R227" s="9">
        <f t="shared" si="64"/>
        <v>0.50740599999999991</v>
      </c>
      <c r="S227" s="9">
        <f t="shared" si="65"/>
        <v>0.37675296836099542</v>
      </c>
      <c r="T227" s="9">
        <f t="shared" si="66"/>
        <v>0.53202899999999997</v>
      </c>
      <c r="U227" s="9">
        <f t="shared" si="67"/>
        <v>0.39642949751574452</v>
      </c>
      <c r="V227" s="15">
        <f t="shared" si="68"/>
        <v>0.64150085599999995</v>
      </c>
      <c r="X227" s="11">
        <f t="shared" si="69"/>
        <v>1.4267399999999998E+19</v>
      </c>
      <c r="Y227" s="11">
        <f t="shared" si="70"/>
        <v>6.7089999999999995E-18</v>
      </c>
      <c r="Z227" s="11">
        <f t="shared" si="71"/>
        <v>4.5899999999999999E-4</v>
      </c>
      <c r="AA227" s="16">
        <f t="shared" si="72"/>
        <v>4.208638843107098E-2</v>
      </c>
      <c r="AB227" s="9">
        <f t="shared" si="73"/>
        <v>0.83241417915059435</v>
      </c>
      <c r="AC227" s="9">
        <f t="shared" si="74"/>
        <v>0.95791361156892896</v>
      </c>
      <c r="AD227" s="15">
        <f t="shared" si="75"/>
        <v>91.691478063335467</v>
      </c>
      <c r="AE227" s="3">
        <f t="shared" si="76"/>
        <v>807.76359999999977</v>
      </c>
      <c r="AF227" s="2">
        <f t="shared" si="77"/>
        <v>0.25</v>
      </c>
      <c r="AG227" s="9">
        <f t="shared" si="78"/>
        <v>2.7960928134710763E-2</v>
      </c>
      <c r="AH227" s="2">
        <f t="shared" si="63"/>
        <v>1.3530147608644147</v>
      </c>
    </row>
    <row r="228" spans="1:34">
      <c r="A228" s="1">
        <f>Raw!A228</f>
        <v>215</v>
      </c>
      <c r="B228" s="14">
        <f>Raw!B228</f>
        <v>0.13484953703703703</v>
      </c>
      <c r="C228" s="15">
        <f>Raw!C228</f>
        <v>26.2</v>
      </c>
      <c r="D228" s="15">
        <f>IF(C228&gt;0.5,Raw!D228*D$11,-999)</f>
        <v>24.6</v>
      </c>
      <c r="E228" s="9">
        <f>IF(Raw!$G228&gt;$C$8,IF(Raw!$Q228&gt;$C$8,IF(Raw!$N228&gt;$C$9,IF(Raw!$N228&lt;$A$9,IF(Raw!$X228&gt;$C$9,IF(Raw!$X228&lt;$A$9,Raw!H228,-999),-999),-999),-999),-999),-999)</f>
        <v>0.82616299999999998</v>
      </c>
      <c r="F228" s="9">
        <f>IF(Raw!$G228&gt;$C$8,IF(Raw!$Q228&gt;$C$8,IF(Raw!$N228&gt;$C$9,IF(Raw!$N228&lt;$A$9,IF(Raw!$X228&gt;$C$9,IF(Raw!$X228&lt;$A$9,Raw!I228,-999),-999),-999),-999),-999),-999)</f>
        <v>1.349585</v>
      </c>
      <c r="G228" s="9">
        <f>Raw!G228</f>
        <v>0.99088799999999999</v>
      </c>
      <c r="H228" s="9">
        <f>IF(Raw!$G228&gt;$C$8,IF(Raw!$Q228&gt;$C$8,IF(Raw!$N228&gt;$C$9,IF(Raw!$N228&lt;$A$9,IF(Raw!$X228&gt;$C$9,IF(Raw!$X228&lt;$A$9,Raw!L228,-999),-999),-999),-999),-999),-999)</f>
        <v>649.79999999999995</v>
      </c>
      <c r="I228" s="9">
        <f>IF(Raw!$G228&gt;$C$8,IF(Raw!$Q228&gt;$C$8,IF(Raw!$N228&gt;$C$9,IF(Raw!$N228&lt;$A$9,IF(Raw!$X228&gt;$C$9,IF(Raw!$X228&lt;$A$9,Raw!M228,-999),-999),-999),-999),-999),-999)</f>
        <v>0.17918000000000001</v>
      </c>
      <c r="J228" s="9">
        <f>IF(Raw!$G228&gt;$C$8,IF(Raw!$Q228&gt;$C$8,IF(Raw!$N228&gt;$C$9,IF(Raw!$N228&lt;$A$9,IF(Raw!$X228&gt;$C$9,IF(Raw!$X228&lt;$A$9,Raw!N228,-999),-999),-999),-999),-999),-999)</f>
        <v>359</v>
      </c>
      <c r="K228" s="9">
        <f>IF(Raw!$G228&gt;$C$8,IF(Raw!$Q228&gt;$C$8,IF(Raw!$N228&gt;$C$9,IF(Raw!$N228&lt;$A$9,IF(Raw!$X228&gt;$C$9,IF(Raw!$X228&lt;$A$9,Raw!R228,-999),-999),-999),-999),-999),-999)</f>
        <v>0.81099600000000005</v>
      </c>
      <c r="L228" s="9">
        <f>IF(Raw!$G228&gt;$C$8,IF(Raw!$Q228&gt;$C$8,IF(Raw!$N228&gt;$C$9,IF(Raw!$N228&lt;$A$9,IF(Raw!$X228&gt;$C$9,IF(Raw!$X228&lt;$A$9,Raw!S228,-999),-999),-999),-999),-999),-999)</f>
        <v>1.342911</v>
      </c>
      <c r="M228" s="9">
        <f>Raw!Q228</f>
        <v>0.99025300000000005</v>
      </c>
      <c r="N228" s="9">
        <f>IF(Raw!$G228&gt;$C$8,IF(Raw!$Q228&gt;$C$8,IF(Raw!$N228&gt;$C$9,IF(Raw!$N228&lt;$A$9,IF(Raw!$X228&gt;$C$9,IF(Raw!$X228&lt;$A$9,Raw!V228,-999),-999),-999),-999),-999),-999)</f>
        <v>771</v>
      </c>
      <c r="O228" s="9">
        <f>IF(Raw!$G228&gt;$C$8,IF(Raw!$Q228&gt;$C$8,IF(Raw!$N228&gt;$C$9,IF(Raw!$N228&lt;$A$9,IF(Raw!$X228&gt;$C$9,IF(Raw!$X228&lt;$A$9,Raw!W228,-999),-999),-999),-999),-999),-999)</f>
        <v>0.20675499999999999</v>
      </c>
      <c r="P228" s="9">
        <f>IF(Raw!$G228&gt;$C$8,IF(Raw!$Q228&gt;$C$8,IF(Raw!$N228&gt;$C$9,IF(Raw!$N228&lt;$A$9,IF(Raw!$X228&gt;$C$9,IF(Raw!$X228&lt;$A$9,Raw!X228,-999),-999),-999),-999),-999),-999)</f>
        <v>426</v>
      </c>
      <c r="R228" s="9">
        <f t="shared" si="64"/>
        <v>0.52342200000000005</v>
      </c>
      <c r="S228" s="9">
        <f t="shared" si="65"/>
        <v>0.38783922465054077</v>
      </c>
      <c r="T228" s="9">
        <f t="shared" si="66"/>
        <v>0.53191499999999992</v>
      </c>
      <c r="U228" s="9">
        <f t="shared" si="67"/>
        <v>0.39609102911510885</v>
      </c>
      <c r="V228" s="15">
        <f t="shared" si="68"/>
        <v>0.64191145799999993</v>
      </c>
      <c r="X228" s="11">
        <f t="shared" si="69"/>
        <v>1.4809199999999996E+19</v>
      </c>
      <c r="Y228" s="11">
        <f t="shared" si="70"/>
        <v>6.4979999999999989E-18</v>
      </c>
      <c r="Z228" s="11">
        <f t="shared" si="71"/>
        <v>3.59E-4</v>
      </c>
      <c r="AA228" s="16">
        <f t="shared" si="72"/>
        <v>3.3393018757350054E-2</v>
      </c>
      <c r="AB228" s="9">
        <f t="shared" si="73"/>
        <v>0.82875824757231586</v>
      </c>
      <c r="AC228" s="9">
        <f t="shared" si="74"/>
        <v>0.96660698124264999</v>
      </c>
      <c r="AD228" s="15">
        <f t="shared" si="75"/>
        <v>93.01676534080795</v>
      </c>
      <c r="AE228" s="3">
        <f t="shared" si="76"/>
        <v>782.35919999999965</v>
      </c>
      <c r="AF228" s="2">
        <f t="shared" si="77"/>
        <v>0.25</v>
      </c>
      <c r="AG228" s="9">
        <f t="shared" si="78"/>
        <v>2.8340851006768621E-2</v>
      </c>
      <c r="AH228" s="2">
        <f t="shared" si="63"/>
        <v>1.371399030921822</v>
      </c>
    </row>
    <row r="229" spans="1:34">
      <c r="A229" s="1">
        <f>Raw!A229</f>
        <v>216</v>
      </c>
      <c r="B229" s="14">
        <f>Raw!B229</f>
        <v>0.13490740740740739</v>
      </c>
      <c r="C229" s="15">
        <f>Raw!C229</f>
        <v>25.5</v>
      </c>
      <c r="D229" s="15">
        <f>IF(C229&gt;0.5,Raw!D229*D$11,-999)</f>
        <v>24.6</v>
      </c>
      <c r="E229" s="9">
        <f>IF(Raw!$G229&gt;$C$8,IF(Raw!$Q229&gt;$C$8,IF(Raw!$N229&gt;$C$9,IF(Raw!$N229&lt;$A$9,IF(Raw!$X229&gt;$C$9,IF(Raw!$X229&lt;$A$9,Raw!H229,-999),-999),-999),-999),-999),-999)</f>
        <v>0.83177100000000004</v>
      </c>
      <c r="F229" s="9">
        <f>IF(Raw!$G229&gt;$C$8,IF(Raw!$Q229&gt;$C$8,IF(Raw!$N229&gt;$C$9,IF(Raw!$N229&lt;$A$9,IF(Raw!$X229&gt;$C$9,IF(Raw!$X229&lt;$A$9,Raw!I229,-999),-999),-999),-999),-999),-999)</f>
        <v>1.3314870000000001</v>
      </c>
      <c r="G229" s="9">
        <f>Raw!G229</f>
        <v>0.99095599999999995</v>
      </c>
      <c r="H229" s="9">
        <f>IF(Raw!$G229&gt;$C$8,IF(Raw!$Q229&gt;$C$8,IF(Raw!$N229&gt;$C$9,IF(Raw!$N229&lt;$A$9,IF(Raw!$X229&gt;$C$9,IF(Raw!$X229&lt;$A$9,Raw!L229,-999),-999),-999),-999),-999),-999)</f>
        <v>646.79999999999995</v>
      </c>
      <c r="I229" s="9">
        <f>IF(Raw!$G229&gt;$C$8,IF(Raw!$Q229&gt;$C$8,IF(Raw!$N229&gt;$C$9,IF(Raw!$N229&lt;$A$9,IF(Raw!$X229&gt;$C$9,IF(Raw!$X229&lt;$A$9,Raw!M229,-999),-999),-999),-999),-999),-999)</f>
        <v>0.18711900000000001</v>
      </c>
      <c r="J229" s="9">
        <f>IF(Raw!$G229&gt;$C$8,IF(Raw!$Q229&gt;$C$8,IF(Raw!$N229&gt;$C$9,IF(Raw!$N229&lt;$A$9,IF(Raw!$X229&gt;$C$9,IF(Raw!$X229&lt;$A$9,Raw!N229,-999),-999),-999),-999),-999),-999)</f>
        <v>567</v>
      </c>
      <c r="K229" s="9">
        <f>IF(Raw!$G229&gt;$C$8,IF(Raw!$Q229&gt;$C$8,IF(Raw!$N229&gt;$C$9,IF(Raw!$N229&lt;$A$9,IF(Raw!$X229&gt;$C$9,IF(Raw!$X229&lt;$A$9,Raw!R229,-999),-999),-999),-999),-999),-999)</f>
        <v>0.825156</v>
      </c>
      <c r="L229" s="9">
        <f>IF(Raw!$G229&gt;$C$8,IF(Raw!$Q229&gt;$C$8,IF(Raw!$N229&gt;$C$9,IF(Raw!$N229&lt;$A$9,IF(Raw!$X229&gt;$C$9,IF(Raw!$X229&lt;$A$9,Raw!S229,-999),-999),-999),-999),-999),-999)</f>
        <v>1.3463879999999999</v>
      </c>
      <c r="M229" s="9">
        <f>Raw!Q229</f>
        <v>0.98887700000000001</v>
      </c>
      <c r="N229" s="9">
        <f>IF(Raw!$G229&gt;$C$8,IF(Raw!$Q229&gt;$C$8,IF(Raw!$N229&gt;$C$9,IF(Raw!$N229&lt;$A$9,IF(Raw!$X229&gt;$C$9,IF(Raw!$X229&lt;$A$9,Raw!V229,-999),-999),-999),-999),-999),-999)</f>
        <v>784.9</v>
      </c>
      <c r="O229" s="9">
        <f>IF(Raw!$G229&gt;$C$8,IF(Raw!$Q229&gt;$C$8,IF(Raw!$N229&gt;$C$9,IF(Raw!$N229&lt;$A$9,IF(Raw!$X229&gt;$C$9,IF(Raw!$X229&lt;$A$9,Raw!W229,-999),-999),-999),-999),-999),-999)</f>
        <v>0.27212900000000001</v>
      </c>
      <c r="P229" s="9">
        <f>IF(Raw!$G229&gt;$C$8,IF(Raw!$Q229&gt;$C$8,IF(Raw!$N229&gt;$C$9,IF(Raw!$N229&lt;$A$9,IF(Raw!$X229&gt;$C$9,IF(Raw!$X229&lt;$A$9,Raw!X229,-999),-999),-999),-999),-999),-999)</f>
        <v>432</v>
      </c>
      <c r="R229" s="9">
        <f t="shared" si="64"/>
        <v>0.49971600000000005</v>
      </c>
      <c r="S229" s="9">
        <f t="shared" si="65"/>
        <v>0.37530670596107962</v>
      </c>
      <c r="T229" s="9">
        <f t="shared" si="66"/>
        <v>0.52123199999999992</v>
      </c>
      <c r="U229" s="9">
        <f t="shared" si="67"/>
        <v>0.38713357516555402</v>
      </c>
      <c r="V229" s="15">
        <f t="shared" si="68"/>
        <v>0.64357346399999993</v>
      </c>
      <c r="X229" s="11">
        <f t="shared" si="69"/>
        <v>1.4809199999999996E+19</v>
      </c>
      <c r="Y229" s="11">
        <f t="shared" si="70"/>
        <v>6.467999999999999E-18</v>
      </c>
      <c r="Z229" s="11">
        <f t="shared" si="71"/>
        <v>5.6700000000000001E-4</v>
      </c>
      <c r="AA229" s="16">
        <f t="shared" si="72"/>
        <v>5.1512910937837254E-2</v>
      </c>
      <c r="AB229" s="9">
        <f t="shared" si="73"/>
        <v>0.85200617759395081</v>
      </c>
      <c r="AC229" s="9">
        <f t="shared" si="74"/>
        <v>0.94848708906216272</v>
      </c>
      <c r="AD229" s="15">
        <f t="shared" si="75"/>
        <v>90.851694775727083</v>
      </c>
      <c r="AE229" s="3">
        <f t="shared" si="76"/>
        <v>778.74719999999968</v>
      </c>
      <c r="AF229" s="2">
        <f t="shared" si="77"/>
        <v>0.25</v>
      </c>
      <c r="AG229" s="9">
        <f t="shared" si="78"/>
        <v>2.7055185698751472E-2</v>
      </c>
      <c r="AH229" s="2">
        <f t="shared" si="63"/>
        <v>1.3091863557596179</v>
      </c>
    </row>
    <row r="230" spans="1:34">
      <c r="A230" s="1">
        <f>Raw!A230</f>
        <v>217</v>
      </c>
      <c r="B230" s="14">
        <f>Raw!B230</f>
        <v>0.13496527777777778</v>
      </c>
      <c r="C230" s="15">
        <f>Raw!C230</f>
        <v>24.6</v>
      </c>
      <c r="D230" s="15">
        <f>IF(C230&gt;0.5,Raw!D230*D$11,-999)</f>
        <v>27.3</v>
      </c>
      <c r="E230" s="9">
        <f>IF(Raw!$G230&gt;$C$8,IF(Raw!$Q230&gt;$C$8,IF(Raw!$N230&gt;$C$9,IF(Raw!$N230&lt;$A$9,IF(Raw!$X230&gt;$C$9,IF(Raw!$X230&lt;$A$9,Raw!H230,-999),-999),-999),-999),-999),-999)</f>
        <v>0.82429799999999998</v>
      </c>
      <c r="F230" s="9">
        <f>IF(Raw!$G230&gt;$C$8,IF(Raw!$Q230&gt;$C$8,IF(Raw!$N230&gt;$C$9,IF(Raw!$N230&lt;$A$9,IF(Raw!$X230&gt;$C$9,IF(Raw!$X230&lt;$A$9,Raw!I230,-999),-999),-999),-999),-999),-999)</f>
        <v>1.3262529999999999</v>
      </c>
      <c r="G230" s="9">
        <f>Raw!G230</f>
        <v>0.98716599999999999</v>
      </c>
      <c r="H230" s="9">
        <f>IF(Raw!$G230&gt;$C$8,IF(Raw!$Q230&gt;$C$8,IF(Raw!$N230&gt;$C$9,IF(Raw!$N230&lt;$A$9,IF(Raw!$X230&gt;$C$9,IF(Raw!$X230&lt;$A$9,Raw!L230,-999),-999),-999),-999),-999),-999)</f>
        <v>694.9</v>
      </c>
      <c r="I230" s="9">
        <f>IF(Raw!$G230&gt;$C$8,IF(Raw!$Q230&gt;$C$8,IF(Raw!$N230&gt;$C$9,IF(Raw!$N230&lt;$A$9,IF(Raw!$X230&gt;$C$9,IF(Raw!$X230&lt;$A$9,Raw!M230,-999),-999),-999),-999),-999),-999)</f>
        <v>0.19442499999999999</v>
      </c>
      <c r="J230" s="9">
        <f>IF(Raw!$G230&gt;$C$8,IF(Raw!$Q230&gt;$C$8,IF(Raw!$N230&gt;$C$9,IF(Raw!$N230&lt;$A$9,IF(Raw!$X230&gt;$C$9,IF(Raw!$X230&lt;$A$9,Raw!N230,-999),-999),-999),-999),-999),-999)</f>
        <v>410</v>
      </c>
      <c r="K230" s="9">
        <f>IF(Raw!$G230&gt;$C$8,IF(Raw!$Q230&gt;$C$8,IF(Raw!$N230&gt;$C$9,IF(Raw!$N230&lt;$A$9,IF(Raw!$X230&gt;$C$9,IF(Raw!$X230&lt;$A$9,Raw!R230,-999),-999),-999),-999),-999),-999)</f>
        <v>0.82786999999999999</v>
      </c>
      <c r="L230" s="9">
        <f>IF(Raw!$G230&gt;$C$8,IF(Raw!$Q230&gt;$C$8,IF(Raw!$N230&gt;$C$9,IF(Raw!$N230&lt;$A$9,IF(Raw!$X230&gt;$C$9,IF(Raw!$X230&lt;$A$9,Raw!S230,-999),-999),-999),-999),-999),-999)</f>
        <v>1.3576490000000001</v>
      </c>
      <c r="M230" s="9">
        <f>Raw!Q230</f>
        <v>0.99294300000000002</v>
      </c>
      <c r="N230" s="9">
        <f>IF(Raw!$G230&gt;$C$8,IF(Raw!$Q230&gt;$C$8,IF(Raw!$N230&gt;$C$9,IF(Raw!$N230&lt;$A$9,IF(Raw!$X230&gt;$C$9,IF(Raw!$X230&lt;$A$9,Raw!V230,-999),-999),-999),-999),-999),-999)</f>
        <v>762</v>
      </c>
      <c r="O230" s="9">
        <f>IF(Raw!$G230&gt;$C$8,IF(Raw!$Q230&gt;$C$8,IF(Raw!$N230&gt;$C$9,IF(Raw!$N230&lt;$A$9,IF(Raw!$X230&gt;$C$9,IF(Raw!$X230&lt;$A$9,Raw!W230,-999),-999),-999),-999),-999),-999)</f>
        <v>0.22874</v>
      </c>
      <c r="P230" s="9">
        <f>IF(Raw!$G230&gt;$C$8,IF(Raw!$Q230&gt;$C$8,IF(Raw!$N230&gt;$C$9,IF(Raw!$N230&lt;$A$9,IF(Raw!$X230&gt;$C$9,IF(Raw!$X230&lt;$A$9,Raw!X230,-999),-999),-999),-999),-999),-999)</f>
        <v>656</v>
      </c>
      <c r="R230" s="9">
        <f t="shared" si="64"/>
        <v>0.50195499999999993</v>
      </c>
      <c r="S230" s="9">
        <f t="shared" si="65"/>
        <v>0.37847605245756277</v>
      </c>
      <c r="T230" s="9">
        <f t="shared" si="66"/>
        <v>0.52977900000000011</v>
      </c>
      <c r="U230" s="9">
        <f t="shared" si="67"/>
        <v>0.39021794292928441</v>
      </c>
      <c r="V230" s="15">
        <f t="shared" si="68"/>
        <v>0.64895622200000003</v>
      </c>
      <c r="X230" s="11">
        <f t="shared" si="69"/>
        <v>1.6434599999999998E+19</v>
      </c>
      <c r="Y230" s="11">
        <f t="shared" si="70"/>
        <v>6.948999999999999E-18</v>
      </c>
      <c r="Z230" s="11">
        <f t="shared" si="71"/>
        <v>4.0999999999999999E-4</v>
      </c>
      <c r="AA230" s="16">
        <f t="shared" si="72"/>
        <v>4.4729266779645338E-2</v>
      </c>
      <c r="AB230" s="9">
        <f t="shared" si="73"/>
        <v>0.8515666262252537</v>
      </c>
      <c r="AC230" s="9">
        <f t="shared" si="74"/>
        <v>0.95527073322035472</v>
      </c>
      <c r="AD230" s="15">
        <f t="shared" si="75"/>
        <v>109.09577263328131</v>
      </c>
      <c r="AE230" s="3">
        <f t="shared" si="76"/>
        <v>836.65959999999961</v>
      </c>
      <c r="AF230" s="2">
        <f t="shared" si="77"/>
        <v>0.25</v>
      </c>
      <c r="AG230" s="9">
        <f t="shared" si="78"/>
        <v>3.2747021522492273E-2</v>
      </c>
      <c r="AH230" s="2">
        <f t="shared" si="63"/>
        <v>1.5846113290951045</v>
      </c>
    </row>
    <row r="231" spans="1:34">
      <c r="A231" s="1">
        <f>Raw!A231</f>
        <v>218</v>
      </c>
      <c r="B231" s="14">
        <f>Raw!B231</f>
        <v>0.13501157407407408</v>
      </c>
      <c r="C231" s="15">
        <f>Raw!C231</f>
        <v>24</v>
      </c>
      <c r="D231" s="15">
        <f>IF(C231&gt;0.5,Raw!D231*D$11,-999)</f>
        <v>26.4</v>
      </c>
      <c r="E231" s="9">
        <f>IF(Raw!$G231&gt;$C$8,IF(Raw!$Q231&gt;$C$8,IF(Raw!$N231&gt;$C$9,IF(Raw!$N231&lt;$A$9,IF(Raw!$X231&gt;$C$9,IF(Raw!$X231&lt;$A$9,Raw!H231,-999),-999),-999),-999),-999),-999)</f>
        <v>0.84404100000000004</v>
      </c>
      <c r="F231" s="9">
        <f>IF(Raw!$G231&gt;$C$8,IF(Raw!$Q231&gt;$C$8,IF(Raw!$N231&gt;$C$9,IF(Raw!$N231&lt;$A$9,IF(Raw!$X231&gt;$C$9,IF(Raw!$X231&lt;$A$9,Raw!I231,-999),-999),-999),-999),-999),-999)</f>
        <v>1.333331</v>
      </c>
      <c r="G231" s="9">
        <f>Raw!G231</f>
        <v>0.98812900000000004</v>
      </c>
      <c r="H231" s="9">
        <f>IF(Raw!$G231&gt;$C$8,IF(Raw!$Q231&gt;$C$8,IF(Raw!$N231&gt;$C$9,IF(Raw!$N231&lt;$A$9,IF(Raw!$X231&gt;$C$9,IF(Raw!$X231&lt;$A$9,Raw!L231,-999),-999),-999),-999),-999),-999)</f>
        <v>648.4</v>
      </c>
      <c r="I231" s="9">
        <f>IF(Raw!$G231&gt;$C$8,IF(Raw!$Q231&gt;$C$8,IF(Raw!$N231&gt;$C$9,IF(Raw!$N231&lt;$A$9,IF(Raw!$X231&gt;$C$9,IF(Raw!$X231&lt;$A$9,Raw!M231,-999),-999),-999),-999),-999),-999)</f>
        <v>0.14164099999999999</v>
      </c>
      <c r="J231" s="9">
        <f>IF(Raw!$G231&gt;$C$8,IF(Raw!$Q231&gt;$C$8,IF(Raw!$N231&gt;$C$9,IF(Raw!$N231&lt;$A$9,IF(Raw!$X231&gt;$C$9,IF(Raw!$X231&lt;$A$9,Raw!N231,-999),-999),-999),-999),-999),-999)</f>
        <v>336</v>
      </c>
      <c r="K231" s="9">
        <f>IF(Raw!$G231&gt;$C$8,IF(Raw!$Q231&gt;$C$8,IF(Raw!$N231&gt;$C$9,IF(Raw!$N231&lt;$A$9,IF(Raw!$X231&gt;$C$9,IF(Raw!$X231&lt;$A$9,Raw!R231,-999),-999),-999),-999),-999),-999)</f>
        <v>0.81769000000000003</v>
      </c>
      <c r="L231" s="9">
        <f>IF(Raw!$G231&gt;$C$8,IF(Raw!$Q231&gt;$C$8,IF(Raw!$N231&gt;$C$9,IF(Raw!$N231&lt;$A$9,IF(Raw!$X231&gt;$C$9,IF(Raw!$X231&lt;$A$9,Raw!S231,-999),-999),-999),-999),-999),-999)</f>
        <v>1.3420369999999999</v>
      </c>
      <c r="M231" s="9">
        <f>Raw!Q231</f>
        <v>0.99006899999999998</v>
      </c>
      <c r="N231" s="9">
        <f>IF(Raw!$G231&gt;$C$8,IF(Raw!$Q231&gt;$C$8,IF(Raw!$N231&gt;$C$9,IF(Raw!$N231&lt;$A$9,IF(Raw!$X231&gt;$C$9,IF(Raw!$X231&lt;$A$9,Raw!V231,-999),-999),-999),-999),-999),-999)</f>
        <v>770.6</v>
      </c>
      <c r="O231" s="9">
        <f>IF(Raw!$G231&gt;$C$8,IF(Raw!$Q231&gt;$C$8,IF(Raw!$N231&gt;$C$9,IF(Raw!$N231&lt;$A$9,IF(Raw!$X231&gt;$C$9,IF(Raw!$X231&lt;$A$9,Raw!W231,-999),-999),-999),-999),-999),-999)</f>
        <v>0.20389099999999999</v>
      </c>
      <c r="P231" s="9">
        <f>IF(Raw!$G231&gt;$C$8,IF(Raw!$Q231&gt;$C$8,IF(Raw!$N231&gt;$C$9,IF(Raw!$N231&lt;$A$9,IF(Raw!$X231&gt;$C$9,IF(Raw!$X231&lt;$A$9,Raw!X231,-999),-999),-999),-999),-999),-999)</f>
        <v>559</v>
      </c>
      <c r="R231" s="9">
        <f t="shared" si="64"/>
        <v>0.48929</v>
      </c>
      <c r="S231" s="9">
        <f t="shared" si="65"/>
        <v>0.36696814219424884</v>
      </c>
      <c r="T231" s="9">
        <f t="shared" si="66"/>
        <v>0.5243469999999999</v>
      </c>
      <c r="U231" s="9">
        <f t="shared" si="67"/>
        <v>0.39070979414129409</v>
      </c>
      <c r="V231" s="15">
        <f t="shared" si="68"/>
        <v>0.6414936859999999</v>
      </c>
      <c r="X231" s="11">
        <f t="shared" si="69"/>
        <v>1.5892799999999994E+19</v>
      </c>
      <c r="Y231" s="11">
        <f t="shared" si="70"/>
        <v>6.4839999999999995E-18</v>
      </c>
      <c r="Z231" s="11">
        <f t="shared" si="71"/>
        <v>3.3599999999999998E-4</v>
      </c>
      <c r="AA231" s="16">
        <f t="shared" si="72"/>
        <v>3.346570438405138E-2</v>
      </c>
      <c r="AB231" s="9">
        <f t="shared" si="73"/>
        <v>0.83523764169666426</v>
      </c>
      <c r="AC231" s="9">
        <f t="shared" si="74"/>
        <v>0.9665342956159485</v>
      </c>
      <c r="AD231" s="15">
        <f t="shared" si="75"/>
        <v>99.600310666819567</v>
      </c>
      <c r="AE231" s="3">
        <f t="shared" si="76"/>
        <v>780.67359999999974</v>
      </c>
      <c r="AF231" s="2">
        <f t="shared" si="77"/>
        <v>0.25</v>
      </c>
      <c r="AG231" s="9">
        <f t="shared" si="78"/>
        <v>2.9934474520801547E-2</v>
      </c>
      <c r="AH231" s="2">
        <f t="shared" si="63"/>
        <v>1.4485136434038899</v>
      </c>
    </row>
    <row r="232" spans="1:34">
      <c r="A232" s="1">
        <f>Raw!A232</f>
        <v>219</v>
      </c>
      <c r="B232" s="14">
        <f>Raw!B232</f>
        <v>0.13506944444444444</v>
      </c>
      <c r="C232" s="15">
        <f>Raw!C232</f>
        <v>22.8</v>
      </c>
      <c r="D232" s="15">
        <f>IF(C232&gt;0.5,Raw!D232*D$11,-999)</f>
        <v>29.9</v>
      </c>
      <c r="E232" s="9">
        <f>IF(Raw!$G232&gt;$C$8,IF(Raw!$Q232&gt;$C$8,IF(Raw!$N232&gt;$C$9,IF(Raw!$N232&lt;$A$9,IF(Raw!$X232&gt;$C$9,IF(Raw!$X232&lt;$A$9,Raw!H232,-999),-999),-999),-999),-999),-999)</f>
        <v>0.83501599999999998</v>
      </c>
      <c r="F232" s="9">
        <f>IF(Raw!$G232&gt;$C$8,IF(Raw!$Q232&gt;$C$8,IF(Raw!$N232&gt;$C$9,IF(Raw!$N232&lt;$A$9,IF(Raw!$X232&gt;$C$9,IF(Raw!$X232&lt;$A$9,Raw!I232,-999),-999),-999),-999),-999),-999)</f>
        <v>1.32572</v>
      </c>
      <c r="G232" s="9">
        <f>Raw!G232</f>
        <v>0.99285999999999996</v>
      </c>
      <c r="H232" s="9">
        <f>IF(Raw!$G232&gt;$C$8,IF(Raw!$Q232&gt;$C$8,IF(Raw!$N232&gt;$C$9,IF(Raw!$N232&lt;$A$9,IF(Raw!$X232&gt;$C$9,IF(Raw!$X232&lt;$A$9,Raw!L232,-999),-999),-999),-999),-999),-999)</f>
        <v>671.6</v>
      </c>
      <c r="I232" s="9">
        <f>IF(Raw!$G232&gt;$C$8,IF(Raw!$Q232&gt;$C$8,IF(Raw!$N232&gt;$C$9,IF(Raw!$N232&lt;$A$9,IF(Raw!$X232&gt;$C$9,IF(Raw!$X232&lt;$A$9,Raw!M232,-999),-999),-999),-999),-999),-999)</f>
        <v>0.25975799999999999</v>
      </c>
      <c r="J232" s="9">
        <f>IF(Raw!$G232&gt;$C$8,IF(Raw!$Q232&gt;$C$8,IF(Raw!$N232&gt;$C$9,IF(Raw!$N232&lt;$A$9,IF(Raw!$X232&gt;$C$9,IF(Raw!$X232&lt;$A$9,Raw!N232,-999),-999),-999),-999),-999),-999)</f>
        <v>400</v>
      </c>
      <c r="K232" s="9">
        <f>IF(Raw!$G232&gt;$C$8,IF(Raw!$Q232&gt;$C$8,IF(Raw!$N232&gt;$C$9,IF(Raw!$N232&lt;$A$9,IF(Raw!$X232&gt;$C$9,IF(Raw!$X232&lt;$A$9,Raw!R232,-999),-999),-999),-999),-999),-999)</f>
        <v>0.81298700000000002</v>
      </c>
      <c r="L232" s="9">
        <f>IF(Raw!$G232&gt;$C$8,IF(Raw!$Q232&gt;$C$8,IF(Raw!$N232&gt;$C$9,IF(Raw!$N232&lt;$A$9,IF(Raw!$X232&gt;$C$9,IF(Raw!$X232&lt;$A$9,Raw!S232,-999),-999),-999),-999),-999),-999)</f>
        <v>1.337024</v>
      </c>
      <c r="M232" s="9">
        <f>Raw!Q232</f>
        <v>0.99075100000000005</v>
      </c>
      <c r="N232" s="9">
        <f>IF(Raw!$G232&gt;$C$8,IF(Raw!$Q232&gt;$C$8,IF(Raw!$N232&gt;$C$9,IF(Raw!$N232&lt;$A$9,IF(Raw!$X232&gt;$C$9,IF(Raw!$X232&lt;$A$9,Raw!V232,-999),-999),-999),-999),-999),-999)</f>
        <v>777.4</v>
      </c>
      <c r="O232" s="9">
        <f>IF(Raw!$G232&gt;$C$8,IF(Raw!$Q232&gt;$C$8,IF(Raw!$N232&gt;$C$9,IF(Raw!$N232&lt;$A$9,IF(Raw!$X232&gt;$C$9,IF(Raw!$X232&lt;$A$9,Raw!W232,-999),-999),-999),-999),-999),-999)</f>
        <v>0.19151199999999999</v>
      </c>
      <c r="P232" s="9">
        <f>IF(Raw!$G232&gt;$C$8,IF(Raw!$Q232&gt;$C$8,IF(Raw!$N232&gt;$C$9,IF(Raw!$N232&lt;$A$9,IF(Raw!$X232&gt;$C$9,IF(Raw!$X232&lt;$A$9,Raw!X232,-999),-999),-999),-999),-999),-999)</f>
        <v>375</v>
      </c>
      <c r="R232" s="9">
        <f t="shared" si="64"/>
        <v>0.49070400000000003</v>
      </c>
      <c r="S232" s="9">
        <f t="shared" si="65"/>
        <v>0.37014150801074136</v>
      </c>
      <c r="T232" s="9">
        <f t="shared" si="66"/>
        <v>0.52403699999999998</v>
      </c>
      <c r="U232" s="9">
        <f t="shared" si="67"/>
        <v>0.39194285218515146</v>
      </c>
      <c r="V232" s="15">
        <f t="shared" si="68"/>
        <v>0.639097472</v>
      </c>
      <c r="X232" s="11">
        <f t="shared" si="69"/>
        <v>1.7999799999999996E+19</v>
      </c>
      <c r="Y232" s="11">
        <f t="shared" si="70"/>
        <v>6.7159999999999995E-18</v>
      </c>
      <c r="Z232" s="11">
        <f t="shared" si="71"/>
        <v>3.9999999999999996E-4</v>
      </c>
      <c r="AA232" s="16">
        <f t="shared" si="72"/>
        <v>4.6124336009096191E-2</v>
      </c>
      <c r="AB232" s="9">
        <f t="shared" si="73"/>
        <v>0.83715785866919878</v>
      </c>
      <c r="AC232" s="9">
        <f t="shared" si="74"/>
        <v>0.95387566399090373</v>
      </c>
      <c r="AD232" s="15">
        <f t="shared" si="75"/>
        <v>115.31084002274046</v>
      </c>
      <c r="AE232" s="3">
        <f t="shared" si="76"/>
        <v>808.60639999999978</v>
      </c>
      <c r="AF232" s="2">
        <f t="shared" si="77"/>
        <v>0.25</v>
      </c>
      <c r="AG232" s="9">
        <f t="shared" si="78"/>
        <v>3.4765584251060466E-2</v>
      </c>
      <c r="AH232" s="2">
        <f t="shared" si="63"/>
        <v>1.6822885290194183</v>
      </c>
    </row>
    <row r="233" spans="1:34">
      <c r="A233" s="1">
        <f>Raw!A233</f>
        <v>220</v>
      </c>
      <c r="B233" s="14">
        <f>Raw!B233</f>
        <v>0.1351273148148148</v>
      </c>
      <c r="C233" s="15">
        <f>Raw!C233</f>
        <v>21.9</v>
      </c>
      <c r="D233" s="15">
        <f>IF(C233&gt;0.5,Raw!D233*D$11,-999)</f>
        <v>30.8</v>
      </c>
      <c r="E233" s="9">
        <f>IF(Raw!$G233&gt;$C$8,IF(Raw!$Q233&gt;$C$8,IF(Raw!$N233&gt;$C$9,IF(Raw!$N233&lt;$A$9,IF(Raw!$X233&gt;$C$9,IF(Raw!$X233&lt;$A$9,Raw!H233,-999),-999),-999),-999),-999),-999)</f>
        <v>0.87315799999999999</v>
      </c>
      <c r="F233" s="9">
        <f>IF(Raw!$G233&gt;$C$8,IF(Raw!$Q233&gt;$C$8,IF(Raw!$N233&gt;$C$9,IF(Raw!$N233&lt;$A$9,IF(Raw!$X233&gt;$C$9,IF(Raw!$X233&lt;$A$9,Raw!I233,-999),-999),-999),-999),-999),-999)</f>
        <v>1.3427420000000001</v>
      </c>
      <c r="G233" s="9">
        <f>Raw!G233</f>
        <v>0.99148800000000004</v>
      </c>
      <c r="H233" s="9">
        <f>IF(Raw!$G233&gt;$C$8,IF(Raw!$Q233&gt;$C$8,IF(Raw!$N233&gt;$C$9,IF(Raw!$N233&lt;$A$9,IF(Raw!$X233&gt;$C$9,IF(Raw!$X233&lt;$A$9,Raw!L233,-999),-999),-999),-999),-999),-999)</f>
        <v>621.79999999999995</v>
      </c>
      <c r="I233" s="9">
        <f>IF(Raw!$G233&gt;$C$8,IF(Raw!$Q233&gt;$C$8,IF(Raw!$N233&gt;$C$9,IF(Raw!$N233&lt;$A$9,IF(Raw!$X233&gt;$C$9,IF(Raw!$X233&lt;$A$9,Raw!M233,-999),-999),-999),-999),-999),-999)</f>
        <v>0.203823</v>
      </c>
      <c r="J233" s="9">
        <f>IF(Raw!$G233&gt;$C$8,IF(Raw!$Q233&gt;$C$8,IF(Raw!$N233&gt;$C$9,IF(Raw!$N233&lt;$A$9,IF(Raw!$X233&gt;$C$9,IF(Raw!$X233&lt;$A$9,Raw!N233,-999),-999),-999),-999),-999),-999)</f>
        <v>507</v>
      </c>
      <c r="K233" s="9">
        <f>IF(Raw!$G233&gt;$C$8,IF(Raw!$Q233&gt;$C$8,IF(Raw!$N233&gt;$C$9,IF(Raw!$N233&lt;$A$9,IF(Raw!$X233&gt;$C$9,IF(Raw!$X233&lt;$A$9,Raw!R233,-999),-999),-999),-999),-999),-999)</f>
        <v>0.84723499999999996</v>
      </c>
      <c r="L233" s="9">
        <f>IF(Raw!$G233&gt;$C$8,IF(Raw!$Q233&gt;$C$8,IF(Raw!$N233&gt;$C$9,IF(Raw!$N233&lt;$A$9,IF(Raw!$X233&gt;$C$9,IF(Raw!$X233&lt;$A$9,Raw!S233,-999),-999),-999),-999),-999),-999)</f>
        <v>1.361775</v>
      </c>
      <c r="M233" s="9">
        <f>Raw!Q233</f>
        <v>0.99217599999999995</v>
      </c>
      <c r="N233" s="9">
        <f>IF(Raw!$G233&gt;$C$8,IF(Raw!$Q233&gt;$C$8,IF(Raw!$N233&gt;$C$9,IF(Raw!$N233&lt;$A$9,IF(Raw!$X233&gt;$C$9,IF(Raw!$X233&lt;$A$9,Raw!V233,-999),-999),-999),-999),-999),-999)</f>
        <v>729.7</v>
      </c>
      <c r="O233" s="9">
        <f>IF(Raw!$G233&gt;$C$8,IF(Raw!$Q233&gt;$C$8,IF(Raw!$N233&gt;$C$9,IF(Raw!$N233&lt;$A$9,IF(Raw!$X233&gt;$C$9,IF(Raw!$X233&lt;$A$9,Raw!W233,-999),-999),-999),-999),-999),-999)</f>
        <v>0.15226700000000001</v>
      </c>
      <c r="P233" s="9">
        <f>IF(Raw!$G233&gt;$C$8,IF(Raw!$Q233&gt;$C$8,IF(Raw!$N233&gt;$C$9,IF(Raw!$N233&lt;$A$9,IF(Raw!$X233&gt;$C$9,IF(Raw!$X233&lt;$A$9,Raw!X233,-999),-999),-999),-999),-999),-999)</f>
        <v>508</v>
      </c>
      <c r="R233" s="9">
        <f t="shared" si="64"/>
        <v>0.46958400000000011</v>
      </c>
      <c r="S233" s="9">
        <f t="shared" si="65"/>
        <v>0.34972019941284332</v>
      </c>
      <c r="T233" s="9">
        <f t="shared" si="66"/>
        <v>0.51454</v>
      </c>
      <c r="U233" s="9">
        <f t="shared" si="67"/>
        <v>0.37784509188375465</v>
      </c>
      <c r="V233" s="15">
        <f t="shared" si="68"/>
        <v>0.65092844999999999</v>
      </c>
      <c r="X233" s="11">
        <f t="shared" si="69"/>
        <v>1.8541599999999996E+19</v>
      </c>
      <c r="Y233" s="11">
        <f t="shared" si="70"/>
        <v>6.2179999999999996E-18</v>
      </c>
      <c r="Z233" s="11">
        <f t="shared" si="71"/>
        <v>5.0699999999999996E-4</v>
      </c>
      <c r="AA233" s="16">
        <f t="shared" si="72"/>
        <v>5.5224826161361984E-2</v>
      </c>
      <c r="AB233" s="9">
        <f t="shared" si="73"/>
        <v>0.87565038205306711</v>
      </c>
      <c r="AC233" s="9">
        <f t="shared" si="74"/>
        <v>0.94477517383863807</v>
      </c>
      <c r="AD233" s="15">
        <f t="shared" si="75"/>
        <v>108.92470643266665</v>
      </c>
      <c r="AE233" s="3">
        <f t="shared" si="76"/>
        <v>748.64719999999977</v>
      </c>
      <c r="AF233" s="2">
        <f t="shared" si="77"/>
        <v>0.25</v>
      </c>
      <c r="AG233" s="9">
        <f t="shared" si="78"/>
        <v>3.165897362343225E-2</v>
      </c>
      <c r="AH233" s="2">
        <f t="shared" si="63"/>
        <v>1.5319612575072377</v>
      </c>
    </row>
    <row r="234" spans="1:34">
      <c r="A234" s="1">
        <f>Raw!A234</f>
        <v>221</v>
      </c>
      <c r="B234" s="14">
        <f>Raw!B234</f>
        <v>0.13518518518518519</v>
      </c>
      <c r="C234" s="15">
        <f>Raw!C234</f>
        <v>20.9</v>
      </c>
      <c r="D234" s="15">
        <f>IF(C234&gt;0.5,Raw!D234*D$11,-999)</f>
        <v>33.4</v>
      </c>
      <c r="E234" s="9">
        <f>IF(Raw!$G234&gt;$C$8,IF(Raw!$Q234&gt;$C$8,IF(Raw!$N234&gt;$C$9,IF(Raw!$N234&lt;$A$9,IF(Raw!$X234&gt;$C$9,IF(Raw!$X234&lt;$A$9,Raw!H234,-999),-999),-999),-999),-999),-999)</f>
        <v>0.86629800000000001</v>
      </c>
      <c r="F234" s="9">
        <f>IF(Raw!$G234&gt;$C$8,IF(Raw!$Q234&gt;$C$8,IF(Raw!$N234&gt;$C$9,IF(Raw!$N234&lt;$A$9,IF(Raw!$X234&gt;$C$9,IF(Raw!$X234&lt;$A$9,Raw!I234,-999),-999),-999),-999),-999),-999)</f>
        <v>1.3423449999999999</v>
      </c>
      <c r="G234" s="9">
        <f>Raw!G234</f>
        <v>0.99359299999999995</v>
      </c>
      <c r="H234" s="9">
        <f>IF(Raw!$G234&gt;$C$8,IF(Raw!$Q234&gt;$C$8,IF(Raw!$N234&gt;$C$9,IF(Raw!$N234&lt;$A$9,IF(Raw!$X234&gt;$C$9,IF(Raw!$X234&lt;$A$9,Raw!L234,-999),-999),-999),-999),-999),-999)</f>
        <v>618</v>
      </c>
      <c r="I234" s="9">
        <f>IF(Raw!$G234&gt;$C$8,IF(Raw!$Q234&gt;$C$8,IF(Raw!$N234&gt;$C$9,IF(Raw!$N234&lt;$A$9,IF(Raw!$X234&gt;$C$9,IF(Raw!$X234&lt;$A$9,Raw!M234,-999),-999),-999),-999),-999),-999)</f>
        <v>9.0994000000000005E-2</v>
      </c>
      <c r="J234" s="9">
        <f>IF(Raw!$G234&gt;$C$8,IF(Raw!$Q234&gt;$C$8,IF(Raw!$N234&gt;$C$9,IF(Raw!$N234&lt;$A$9,IF(Raw!$X234&gt;$C$9,IF(Raw!$X234&lt;$A$9,Raw!N234,-999),-999),-999),-999),-999),-999)</f>
        <v>542</v>
      </c>
      <c r="K234" s="9">
        <f>IF(Raw!$G234&gt;$C$8,IF(Raw!$Q234&gt;$C$8,IF(Raw!$N234&gt;$C$9,IF(Raw!$N234&lt;$A$9,IF(Raw!$X234&gt;$C$9,IF(Raw!$X234&lt;$A$9,Raw!R234,-999),-999),-999),-999),-999),-999)</f>
        <v>0.84797400000000001</v>
      </c>
      <c r="L234" s="9">
        <f>IF(Raw!$G234&gt;$C$8,IF(Raw!$Q234&gt;$C$8,IF(Raw!$N234&gt;$C$9,IF(Raw!$N234&lt;$A$9,IF(Raw!$X234&gt;$C$9,IF(Raw!$X234&lt;$A$9,Raw!S234,-999),-999),-999),-999),-999),-999)</f>
        <v>1.353626</v>
      </c>
      <c r="M234" s="9">
        <f>Raw!Q234</f>
        <v>0.99483600000000005</v>
      </c>
      <c r="N234" s="9">
        <f>IF(Raw!$G234&gt;$C$8,IF(Raw!$Q234&gt;$C$8,IF(Raw!$N234&gt;$C$9,IF(Raw!$N234&lt;$A$9,IF(Raw!$X234&gt;$C$9,IF(Raw!$X234&lt;$A$9,Raw!V234,-999),-999),-999),-999),-999),-999)</f>
        <v>710.3</v>
      </c>
      <c r="O234" s="9">
        <f>IF(Raw!$G234&gt;$C$8,IF(Raw!$Q234&gt;$C$8,IF(Raw!$N234&gt;$C$9,IF(Raw!$N234&lt;$A$9,IF(Raw!$X234&gt;$C$9,IF(Raw!$X234&lt;$A$9,Raw!W234,-999),-999),-999),-999),-999),-999)</f>
        <v>0.13938999999999999</v>
      </c>
      <c r="P234" s="9">
        <f>IF(Raw!$G234&gt;$C$8,IF(Raw!$Q234&gt;$C$8,IF(Raw!$N234&gt;$C$9,IF(Raw!$N234&lt;$A$9,IF(Raw!$X234&gt;$C$9,IF(Raw!$X234&lt;$A$9,Raw!X234,-999),-999),-999),-999),-999),-999)</f>
        <v>391</v>
      </c>
      <c r="R234" s="9">
        <f t="shared" si="64"/>
        <v>0.47604699999999989</v>
      </c>
      <c r="S234" s="9">
        <f t="shared" si="65"/>
        <v>0.35463833813214929</v>
      </c>
      <c r="T234" s="9">
        <f t="shared" si="66"/>
        <v>0.50565199999999999</v>
      </c>
      <c r="U234" s="9">
        <f t="shared" si="67"/>
        <v>0.37355369947090261</v>
      </c>
      <c r="V234" s="15">
        <f t="shared" si="68"/>
        <v>0.64703322799999996</v>
      </c>
      <c r="X234" s="11">
        <f t="shared" si="69"/>
        <v>2.0106799999999996E+19</v>
      </c>
      <c r="Y234" s="11">
        <f t="shared" si="70"/>
        <v>6.1799999999999995E-18</v>
      </c>
      <c r="Z234" s="11">
        <f t="shared" si="71"/>
        <v>5.4199999999999995E-4</v>
      </c>
      <c r="AA234" s="16">
        <f t="shared" si="72"/>
        <v>6.3099264846967512E-2</v>
      </c>
      <c r="AB234" s="9">
        <f t="shared" si="73"/>
        <v>0.87988026946839881</v>
      </c>
      <c r="AC234" s="9">
        <f t="shared" si="74"/>
        <v>0.93690073515303252</v>
      </c>
      <c r="AD234" s="15">
        <f t="shared" si="75"/>
        <v>116.41930783573342</v>
      </c>
      <c r="AE234" s="3">
        <f t="shared" si="76"/>
        <v>744.07199999999978</v>
      </c>
      <c r="AF234" s="2">
        <f t="shared" si="77"/>
        <v>0.25</v>
      </c>
      <c r="AG234" s="9">
        <f t="shared" si="78"/>
        <v>3.3452971639907743E-2</v>
      </c>
      <c r="AH234" s="2">
        <f t="shared" si="63"/>
        <v>1.6187718878825417</v>
      </c>
    </row>
    <row r="235" spans="1:34">
      <c r="A235" s="1">
        <f>Raw!A235</f>
        <v>222</v>
      </c>
      <c r="B235" s="14">
        <f>Raw!B235</f>
        <v>0.13524305555555555</v>
      </c>
      <c r="C235" s="15">
        <f>Raw!C235</f>
        <v>20.399999999999999</v>
      </c>
      <c r="D235" s="15">
        <f>IF(C235&gt;0.5,Raw!D235*D$11,-999)</f>
        <v>32.5</v>
      </c>
      <c r="E235" s="9">
        <f>IF(Raw!$G235&gt;$C$8,IF(Raw!$Q235&gt;$C$8,IF(Raw!$N235&gt;$C$9,IF(Raw!$N235&lt;$A$9,IF(Raw!$X235&gt;$C$9,IF(Raw!$X235&lt;$A$9,Raw!H235,-999),-999),-999),-999),-999),-999)</f>
        <v>0.84607900000000003</v>
      </c>
      <c r="F235" s="9">
        <f>IF(Raw!$G235&gt;$C$8,IF(Raw!$Q235&gt;$C$8,IF(Raw!$N235&gt;$C$9,IF(Raw!$N235&lt;$A$9,IF(Raw!$X235&gt;$C$9,IF(Raw!$X235&lt;$A$9,Raw!I235,-999),-999),-999),-999),-999),-999)</f>
        <v>1.345253</v>
      </c>
      <c r="G235" s="9">
        <f>Raw!G235</f>
        <v>0.99008399999999996</v>
      </c>
      <c r="H235" s="9">
        <f>IF(Raw!$G235&gt;$C$8,IF(Raw!$Q235&gt;$C$8,IF(Raw!$N235&gt;$C$9,IF(Raw!$N235&lt;$A$9,IF(Raw!$X235&gt;$C$9,IF(Raw!$X235&lt;$A$9,Raw!L235,-999),-999),-999),-999),-999),-999)</f>
        <v>646.4</v>
      </c>
      <c r="I235" s="9">
        <f>IF(Raw!$G235&gt;$C$8,IF(Raw!$Q235&gt;$C$8,IF(Raw!$N235&gt;$C$9,IF(Raw!$N235&lt;$A$9,IF(Raw!$X235&gt;$C$9,IF(Raw!$X235&lt;$A$9,Raw!M235,-999),-999),-999),-999),-999),-999)</f>
        <v>0.17505000000000001</v>
      </c>
      <c r="J235" s="9">
        <f>IF(Raw!$G235&gt;$C$8,IF(Raw!$Q235&gt;$C$8,IF(Raw!$N235&gt;$C$9,IF(Raw!$N235&lt;$A$9,IF(Raw!$X235&gt;$C$9,IF(Raw!$X235&lt;$A$9,Raw!N235,-999),-999),-999),-999),-999),-999)</f>
        <v>415</v>
      </c>
      <c r="K235" s="9">
        <f>IF(Raw!$G235&gt;$C$8,IF(Raw!$Q235&gt;$C$8,IF(Raw!$N235&gt;$C$9,IF(Raw!$N235&lt;$A$9,IF(Raw!$X235&gt;$C$9,IF(Raw!$X235&lt;$A$9,Raw!R235,-999),-999),-999),-999),-999),-999)</f>
        <v>0.83369199999999999</v>
      </c>
      <c r="L235" s="9">
        <f>IF(Raw!$G235&gt;$C$8,IF(Raw!$Q235&gt;$C$8,IF(Raw!$N235&gt;$C$9,IF(Raw!$N235&lt;$A$9,IF(Raw!$X235&gt;$C$9,IF(Raw!$X235&lt;$A$9,Raw!S235,-999),-999),-999),-999),-999),-999)</f>
        <v>1.3564309999999999</v>
      </c>
      <c r="M235" s="9">
        <f>Raw!Q235</f>
        <v>0.99058199999999996</v>
      </c>
      <c r="N235" s="9">
        <f>IF(Raw!$G235&gt;$C$8,IF(Raw!$Q235&gt;$C$8,IF(Raw!$N235&gt;$C$9,IF(Raw!$N235&lt;$A$9,IF(Raw!$X235&gt;$C$9,IF(Raw!$X235&lt;$A$9,Raw!V235,-999),-999),-999),-999),-999),-999)</f>
        <v>752.9</v>
      </c>
      <c r="O235" s="9">
        <f>IF(Raw!$G235&gt;$C$8,IF(Raw!$Q235&gt;$C$8,IF(Raw!$N235&gt;$C$9,IF(Raw!$N235&lt;$A$9,IF(Raw!$X235&gt;$C$9,IF(Raw!$X235&lt;$A$9,Raw!W235,-999),-999),-999),-999),-999),-999)</f>
        <v>0.26749499999999998</v>
      </c>
      <c r="P235" s="9">
        <f>IF(Raw!$G235&gt;$C$8,IF(Raw!$Q235&gt;$C$8,IF(Raw!$N235&gt;$C$9,IF(Raw!$N235&lt;$A$9,IF(Raw!$X235&gt;$C$9,IF(Raw!$X235&lt;$A$9,Raw!X235,-999),-999),-999),-999),-999),-999)</f>
        <v>429</v>
      </c>
      <c r="R235" s="9">
        <f t="shared" si="64"/>
        <v>0.49917400000000001</v>
      </c>
      <c r="S235" s="9">
        <f t="shared" si="65"/>
        <v>0.37106328698021857</v>
      </c>
      <c r="T235" s="9">
        <f t="shared" si="66"/>
        <v>0.52273899999999995</v>
      </c>
      <c r="U235" s="9">
        <f t="shared" si="67"/>
        <v>0.38537824629487233</v>
      </c>
      <c r="V235" s="15">
        <f t="shared" si="68"/>
        <v>0.64837401799999994</v>
      </c>
      <c r="X235" s="11">
        <f t="shared" si="69"/>
        <v>1.9564999999999992E+19</v>
      </c>
      <c r="Y235" s="11">
        <f t="shared" si="70"/>
        <v>6.4639999999999997E-18</v>
      </c>
      <c r="Z235" s="11">
        <f t="shared" si="71"/>
        <v>4.15E-4</v>
      </c>
      <c r="AA235" s="16">
        <f t="shared" si="72"/>
        <v>4.9867049872565183E-2</v>
      </c>
      <c r="AB235" s="9">
        <f t="shared" si="73"/>
        <v>0.85975945178333479</v>
      </c>
      <c r="AC235" s="9">
        <f t="shared" si="74"/>
        <v>0.95013295012743493</v>
      </c>
      <c r="AD235" s="15">
        <f t="shared" si="75"/>
        <v>120.1615659579884</v>
      </c>
      <c r="AE235" s="3">
        <f t="shared" si="76"/>
        <v>778.26559999999972</v>
      </c>
      <c r="AF235" s="2">
        <f t="shared" si="77"/>
        <v>0.25</v>
      </c>
      <c r="AG235" s="9">
        <f t="shared" si="78"/>
        <v>3.5621271969950158E-2</v>
      </c>
      <c r="AH235" s="2">
        <f t="shared" si="63"/>
        <v>1.723694812414958</v>
      </c>
    </row>
    <row r="236" spans="1:34">
      <c r="A236" s="1">
        <f>Raw!A236</f>
        <v>223</v>
      </c>
      <c r="B236" s="14">
        <f>Raw!B236</f>
        <v>0.13530092592592594</v>
      </c>
      <c r="C236" s="15">
        <f>Raw!C236</f>
        <v>18.8</v>
      </c>
      <c r="D236" s="15">
        <f>IF(C236&gt;0.5,Raw!D236*D$11,-999)</f>
        <v>36</v>
      </c>
      <c r="E236" s="9">
        <f>IF(Raw!$G236&gt;$C$8,IF(Raw!$Q236&gt;$C$8,IF(Raw!$N236&gt;$C$9,IF(Raw!$N236&lt;$A$9,IF(Raw!$X236&gt;$C$9,IF(Raw!$X236&lt;$A$9,Raw!H236,-999),-999),-999),-999),-999),-999)</f>
        <v>0.85271600000000003</v>
      </c>
      <c r="F236" s="9">
        <f>IF(Raw!$G236&gt;$C$8,IF(Raw!$Q236&gt;$C$8,IF(Raw!$N236&gt;$C$9,IF(Raw!$N236&lt;$A$9,IF(Raw!$X236&gt;$C$9,IF(Raw!$X236&lt;$A$9,Raw!I236,-999),-999),-999),-999),-999),-999)</f>
        <v>1.3466180000000001</v>
      </c>
      <c r="G236" s="9">
        <f>Raw!G236</f>
        <v>0.99342799999999998</v>
      </c>
      <c r="H236" s="9">
        <f>IF(Raw!$G236&gt;$C$8,IF(Raw!$Q236&gt;$C$8,IF(Raw!$N236&gt;$C$9,IF(Raw!$N236&lt;$A$9,IF(Raw!$X236&gt;$C$9,IF(Raw!$X236&lt;$A$9,Raw!L236,-999),-999),-999),-999),-999),-999)</f>
        <v>669.4</v>
      </c>
      <c r="I236" s="9">
        <f>IF(Raw!$G236&gt;$C$8,IF(Raw!$Q236&gt;$C$8,IF(Raw!$N236&gt;$C$9,IF(Raw!$N236&lt;$A$9,IF(Raw!$X236&gt;$C$9,IF(Raw!$X236&lt;$A$9,Raw!M236,-999),-999),-999),-999),-999),-999)</f>
        <v>0.24027899999999999</v>
      </c>
      <c r="J236" s="9">
        <f>IF(Raw!$G236&gt;$C$8,IF(Raw!$Q236&gt;$C$8,IF(Raw!$N236&gt;$C$9,IF(Raw!$N236&lt;$A$9,IF(Raw!$X236&gt;$C$9,IF(Raw!$X236&lt;$A$9,Raw!N236,-999),-999),-999),-999),-999),-999)</f>
        <v>489</v>
      </c>
      <c r="K236" s="9">
        <f>IF(Raw!$G236&gt;$C$8,IF(Raw!$Q236&gt;$C$8,IF(Raw!$N236&gt;$C$9,IF(Raw!$N236&lt;$A$9,IF(Raw!$X236&gt;$C$9,IF(Raw!$X236&lt;$A$9,Raw!R236,-999),-999),-999),-999),-999),-999)</f>
        <v>0.81454099999999996</v>
      </c>
      <c r="L236" s="9">
        <f>IF(Raw!$G236&gt;$C$8,IF(Raw!$Q236&gt;$C$8,IF(Raw!$N236&gt;$C$9,IF(Raw!$N236&lt;$A$9,IF(Raw!$X236&gt;$C$9,IF(Raw!$X236&lt;$A$9,Raw!S236,-999),-999),-999),-999),-999),-999)</f>
        <v>1.3402860000000001</v>
      </c>
      <c r="M236" s="9">
        <f>Raw!Q236</f>
        <v>0.99249900000000002</v>
      </c>
      <c r="N236" s="9">
        <f>IF(Raw!$G236&gt;$C$8,IF(Raw!$Q236&gt;$C$8,IF(Raw!$N236&gt;$C$9,IF(Raw!$N236&lt;$A$9,IF(Raw!$X236&gt;$C$9,IF(Raw!$X236&lt;$A$9,Raw!V236,-999),-999),-999),-999),-999),-999)</f>
        <v>768.1</v>
      </c>
      <c r="O236" s="9">
        <f>IF(Raw!$G236&gt;$C$8,IF(Raw!$Q236&gt;$C$8,IF(Raw!$N236&gt;$C$9,IF(Raw!$N236&lt;$A$9,IF(Raw!$X236&gt;$C$9,IF(Raw!$X236&lt;$A$9,Raw!W236,-999),-999),-999),-999),-999),-999)</f>
        <v>0.20080100000000001</v>
      </c>
      <c r="P236" s="9">
        <f>IF(Raw!$G236&gt;$C$8,IF(Raw!$Q236&gt;$C$8,IF(Raw!$N236&gt;$C$9,IF(Raw!$N236&lt;$A$9,IF(Raw!$X236&gt;$C$9,IF(Raw!$X236&lt;$A$9,Raw!X236,-999),-999),-999),-999),-999),-999)</f>
        <v>480</v>
      </c>
      <c r="R236" s="9">
        <f t="shared" si="64"/>
        <v>0.49390200000000006</v>
      </c>
      <c r="S236" s="9">
        <f t="shared" si="65"/>
        <v>0.3667721655287543</v>
      </c>
      <c r="T236" s="9">
        <f t="shared" si="66"/>
        <v>0.52574500000000013</v>
      </c>
      <c r="U236" s="9">
        <f t="shared" si="67"/>
        <v>0.39226329305834734</v>
      </c>
      <c r="V236" s="15">
        <f t="shared" si="68"/>
        <v>0.64065670799999996</v>
      </c>
      <c r="X236" s="11">
        <f t="shared" si="69"/>
        <v>2.1671999999999992E+19</v>
      </c>
      <c r="Y236" s="11">
        <f t="shared" si="70"/>
        <v>6.6939999999999992E-18</v>
      </c>
      <c r="Z236" s="11">
        <f t="shared" si="71"/>
        <v>4.8899999999999996E-4</v>
      </c>
      <c r="AA236" s="16">
        <f t="shared" si="72"/>
        <v>6.6241210762124636E-2</v>
      </c>
      <c r="AB236" s="9">
        <f t="shared" si="73"/>
        <v>0.84936698535213317</v>
      </c>
      <c r="AC236" s="9">
        <f t="shared" si="74"/>
        <v>0.93375878923787536</v>
      </c>
      <c r="AD236" s="15">
        <f t="shared" si="75"/>
        <v>135.46259869555143</v>
      </c>
      <c r="AE236" s="3">
        <f t="shared" si="76"/>
        <v>805.95759999999973</v>
      </c>
      <c r="AF236" s="2">
        <f t="shared" si="77"/>
        <v>0.25</v>
      </c>
      <c r="AG236" s="9">
        <f t="shared" si="78"/>
        <v>4.0874619269660302E-2</v>
      </c>
      <c r="AH236" s="2">
        <f t="shared" si="63"/>
        <v>1.97790155427312</v>
      </c>
    </row>
    <row r="237" spans="1:34">
      <c r="A237" s="1">
        <f>Raw!A237</f>
        <v>224</v>
      </c>
      <c r="B237" s="14">
        <f>Raw!B237</f>
        <v>0.1353587962962963</v>
      </c>
      <c r="C237" s="15">
        <f>Raw!C237</f>
        <v>18.2</v>
      </c>
      <c r="D237" s="15">
        <f>IF(C237&gt;0.5,Raw!D237*D$11,-999)</f>
        <v>36.9</v>
      </c>
      <c r="E237" s="9">
        <f>IF(Raw!$G237&gt;$C$8,IF(Raw!$Q237&gt;$C$8,IF(Raw!$N237&gt;$C$9,IF(Raw!$N237&lt;$A$9,IF(Raw!$X237&gt;$C$9,IF(Raw!$X237&lt;$A$9,Raw!H237,-999),-999),-999),-999),-999),-999)</f>
        <v>0.88730699999999996</v>
      </c>
      <c r="F237" s="9">
        <f>IF(Raw!$G237&gt;$C$8,IF(Raw!$Q237&gt;$C$8,IF(Raw!$N237&gt;$C$9,IF(Raw!$N237&lt;$A$9,IF(Raw!$X237&gt;$C$9,IF(Raw!$X237&lt;$A$9,Raw!I237,-999),-999),-999),-999),-999),-999)</f>
        <v>1.380547</v>
      </c>
      <c r="G237" s="9">
        <f>Raw!G237</f>
        <v>0.99337500000000001</v>
      </c>
      <c r="H237" s="9">
        <f>IF(Raw!$G237&gt;$C$8,IF(Raw!$Q237&gt;$C$8,IF(Raw!$N237&gt;$C$9,IF(Raw!$N237&lt;$A$9,IF(Raw!$X237&gt;$C$9,IF(Raw!$X237&lt;$A$9,Raw!L237,-999),-999),-999),-999),-999),-999)</f>
        <v>576.9</v>
      </c>
      <c r="I237" s="9">
        <f>IF(Raw!$G237&gt;$C$8,IF(Raw!$Q237&gt;$C$8,IF(Raw!$N237&gt;$C$9,IF(Raw!$N237&lt;$A$9,IF(Raw!$X237&gt;$C$9,IF(Raw!$X237&lt;$A$9,Raw!M237,-999),-999),-999),-999),-999),-999)</f>
        <v>8.7537000000000004E-2</v>
      </c>
      <c r="J237" s="9">
        <f>IF(Raw!$G237&gt;$C$8,IF(Raw!$Q237&gt;$C$8,IF(Raw!$N237&gt;$C$9,IF(Raw!$N237&lt;$A$9,IF(Raw!$X237&gt;$C$9,IF(Raw!$X237&lt;$A$9,Raw!N237,-999),-999),-999),-999),-999),-999)</f>
        <v>423</v>
      </c>
      <c r="K237" s="9">
        <f>IF(Raw!$G237&gt;$C$8,IF(Raw!$Q237&gt;$C$8,IF(Raw!$N237&gt;$C$9,IF(Raw!$N237&lt;$A$9,IF(Raw!$X237&gt;$C$9,IF(Raw!$X237&lt;$A$9,Raw!R237,-999),-999),-999),-999),-999),-999)</f>
        <v>0.83760500000000004</v>
      </c>
      <c r="L237" s="9">
        <f>IF(Raw!$G237&gt;$C$8,IF(Raw!$Q237&gt;$C$8,IF(Raw!$N237&gt;$C$9,IF(Raw!$N237&lt;$A$9,IF(Raw!$X237&gt;$C$9,IF(Raw!$X237&lt;$A$9,Raw!S237,-999),-999),-999),-999),-999),-999)</f>
        <v>1.3669720000000001</v>
      </c>
      <c r="M237" s="9">
        <f>Raw!Q237</f>
        <v>0.99552600000000002</v>
      </c>
      <c r="N237" s="9">
        <f>IF(Raw!$G237&gt;$C$8,IF(Raw!$Q237&gt;$C$8,IF(Raw!$N237&gt;$C$9,IF(Raw!$N237&lt;$A$9,IF(Raw!$X237&gt;$C$9,IF(Raw!$X237&lt;$A$9,Raw!V237,-999),-999),-999),-999),-999),-999)</f>
        <v>730.9</v>
      </c>
      <c r="O237" s="9">
        <f>IF(Raw!$G237&gt;$C$8,IF(Raw!$Q237&gt;$C$8,IF(Raw!$N237&gt;$C$9,IF(Raw!$N237&lt;$A$9,IF(Raw!$X237&gt;$C$9,IF(Raw!$X237&lt;$A$9,Raw!W237,-999),-999),-999),-999),-999),-999)</f>
        <v>0.113584</v>
      </c>
      <c r="P237" s="9">
        <f>IF(Raw!$G237&gt;$C$8,IF(Raw!$Q237&gt;$C$8,IF(Raw!$N237&gt;$C$9,IF(Raw!$N237&lt;$A$9,IF(Raw!$X237&gt;$C$9,IF(Raw!$X237&lt;$A$9,Raw!X237,-999),-999),-999),-999),-999),-999)</f>
        <v>559</v>
      </c>
      <c r="R237" s="9">
        <f t="shared" si="64"/>
        <v>0.49324000000000001</v>
      </c>
      <c r="S237" s="9">
        <f t="shared" si="65"/>
        <v>0.35727867287386811</v>
      </c>
      <c r="T237" s="9">
        <f t="shared" si="66"/>
        <v>0.52936700000000003</v>
      </c>
      <c r="U237" s="9">
        <f t="shared" si="67"/>
        <v>0.38725518884073706</v>
      </c>
      <c r="V237" s="15">
        <f t="shared" si="68"/>
        <v>0.653412616</v>
      </c>
      <c r="X237" s="11">
        <f t="shared" si="69"/>
        <v>2.2213799999999996E+19</v>
      </c>
      <c r="Y237" s="11">
        <f t="shared" si="70"/>
        <v>5.7689999999999991E-18</v>
      </c>
      <c r="Z237" s="11">
        <f t="shared" si="71"/>
        <v>4.2299999999999998E-4</v>
      </c>
      <c r="AA237" s="16">
        <f t="shared" si="72"/>
        <v>5.1420635135844016E-2</v>
      </c>
      <c r="AB237" s="9">
        <f t="shared" si="73"/>
        <v>0.8648253873599564</v>
      </c>
      <c r="AC237" s="9">
        <f t="shared" si="74"/>
        <v>0.94857936486415595</v>
      </c>
      <c r="AD237" s="15">
        <f t="shared" si="75"/>
        <v>121.56178519112061</v>
      </c>
      <c r="AE237" s="3">
        <f t="shared" si="76"/>
        <v>694.58759999999972</v>
      </c>
      <c r="AF237" s="2">
        <f t="shared" si="77"/>
        <v>0.25</v>
      </c>
      <c r="AG237" s="9">
        <f t="shared" si="78"/>
        <v>3.6211870830772708E-2</v>
      </c>
      <c r="AH237" s="2">
        <f t="shared" si="63"/>
        <v>1.7522735839275756</v>
      </c>
    </row>
    <row r="238" spans="1:34">
      <c r="A238" s="1">
        <f>Raw!A238</f>
        <v>225</v>
      </c>
      <c r="B238" s="14">
        <f>Raw!B238</f>
        <v>0.13540509259259259</v>
      </c>
      <c r="C238" s="15">
        <f>Raw!C238</f>
        <v>17.5</v>
      </c>
      <c r="D238" s="15">
        <f>IF(C238&gt;0.5,Raw!D238*D$11,-999)</f>
        <v>37.799999999999997</v>
      </c>
      <c r="E238" s="9">
        <f>IF(Raw!$G238&gt;$C$8,IF(Raw!$Q238&gt;$C$8,IF(Raw!$N238&gt;$C$9,IF(Raw!$N238&lt;$A$9,IF(Raw!$X238&gt;$C$9,IF(Raw!$X238&lt;$A$9,Raw!H238,-999),-999),-999),-999),-999),-999)</f>
        <v>0.86920500000000001</v>
      </c>
      <c r="F238" s="9">
        <f>IF(Raw!$G238&gt;$C$8,IF(Raw!$Q238&gt;$C$8,IF(Raw!$N238&gt;$C$9,IF(Raw!$N238&lt;$A$9,IF(Raw!$X238&gt;$C$9,IF(Raw!$X238&lt;$A$9,Raw!I238,-999),-999),-999),-999),-999),-999)</f>
        <v>1.3669659999999999</v>
      </c>
      <c r="G238" s="9">
        <f>Raw!G238</f>
        <v>0.99331800000000003</v>
      </c>
      <c r="H238" s="9">
        <f>IF(Raw!$G238&gt;$C$8,IF(Raw!$Q238&gt;$C$8,IF(Raw!$N238&gt;$C$9,IF(Raw!$N238&lt;$A$9,IF(Raw!$X238&gt;$C$9,IF(Raw!$X238&lt;$A$9,Raw!L238,-999),-999),-999),-999),-999),-999)</f>
        <v>605.20000000000005</v>
      </c>
      <c r="I238" s="9">
        <f>IF(Raw!$G238&gt;$C$8,IF(Raw!$Q238&gt;$C$8,IF(Raw!$N238&gt;$C$9,IF(Raw!$N238&lt;$A$9,IF(Raw!$X238&gt;$C$9,IF(Raw!$X238&lt;$A$9,Raw!M238,-999),-999),-999),-999),-999),-999)</f>
        <v>9.9640000000000006E-3</v>
      </c>
      <c r="J238" s="9">
        <f>IF(Raw!$G238&gt;$C$8,IF(Raw!$Q238&gt;$C$8,IF(Raw!$N238&gt;$C$9,IF(Raw!$N238&lt;$A$9,IF(Raw!$X238&gt;$C$9,IF(Raw!$X238&lt;$A$9,Raw!N238,-999),-999),-999),-999),-999),-999)</f>
        <v>380</v>
      </c>
      <c r="K238" s="9">
        <f>IF(Raw!$G238&gt;$C$8,IF(Raw!$Q238&gt;$C$8,IF(Raw!$N238&gt;$C$9,IF(Raw!$N238&lt;$A$9,IF(Raw!$X238&gt;$C$9,IF(Raw!$X238&lt;$A$9,Raw!R238,-999),-999),-999),-999),-999),-999)</f>
        <v>0.854661</v>
      </c>
      <c r="L238" s="9">
        <f>IF(Raw!$G238&gt;$C$8,IF(Raw!$Q238&gt;$C$8,IF(Raw!$N238&gt;$C$9,IF(Raw!$N238&lt;$A$9,IF(Raw!$X238&gt;$C$9,IF(Raw!$X238&lt;$A$9,Raw!S238,-999),-999),-999),-999),-999),-999)</f>
        <v>1.364403</v>
      </c>
      <c r="M238" s="9">
        <f>Raw!Q238</f>
        <v>0.99335499999999999</v>
      </c>
      <c r="N238" s="9">
        <f>IF(Raw!$G238&gt;$C$8,IF(Raw!$Q238&gt;$C$8,IF(Raw!$N238&gt;$C$9,IF(Raw!$N238&lt;$A$9,IF(Raw!$X238&gt;$C$9,IF(Raw!$X238&lt;$A$9,Raw!V238,-999),-999),-999),-999),-999),-999)</f>
        <v>726.4</v>
      </c>
      <c r="O238" s="9">
        <f>IF(Raw!$G238&gt;$C$8,IF(Raw!$Q238&gt;$C$8,IF(Raw!$N238&gt;$C$9,IF(Raw!$N238&lt;$A$9,IF(Raw!$X238&gt;$C$9,IF(Raw!$X238&lt;$A$9,Raw!W238,-999),-999),-999),-999),-999),-999)</f>
        <v>0.188221</v>
      </c>
      <c r="P238" s="9">
        <f>IF(Raw!$G238&gt;$C$8,IF(Raw!$Q238&gt;$C$8,IF(Raw!$N238&gt;$C$9,IF(Raw!$N238&lt;$A$9,IF(Raw!$X238&gt;$C$9,IF(Raw!$X238&lt;$A$9,Raw!X238,-999),-999),-999),-999),-999),-999)</f>
        <v>377</v>
      </c>
      <c r="R238" s="9">
        <f t="shared" si="64"/>
        <v>0.4977609999999999</v>
      </c>
      <c r="S238" s="9">
        <f t="shared" si="65"/>
        <v>0.36413561127343325</v>
      </c>
      <c r="T238" s="9">
        <f t="shared" si="66"/>
        <v>0.50974200000000003</v>
      </c>
      <c r="U238" s="9">
        <f t="shared" si="67"/>
        <v>0.3736007616517994</v>
      </c>
      <c r="V238" s="15">
        <f t="shared" si="68"/>
        <v>0.65218463400000004</v>
      </c>
      <c r="X238" s="11">
        <f t="shared" si="69"/>
        <v>2.2755599999999992E+19</v>
      </c>
      <c r="Y238" s="11">
        <f t="shared" si="70"/>
        <v>6.0519999999999998E-18</v>
      </c>
      <c r="Z238" s="11">
        <f t="shared" si="71"/>
        <v>3.7999999999999997E-4</v>
      </c>
      <c r="AA238" s="16">
        <f t="shared" si="72"/>
        <v>4.9729931082838824E-2</v>
      </c>
      <c r="AB238" s="9">
        <f t="shared" si="73"/>
        <v>0.88001043453002847</v>
      </c>
      <c r="AC238" s="9">
        <f t="shared" si="74"/>
        <v>0.95027006891716115</v>
      </c>
      <c r="AD238" s="15">
        <f t="shared" si="75"/>
        <v>130.86823969168111</v>
      </c>
      <c r="AE238" s="3">
        <f t="shared" si="76"/>
        <v>728.66079999999977</v>
      </c>
      <c r="AF238" s="2">
        <f t="shared" si="77"/>
        <v>0.25</v>
      </c>
      <c r="AG238" s="9">
        <f t="shared" si="78"/>
        <v>3.7609595403724855E-2</v>
      </c>
      <c r="AH238" s="2">
        <f t="shared" si="63"/>
        <v>1.8199087486015086</v>
      </c>
    </row>
    <row r="239" spans="1:34">
      <c r="A239" s="1">
        <f>Raw!A239</f>
        <v>226</v>
      </c>
      <c r="B239" s="14">
        <f>Raw!B239</f>
        <v>0.13546296296296298</v>
      </c>
      <c r="C239" s="15">
        <f>Raw!C239</f>
        <v>17.3</v>
      </c>
      <c r="D239" s="15">
        <f>IF(C239&gt;0.5,Raw!D239*D$11,-999)</f>
        <v>37.799999999999997</v>
      </c>
      <c r="E239" s="9">
        <f>IF(Raw!$G239&gt;$C$8,IF(Raw!$Q239&gt;$C$8,IF(Raw!$N239&gt;$C$9,IF(Raw!$N239&lt;$A$9,IF(Raw!$X239&gt;$C$9,IF(Raw!$X239&lt;$A$9,Raw!H239,-999),-999),-999),-999),-999),-999)</f>
        <v>0.88153899999999996</v>
      </c>
      <c r="F239" s="9">
        <f>IF(Raw!$G239&gt;$C$8,IF(Raw!$Q239&gt;$C$8,IF(Raw!$N239&gt;$C$9,IF(Raw!$N239&lt;$A$9,IF(Raw!$X239&gt;$C$9,IF(Raw!$X239&lt;$A$9,Raw!I239,-999),-999),-999),-999),-999),-999)</f>
        <v>1.365864</v>
      </c>
      <c r="G239" s="9">
        <f>Raw!G239</f>
        <v>0.99067000000000005</v>
      </c>
      <c r="H239" s="9">
        <f>IF(Raw!$G239&gt;$C$8,IF(Raw!$Q239&gt;$C$8,IF(Raw!$N239&gt;$C$9,IF(Raw!$N239&lt;$A$9,IF(Raw!$X239&gt;$C$9,IF(Raw!$X239&lt;$A$9,Raw!L239,-999),-999),-999),-999),-999),-999)</f>
        <v>610.4</v>
      </c>
      <c r="I239" s="9">
        <f>IF(Raw!$G239&gt;$C$8,IF(Raw!$Q239&gt;$C$8,IF(Raw!$N239&gt;$C$9,IF(Raw!$N239&lt;$A$9,IF(Raw!$X239&gt;$C$9,IF(Raw!$X239&lt;$A$9,Raw!M239,-999),-999),-999),-999),-999),-999)</f>
        <v>6.5206E-2</v>
      </c>
      <c r="J239" s="9">
        <f>IF(Raw!$G239&gt;$C$8,IF(Raw!$Q239&gt;$C$8,IF(Raw!$N239&gt;$C$9,IF(Raw!$N239&lt;$A$9,IF(Raw!$X239&gt;$C$9,IF(Raw!$X239&lt;$A$9,Raw!N239,-999),-999),-999),-999),-999),-999)</f>
        <v>424</v>
      </c>
      <c r="K239" s="9">
        <f>IF(Raw!$G239&gt;$C$8,IF(Raw!$Q239&gt;$C$8,IF(Raw!$N239&gt;$C$9,IF(Raw!$N239&lt;$A$9,IF(Raw!$X239&gt;$C$9,IF(Raw!$X239&lt;$A$9,Raw!R239,-999),-999),-999),-999),-999),-999)</f>
        <v>0.85954900000000001</v>
      </c>
      <c r="L239" s="9">
        <f>IF(Raw!$G239&gt;$C$8,IF(Raw!$Q239&gt;$C$8,IF(Raw!$N239&gt;$C$9,IF(Raw!$N239&lt;$A$9,IF(Raw!$X239&gt;$C$9,IF(Raw!$X239&lt;$A$9,Raw!S239,-999),-999),-999),-999),-999),-999)</f>
        <v>1.3928659999999999</v>
      </c>
      <c r="M239" s="9">
        <f>Raw!Q239</f>
        <v>0.99518099999999998</v>
      </c>
      <c r="N239" s="9">
        <f>IF(Raw!$G239&gt;$C$8,IF(Raw!$Q239&gt;$C$8,IF(Raw!$N239&gt;$C$9,IF(Raw!$N239&lt;$A$9,IF(Raw!$X239&gt;$C$9,IF(Raw!$X239&lt;$A$9,Raw!V239,-999),-999),-999),-999),-999),-999)</f>
        <v>693.4</v>
      </c>
      <c r="O239" s="9">
        <f>IF(Raw!$G239&gt;$C$8,IF(Raw!$Q239&gt;$C$8,IF(Raw!$N239&gt;$C$9,IF(Raw!$N239&lt;$A$9,IF(Raw!$X239&gt;$C$9,IF(Raw!$X239&lt;$A$9,Raw!W239,-999),-999),-999),-999),-999),-999)</f>
        <v>7.1517999999999998E-2</v>
      </c>
      <c r="P239" s="9">
        <f>IF(Raw!$G239&gt;$C$8,IF(Raw!$Q239&gt;$C$8,IF(Raw!$N239&gt;$C$9,IF(Raw!$N239&lt;$A$9,IF(Raw!$X239&gt;$C$9,IF(Raw!$X239&lt;$A$9,Raw!X239,-999),-999),-999),-999),-999),-999)</f>
        <v>546</v>
      </c>
      <c r="R239" s="9">
        <f t="shared" si="64"/>
        <v>0.48432500000000001</v>
      </c>
      <c r="S239" s="9">
        <f t="shared" si="65"/>
        <v>0.35459240451465157</v>
      </c>
      <c r="T239" s="9">
        <f t="shared" si="66"/>
        <v>0.53331699999999993</v>
      </c>
      <c r="U239" s="9">
        <f t="shared" si="67"/>
        <v>0.38289182161098051</v>
      </c>
      <c r="V239" s="15">
        <f t="shared" si="68"/>
        <v>0.66578994799999991</v>
      </c>
      <c r="X239" s="11">
        <f t="shared" si="69"/>
        <v>2.2755599999999992E+19</v>
      </c>
      <c r="Y239" s="11">
        <f t="shared" si="70"/>
        <v>6.1039999999999993E-18</v>
      </c>
      <c r="Z239" s="11">
        <f t="shared" si="71"/>
        <v>4.2400000000000001E-4</v>
      </c>
      <c r="AA239" s="16">
        <f t="shared" si="72"/>
        <v>5.5618121628299509E-2</v>
      </c>
      <c r="AB239" s="9">
        <f t="shared" si="73"/>
        <v>0.88921108977243979</v>
      </c>
      <c r="AC239" s="9">
        <f t="shared" si="74"/>
        <v>0.94438187837170051</v>
      </c>
      <c r="AD239" s="15">
        <f t="shared" si="75"/>
        <v>131.17481516108373</v>
      </c>
      <c r="AE239" s="3">
        <f t="shared" si="76"/>
        <v>734.92159999999967</v>
      </c>
      <c r="AF239" s="2">
        <f t="shared" si="77"/>
        <v>0.25</v>
      </c>
      <c r="AG239" s="9">
        <f t="shared" si="78"/>
        <v>3.8635203020393083E-2</v>
      </c>
      <c r="AH239" s="2">
        <f t="shared" si="63"/>
        <v>1.8695373674199387</v>
      </c>
    </row>
    <row r="240" spans="1:34">
      <c r="A240" s="1">
        <f>Raw!A240</f>
        <v>227</v>
      </c>
      <c r="B240" s="14">
        <f>Raw!B240</f>
        <v>0.13552083333333334</v>
      </c>
      <c r="C240" s="15">
        <f>Raw!C240</f>
        <v>15.5</v>
      </c>
      <c r="D240" s="15">
        <f>IF(C240&gt;0.5,Raw!D240*D$11,-999)</f>
        <v>41.3</v>
      </c>
      <c r="E240" s="9">
        <f>IF(Raw!$G240&gt;$C$8,IF(Raw!$Q240&gt;$C$8,IF(Raw!$N240&gt;$C$9,IF(Raw!$N240&lt;$A$9,IF(Raw!$X240&gt;$C$9,IF(Raw!$X240&lt;$A$9,Raw!H240,-999),-999),-999),-999),-999),-999)</f>
        <v>0.87546599999999997</v>
      </c>
      <c r="F240" s="9">
        <f>IF(Raw!$G240&gt;$C$8,IF(Raw!$Q240&gt;$C$8,IF(Raw!$N240&gt;$C$9,IF(Raw!$N240&lt;$A$9,IF(Raw!$X240&gt;$C$9,IF(Raw!$X240&lt;$A$9,Raw!I240,-999),-999),-999),-999),-999),-999)</f>
        <v>1.382787</v>
      </c>
      <c r="G240" s="9">
        <f>Raw!G240</f>
        <v>0.99097900000000005</v>
      </c>
      <c r="H240" s="9">
        <f>IF(Raw!$G240&gt;$C$8,IF(Raw!$Q240&gt;$C$8,IF(Raw!$N240&gt;$C$9,IF(Raw!$N240&lt;$A$9,IF(Raw!$X240&gt;$C$9,IF(Raw!$X240&lt;$A$9,Raw!L240,-999),-999),-999),-999),-999),-999)</f>
        <v>609</v>
      </c>
      <c r="I240" s="9">
        <f>IF(Raw!$G240&gt;$C$8,IF(Raw!$Q240&gt;$C$8,IF(Raw!$N240&gt;$C$9,IF(Raw!$N240&lt;$A$9,IF(Raw!$X240&gt;$C$9,IF(Raw!$X240&lt;$A$9,Raw!M240,-999),-999),-999),-999),-999),-999)</f>
        <v>5.4101999999999997E-2</v>
      </c>
      <c r="J240" s="9">
        <f>IF(Raw!$G240&gt;$C$8,IF(Raw!$Q240&gt;$C$8,IF(Raw!$N240&gt;$C$9,IF(Raw!$N240&lt;$A$9,IF(Raw!$X240&gt;$C$9,IF(Raw!$X240&lt;$A$9,Raw!N240,-999),-999),-999),-999),-999),-999)</f>
        <v>399</v>
      </c>
      <c r="K240" s="9">
        <f>IF(Raw!$G240&gt;$C$8,IF(Raw!$Q240&gt;$C$8,IF(Raw!$N240&gt;$C$9,IF(Raw!$N240&lt;$A$9,IF(Raw!$X240&gt;$C$9,IF(Raw!$X240&lt;$A$9,Raw!R240,-999),-999),-999),-999),-999),-999)</f>
        <v>0.862649</v>
      </c>
      <c r="L240" s="9">
        <f>IF(Raw!$G240&gt;$C$8,IF(Raw!$Q240&gt;$C$8,IF(Raw!$N240&gt;$C$9,IF(Raw!$N240&lt;$A$9,IF(Raw!$X240&gt;$C$9,IF(Raw!$X240&lt;$A$9,Raw!S240,-999),-999),-999),-999),-999),-999)</f>
        <v>1.387051</v>
      </c>
      <c r="M240" s="9">
        <f>Raw!Q240</f>
        <v>0.99344699999999997</v>
      </c>
      <c r="N240" s="9">
        <f>IF(Raw!$G240&gt;$C$8,IF(Raw!$Q240&gt;$C$8,IF(Raw!$N240&gt;$C$9,IF(Raw!$N240&lt;$A$9,IF(Raw!$X240&gt;$C$9,IF(Raw!$X240&lt;$A$9,Raw!V240,-999),-999),-999),-999),-999),-999)</f>
        <v>695.9</v>
      </c>
      <c r="O240" s="9">
        <f>IF(Raw!$G240&gt;$C$8,IF(Raw!$Q240&gt;$C$8,IF(Raw!$N240&gt;$C$9,IF(Raw!$N240&lt;$A$9,IF(Raw!$X240&gt;$C$9,IF(Raw!$X240&lt;$A$9,Raw!W240,-999),-999),-999),-999),-999),-999)</f>
        <v>4.9931000000000003E-2</v>
      </c>
      <c r="P240" s="9">
        <f>IF(Raw!$G240&gt;$C$8,IF(Raw!$Q240&gt;$C$8,IF(Raw!$N240&gt;$C$9,IF(Raw!$N240&lt;$A$9,IF(Raw!$X240&gt;$C$9,IF(Raw!$X240&lt;$A$9,Raw!X240,-999),-999),-999),-999),-999),-999)</f>
        <v>465</v>
      </c>
      <c r="R240" s="9">
        <f t="shared" si="64"/>
        <v>0.50732100000000002</v>
      </c>
      <c r="S240" s="9">
        <f t="shared" si="65"/>
        <v>0.36688296896051237</v>
      </c>
      <c r="T240" s="9">
        <f t="shared" si="66"/>
        <v>0.52440200000000003</v>
      </c>
      <c r="U240" s="9">
        <f t="shared" si="67"/>
        <v>0.3780697321151133</v>
      </c>
      <c r="V240" s="15">
        <f t="shared" si="68"/>
        <v>0.66301037799999996</v>
      </c>
      <c r="X240" s="11">
        <f t="shared" si="69"/>
        <v>2.4862599999999996E+19</v>
      </c>
      <c r="Y240" s="11">
        <f t="shared" si="70"/>
        <v>6.09E-18</v>
      </c>
      <c r="Z240" s="11">
        <f t="shared" si="71"/>
        <v>3.9899999999999999E-4</v>
      </c>
      <c r="AA240" s="16">
        <f t="shared" si="72"/>
        <v>5.6971981869143616E-2</v>
      </c>
      <c r="AB240" s="9">
        <f t="shared" si="73"/>
        <v>0.89252522123614264</v>
      </c>
      <c r="AC240" s="9">
        <f t="shared" si="74"/>
        <v>0.94302801813085646</v>
      </c>
      <c r="AD240" s="15">
        <f t="shared" si="75"/>
        <v>142.78692197780359</v>
      </c>
      <c r="AE240" s="3">
        <f t="shared" si="76"/>
        <v>733.23599999999976</v>
      </c>
      <c r="AF240" s="2">
        <f t="shared" si="77"/>
        <v>0.25</v>
      </c>
      <c r="AG240" s="9">
        <f t="shared" si="78"/>
        <v>4.1525702570530607E-2</v>
      </c>
      <c r="AH240" s="2">
        <f t="shared" si="63"/>
        <v>2.0094071363620158</v>
      </c>
    </row>
    <row r="241" spans="1:34">
      <c r="A241" s="1">
        <f>Raw!A241</f>
        <v>228</v>
      </c>
      <c r="B241" s="14">
        <f>Raw!B241</f>
        <v>0.1355787037037037</v>
      </c>
      <c r="C241" s="15">
        <f>Raw!C241</f>
        <v>15.8</v>
      </c>
      <c r="D241" s="15">
        <f>IF(C241&gt;0.5,Raw!D241*D$11,-999)</f>
        <v>38.700000000000003</v>
      </c>
      <c r="E241" s="9">
        <f>IF(Raw!$G241&gt;$C$8,IF(Raw!$Q241&gt;$C$8,IF(Raw!$N241&gt;$C$9,IF(Raw!$N241&lt;$A$9,IF(Raw!$X241&gt;$C$9,IF(Raw!$X241&lt;$A$9,Raw!H241,-999),-999),-999),-999),-999),-999)</f>
        <v>0.90761499999999995</v>
      </c>
      <c r="F241" s="9">
        <f>IF(Raw!$G241&gt;$C$8,IF(Raw!$Q241&gt;$C$8,IF(Raw!$N241&gt;$C$9,IF(Raw!$N241&lt;$A$9,IF(Raw!$X241&gt;$C$9,IF(Raw!$X241&lt;$A$9,Raw!I241,-999),-999),-999),-999),-999),-999)</f>
        <v>1.405616</v>
      </c>
      <c r="G241" s="9">
        <f>Raw!G241</f>
        <v>0.99361900000000003</v>
      </c>
      <c r="H241" s="9">
        <f>IF(Raw!$G241&gt;$C$8,IF(Raw!$Q241&gt;$C$8,IF(Raw!$N241&gt;$C$9,IF(Raw!$N241&lt;$A$9,IF(Raw!$X241&gt;$C$9,IF(Raw!$X241&lt;$A$9,Raw!L241,-999),-999),-999),-999),-999),-999)</f>
        <v>575.9</v>
      </c>
      <c r="I241" s="9">
        <f>IF(Raw!$G241&gt;$C$8,IF(Raw!$Q241&gt;$C$8,IF(Raw!$N241&gt;$C$9,IF(Raw!$N241&lt;$A$9,IF(Raw!$X241&gt;$C$9,IF(Raw!$X241&lt;$A$9,Raw!M241,-999),-999),-999),-999),-999),-999)</f>
        <v>7.3179999999999995E-2</v>
      </c>
      <c r="J241" s="9">
        <f>IF(Raw!$G241&gt;$C$8,IF(Raw!$Q241&gt;$C$8,IF(Raw!$N241&gt;$C$9,IF(Raw!$N241&lt;$A$9,IF(Raw!$X241&gt;$C$9,IF(Raw!$X241&lt;$A$9,Raw!N241,-999),-999),-999),-999),-999),-999)</f>
        <v>468</v>
      </c>
      <c r="K241" s="9">
        <f>IF(Raw!$G241&gt;$C$8,IF(Raw!$Q241&gt;$C$8,IF(Raw!$N241&gt;$C$9,IF(Raw!$N241&lt;$A$9,IF(Raw!$X241&gt;$C$9,IF(Raw!$X241&lt;$A$9,Raw!R241,-999),-999),-999),-999),-999),-999)</f>
        <v>0.86903900000000001</v>
      </c>
      <c r="L241" s="9">
        <f>IF(Raw!$G241&gt;$C$8,IF(Raw!$Q241&gt;$C$8,IF(Raw!$N241&gt;$C$9,IF(Raw!$N241&lt;$A$9,IF(Raw!$X241&gt;$C$9,IF(Raw!$X241&lt;$A$9,Raw!S241,-999),-999),-999),-999),-999),-999)</f>
        <v>1.4001060000000001</v>
      </c>
      <c r="M241" s="9">
        <f>Raw!Q241</f>
        <v>0.99233199999999999</v>
      </c>
      <c r="N241" s="9">
        <f>IF(Raw!$G241&gt;$C$8,IF(Raw!$Q241&gt;$C$8,IF(Raw!$N241&gt;$C$9,IF(Raw!$N241&lt;$A$9,IF(Raw!$X241&gt;$C$9,IF(Raw!$X241&lt;$A$9,Raw!V241,-999),-999),-999),-999),-999),-999)</f>
        <v>699.8</v>
      </c>
      <c r="O241" s="9">
        <f>IF(Raw!$G241&gt;$C$8,IF(Raw!$Q241&gt;$C$8,IF(Raw!$N241&gt;$C$9,IF(Raw!$N241&lt;$A$9,IF(Raw!$X241&gt;$C$9,IF(Raw!$X241&lt;$A$9,Raw!W241,-999),-999),-999),-999),-999),-999)</f>
        <v>0.11249000000000001</v>
      </c>
      <c r="P241" s="9">
        <f>IF(Raw!$G241&gt;$C$8,IF(Raw!$Q241&gt;$C$8,IF(Raw!$N241&gt;$C$9,IF(Raw!$N241&lt;$A$9,IF(Raw!$X241&gt;$C$9,IF(Raw!$X241&lt;$A$9,Raw!X241,-999),-999),-999),-999),-999),-999)</f>
        <v>467</v>
      </c>
      <c r="R241" s="9">
        <f t="shared" si="64"/>
        <v>0.49800100000000003</v>
      </c>
      <c r="S241" s="9">
        <f t="shared" si="65"/>
        <v>0.3542937758249764</v>
      </c>
      <c r="T241" s="9">
        <f t="shared" si="66"/>
        <v>0.53106700000000007</v>
      </c>
      <c r="U241" s="9">
        <f t="shared" si="67"/>
        <v>0.3793048526325864</v>
      </c>
      <c r="V241" s="15">
        <f t="shared" si="68"/>
        <v>0.66925066799999999</v>
      </c>
      <c r="X241" s="11">
        <f t="shared" si="69"/>
        <v>2.3297399999999996E+19</v>
      </c>
      <c r="Y241" s="11">
        <f t="shared" si="70"/>
        <v>5.7589999999999992E-18</v>
      </c>
      <c r="Z241" s="11">
        <f t="shared" si="71"/>
        <v>4.6799999999999999E-4</v>
      </c>
      <c r="AA241" s="16">
        <f t="shared" si="72"/>
        <v>5.9081612963094339E-2</v>
      </c>
      <c r="AB241" s="9">
        <f t="shared" si="73"/>
        <v>0.90041529495147166</v>
      </c>
      <c r="AC241" s="9">
        <f t="shared" si="74"/>
        <v>0.94091838703690567</v>
      </c>
      <c r="AD241" s="15">
        <f t="shared" si="75"/>
        <v>126.24276274165459</v>
      </c>
      <c r="AE241" s="3">
        <f t="shared" si="76"/>
        <v>693.38359999999966</v>
      </c>
      <c r="AF241" s="2">
        <f t="shared" si="77"/>
        <v>0.25</v>
      </c>
      <c r="AG241" s="9">
        <f t="shared" si="78"/>
        <v>3.6834225013579892E-2</v>
      </c>
      <c r="AH241" s="2">
        <f t="shared" si="63"/>
        <v>1.7823889789447569</v>
      </c>
    </row>
    <row r="242" spans="1:34">
      <c r="A242" s="1">
        <f>Raw!A242</f>
        <v>229</v>
      </c>
      <c r="B242" s="14">
        <f>Raw!B242</f>
        <v>0.13563657407407406</v>
      </c>
      <c r="C242" s="15">
        <f>Raw!C242</f>
        <v>15.1</v>
      </c>
      <c r="D242" s="15">
        <f>IF(C242&gt;0.5,Raw!D242*D$11,-999)</f>
        <v>40.4</v>
      </c>
      <c r="E242" s="9">
        <f>IF(Raw!$G242&gt;$C$8,IF(Raw!$Q242&gt;$C$8,IF(Raw!$N242&gt;$C$9,IF(Raw!$N242&lt;$A$9,IF(Raw!$X242&gt;$C$9,IF(Raw!$X242&lt;$A$9,Raw!H242,-999),-999),-999),-999),-999),-999)</f>
        <v>0.90242199999999995</v>
      </c>
      <c r="F242" s="9">
        <f>IF(Raw!$G242&gt;$C$8,IF(Raw!$Q242&gt;$C$8,IF(Raw!$N242&gt;$C$9,IF(Raw!$N242&lt;$A$9,IF(Raw!$X242&gt;$C$9,IF(Raw!$X242&lt;$A$9,Raw!I242,-999),-999),-999),-999),-999),-999)</f>
        <v>1.371561</v>
      </c>
      <c r="G242" s="9">
        <f>Raw!G242</f>
        <v>0.98922299999999996</v>
      </c>
      <c r="H242" s="9">
        <f>IF(Raw!$G242&gt;$C$8,IF(Raw!$Q242&gt;$C$8,IF(Raw!$N242&gt;$C$9,IF(Raw!$N242&lt;$A$9,IF(Raw!$X242&gt;$C$9,IF(Raw!$X242&lt;$A$9,Raw!L242,-999),-999),-999),-999),-999),-999)</f>
        <v>630.6</v>
      </c>
      <c r="I242" s="9">
        <f>IF(Raw!$G242&gt;$C$8,IF(Raw!$Q242&gt;$C$8,IF(Raw!$N242&gt;$C$9,IF(Raw!$N242&lt;$A$9,IF(Raw!$X242&gt;$C$9,IF(Raw!$X242&lt;$A$9,Raw!M242,-999),-999),-999),-999),-999),-999)</f>
        <v>6.0108000000000002E-2</v>
      </c>
      <c r="J242" s="9">
        <f>IF(Raw!$G242&gt;$C$8,IF(Raw!$Q242&gt;$C$8,IF(Raw!$N242&gt;$C$9,IF(Raw!$N242&lt;$A$9,IF(Raw!$X242&gt;$C$9,IF(Raw!$X242&lt;$A$9,Raw!N242,-999),-999),-999),-999),-999),-999)</f>
        <v>599</v>
      </c>
      <c r="K242" s="9">
        <f>IF(Raw!$G242&gt;$C$8,IF(Raw!$Q242&gt;$C$8,IF(Raw!$N242&gt;$C$9,IF(Raw!$N242&lt;$A$9,IF(Raw!$X242&gt;$C$9,IF(Raw!$X242&lt;$A$9,Raw!R242,-999),-999),-999),-999),-999),-999)</f>
        <v>0.866537</v>
      </c>
      <c r="L242" s="9">
        <f>IF(Raw!$G242&gt;$C$8,IF(Raw!$Q242&gt;$C$8,IF(Raw!$N242&gt;$C$9,IF(Raw!$N242&lt;$A$9,IF(Raw!$X242&gt;$C$9,IF(Raw!$X242&lt;$A$9,Raw!S242,-999),-999),-999),-999),-999),-999)</f>
        <v>1.3919360000000001</v>
      </c>
      <c r="M242" s="9">
        <f>Raw!Q242</f>
        <v>0.99464799999999998</v>
      </c>
      <c r="N242" s="9">
        <f>IF(Raw!$G242&gt;$C$8,IF(Raw!$Q242&gt;$C$8,IF(Raw!$N242&gt;$C$9,IF(Raw!$N242&lt;$A$9,IF(Raw!$X242&gt;$C$9,IF(Raw!$X242&lt;$A$9,Raw!V242,-999),-999),-999),-999),-999),-999)</f>
        <v>696.7</v>
      </c>
      <c r="O242" s="9">
        <f>IF(Raw!$G242&gt;$C$8,IF(Raw!$Q242&gt;$C$8,IF(Raw!$N242&gt;$C$9,IF(Raw!$N242&lt;$A$9,IF(Raw!$X242&gt;$C$9,IF(Raw!$X242&lt;$A$9,Raw!W242,-999),-999),-999),-999),-999),-999)</f>
        <v>8.6711999999999997E-2</v>
      </c>
      <c r="P242" s="9">
        <f>IF(Raw!$G242&gt;$C$8,IF(Raw!$Q242&gt;$C$8,IF(Raw!$N242&gt;$C$9,IF(Raw!$N242&lt;$A$9,IF(Raw!$X242&gt;$C$9,IF(Raw!$X242&lt;$A$9,Raw!X242,-999),-999),-999),-999),-999),-999)</f>
        <v>525</v>
      </c>
      <c r="R242" s="9">
        <f t="shared" si="64"/>
        <v>0.46913900000000008</v>
      </c>
      <c r="S242" s="9">
        <f t="shared" si="65"/>
        <v>0.34204749187239947</v>
      </c>
      <c r="T242" s="9">
        <f t="shared" si="66"/>
        <v>0.52539900000000006</v>
      </c>
      <c r="U242" s="9">
        <f t="shared" si="67"/>
        <v>0.37745916478918573</v>
      </c>
      <c r="V242" s="15">
        <f t="shared" si="68"/>
        <v>0.66534540799999997</v>
      </c>
      <c r="X242" s="11">
        <f t="shared" si="69"/>
        <v>2.4320799999999992E+19</v>
      </c>
      <c r="Y242" s="11">
        <f t="shared" si="70"/>
        <v>6.3060000000000002E-18</v>
      </c>
      <c r="Z242" s="11">
        <f t="shared" si="71"/>
        <v>5.9899999999999992E-4</v>
      </c>
      <c r="AA242" s="16">
        <f t="shared" si="72"/>
        <v>8.413737913148954E-2</v>
      </c>
      <c r="AB242" s="9">
        <f t="shared" si="73"/>
        <v>0.9107426948583055</v>
      </c>
      <c r="AC242" s="9">
        <f t="shared" si="74"/>
        <v>0.91586262086851045</v>
      </c>
      <c r="AD242" s="15">
        <f t="shared" si="75"/>
        <v>140.46307033637655</v>
      </c>
      <c r="AE242" s="3">
        <f t="shared" si="76"/>
        <v>759.24239999999986</v>
      </c>
      <c r="AF242" s="2">
        <f t="shared" si="77"/>
        <v>0.25</v>
      </c>
      <c r="AG242" s="9">
        <f t="shared" si="78"/>
        <v>4.0783902471456419E-2</v>
      </c>
      <c r="AH242" s="2">
        <f t="shared" si="63"/>
        <v>1.9735118156193505</v>
      </c>
    </row>
    <row r="243" spans="1:34">
      <c r="A243" s="1">
        <f>Raw!A243</f>
        <v>230</v>
      </c>
      <c r="B243" s="14">
        <f>Raw!B243</f>
        <v>0.13569444444444445</v>
      </c>
      <c r="C243" s="15">
        <f>Raw!C243</f>
        <v>14.2</v>
      </c>
      <c r="D243" s="15">
        <f>IF(C243&gt;0.5,Raw!D243*D$11,-999)</f>
        <v>44</v>
      </c>
      <c r="E243" s="9">
        <f>IF(Raw!$G243&gt;$C$8,IF(Raw!$Q243&gt;$C$8,IF(Raw!$N243&gt;$C$9,IF(Raw!$N243&lt;$A$9,IF(Raw!$X243&gt;$C$9,IF(Raw!$X243&lt;$A$9,Raw!H243,-999),-999),-999),-999),-999),-999)</f>
        <v>0.92244199999999998</v>
      </c>
      <c r="F243" s="9">
        <f>IF(Raw!$G243&gt;$C$8,IF(Raw!$Q243&gt;$C$8,IF(Raw!$N243&gt;$C$9,IF(Raw!$N243&lt;$A$9,IF(Raw!$X243&gt;$C$9,IF(Raw!$X243&lt;$A$9,Raw!I243,-999),-999),-999),-999),-999),-999)</f>
        <v>1.3954869999999999</v>
      </c>
      <c r="G243" s="9">
        <f>Raw!G243</f>
        <v>0.99314400000000003</v>
      </c>
      <c r="H243" s="9">
        <f>IF(Raw!$G243&gt;$C$8,IF(Raw!$Q243&gt;$C$8,IF(Raw!$N243&gt;$C$9,IF(Raw!$N243&lt;$A$9,IF(Raw!$X243&gt;$C$9,IF(Raw!$X243&lt;$A$9,Raw!L243,-999),-999),-999),-999),-999),-999)</f>
        <v>585.20000000000005</v>
      </c>
      <c r="I243" s="9">
        <f>IF(Raw!$G243&gt;$C$8,IF(Raw!$Q243&gt;$C$8,IF(Raw!$N243&gt;$C$9,IF(Raw!$N243&lt;$A$9,IF(Raw!$X243&gt;$C$9,IF(Raw!$X243&lt;$A$9,Raw!M243,-999),-999),-999),-999),-999),-999)</f>
        <v>1.9000000000000001E-5</v>
      </c>
      <c r="J243" s="9">
        <f>IF(Raw!$G243&gt;$C$8,IF(Raw!$Q243&gt;$C$8,IF(Raw!$N243&gt;$C$9,IF(Raw!$N243&lt;$A$9,IF(Raw!$X243&gt;$C$9,IF(Raw!$X243&lt;$A$9,Raw!N243,-999),-999),-999),-999),-999),-999)</f>
        <v>436</v>
      </c>
      <c r="K243" s="9">
        <f>IF(Raw!$G243&gt;$C$8,IF(Raw!$Q243&gt;$C$8,IF(Raw!$N243&gt;$C$9,IF(Raw!$N243&lt;$A$9,IF(Raw!$X243&gt;$C$9,IF(Raw!$X243&lt;$A$9,Raw!R243,-999),-999),-999),-999),-999),-999)</f>
        <v>0.84911599999999998</v>
      </c>
      <c r="L243" s="9">
        <f>IF(Raw!$G243&gt;$C$8,IF(Raw!$Q243&gt;$C$8,IF(Raw!$N243&gt;$C$9,IF(Raw!$N243&lt;$A$9,IF(Raw!$X243&gt;$C$9,IF(Raw!$X243&lt;$A$9,Raw!S243,-999),-999),-999),-999),-999),-999)</f>
        <v>1.3828320000000001</v>
      </c>
      <c r="M243" s="9">
        <f>Raw!Q243</f>
        <v>0.99302299999999999</v>
      </c>
      <c r="N243" s="9">
        <f>IF(Raw!$G243&gt;$C$8,IF(Raw!$Q243&gt;$C$8,IF(Raw!$N243&gt;$C$9,IF(Raw!$N243&lt;$A$9,IF(Raw!$X243&gt;$C$9,IF(Raw!$X243&lt;$A$9,Raw!V243,-999),-999),-999),-999),-999),-999)</f>
        <v>739.8</v>
      </c>
      <c r="O243" s="9">
        <f>IF(Raw!$G243&gt;$C$8,IF(Raw!$Q243&gt;$C$8,IF(Raw!$N243&gt;$C$9,IF(Raw!$N243&lt;$A$9,IF(Raw!$X243&gt;$C$9,IF(Raw!$X243&lt;$A$9,Raw!W243,-999),-999),-999),-999),-999),-999)</f>
        <v>8.7539000000000006E-2</v>
      </c>
      <c r="P243" s="9">
        <f>IF(Raw!$G243&gt;$C$8,IF(Raw!$Q243&gt;$C$8,IF(Raw!$N243&gt;$C$9,IF(Raw!$N243&lt;$A$9,IF(Raw!$X243&gt;$C$9,IF(Raw!$X243&lt;$A$9,Raw!X243,-999),-999),-999),-999),-999),-999)</f>
        <v>325</v>
      </c>
      <c r="R243" s="9">
        <f t="shared" si="64"/>
        <v>0.47304499999999994</v>
      </c>
      <c r="S243" s="9">
        <f t="shared" si="65"/>
        <v>0.3389820184638051</v>
      </c>
      <c r="T243" s="9">
        <f t="shared" si="66"/>
        <v>0.53371600000000008</v>
      </c>
      <c r="U243" s="9">
        <f t="shared" si="67"/>
        <v>0.38595867032293152</v>
      </c>
      <c r="V243" s="15">
        <f t="shared" si="68"/>
        <v>0.66099369600000002</v>
      </c>
      <c r="X243" s="11">
        <f t="shared" si="69"/>
        <v>2.6487999999999996E+19</v>
      </c>
      <c r="Y243" s="11">
        <f t="shared" si="70"/>
        <v>5.8520000000000001E-18</v>
      </c>
      <c r="Z243" s="11">
        <f t="shared" si="71"/>
        <v>4.3599999999999997E-4</v>
      </c>
      <c r="AA243" s="16">
        <f t="shared" si="72"/>
        <v>6.3305022303437583E-2</v>
      </c>
      <c r="AB243" s="9">
        <f t="shared" si="73"/>
        <v>0.88290290328370147</v>
      </c>
      <c r="AC243" s="9">
        <f t="shared" si="74"/>
        <v>0.9366949776965624</v>
      </c>
      <c r="AD243" s="15">
        <f t="shared" si="75"/>
        <v>145.19500528311372</v>
      </c>
      <c r="AE243" s="3">
        <f t="shared" si="76"/>
        <v>704.58079999999984</v>
      </c>
      <c r="AF243" s="2">
        <f t="shared" si="77"/>
        <v>0.25</v>
      </c>
      <c r="AG243" s="9">
        <f t="shared" si="78"/>
        <v>4.3107131674308914E-2</v>
      </c>
      <c r="AH243" s="2">
        <f t="shared" si="63"/>
        <v>2.0859316676781421</v>
      </c>
    </row>
    <row r="244" spans="1:34">
      <c r="A244" s="1">
        <f>Raw!A244</f>
        <v>231</v>
      </c>
      <c r="B244" s="14">
        <f>Raw!B244</f>
        <v>0.13574074074074075</v>
      </c>
      <c r="C244" s="15">
        <f>Raw!C244</f>
        <v>13.8</v>
      </c>
      <c r="D244" s="15">
        <f>IF(C244&gt;0.5,Raw!D244*D$11,-999)</f>
        <v>44</v>
      </c>
      <c r="E244" s="9">
        <f>IF(Raw!$G244&gt;$C$8,IF(Raw!$Q244&gt;$C$8,IF(Raw!$N244&gt;$C$9,IF(Raw!$N244&lt;$A$9,IF(Raw!$X244&gt;$C$9,IF(Raw!$X244&lt;$A$9,Raw!H244,-999),-999),-999),-999),-999),-999)</f>
        <v>0.90021200000000001</v>
      </c>
      <c r="F244" s="9">
        <f>IF(Raw!$G244&gt;$C$8,IF(Raw!$Q244&gt;$C$8,IF(Raw!$N244&gt;$C$9,IF(Raw!$N244&lt;$A$9,IF(Raw!$X244&gt;$C$9,IF(Raw!$X244&lt;$A$9,Raw!I244,-999),-999),-999),-999),-999),-999)</f>
        <v>1.3773789999999999</v>
      </c>
      <c r="G244" s="9">
        <f>Raw!G244</f>
        <v>0.99150400000000005</v>
      </c>
      <c r="H244" s="9">
        <f>IF(Raw!$G244&gt;$C$8,IF(Raw!$Q244&gt;$C$8,IF(Raw!$N244&gt;$C$9,IF(Raw!$N244&lt;$A$9,IF(Raw!$X244&gt;$C$9,IF(Raw!$X244&lt;$A$9,Raw!L244,-999),-999),-999),-999),-999),-999)</f>
        <v>611.1</v>
      </c>
      <c r="I244" s="9">
        <f>IF(Raw!$G244&gt;$C$8,IF(Raw!$Q244&gt;$C$8,IF(Raw!$N244&gt;$C$9,IF(Raw!$N244&lt;$A$9,IF(Raw!$X244&gt;$C$9,IF(Raw!$X244&lt;$A$9,Raw!M244,-999),-999),-999),-999),-999),-999)</f>
        <v>9.4686000000000006E-2</v>
      </c>
      <c r="J244" s="9">
        <f>IF(Raw!$G244&gt;$C$8,IF(Raw!$Q244&gt;$C$8,IF(Raw!$N244&gt;$C$9,IF(Raw!$N244&lt;$A$9,IF(Raw!$X244&gt;$C$9,IF(Raw!$X244&lt;$A$9,Raw!N244,-999),-999),-999),-999),-999),-999)</f>
        <v>505</v>
      </c>
      <c r="K244" s="9">
        <f>IF(Raw!$G244&gt;$C$8,IF(Raw!$Q244&gt;$C$8,IF(Raw!$N244&gt;$C$9,IF(Raw!$N244&lt;$A$9,IF(Raw!$X244&gt;$C$9,IF(Raw!$X244&lt;$A$9,Raw!R244,-999),-999),-999),-999),-999),-999)</f>
        <v>0.87385199999999996</v>
      </c>
      <c r="L244" s="9">
        <f>IF(Raw!$G244&gt;$C$8,IF(Raw!$Q244&gt;$C$8,IF(Raw!$N244&gt;$C$9,IF(Raw!$N244&lt;$A$9,IF(Raw!$X244&gt;$C$9,IF(Raw!$X244&lt;$A$9,Raw!S244,-999),-999),-999),-999),-999),-999)</f>
        <v>1.3914219999999999</v>
      </c>
      <c r="M244" s="9">
        <f>Raw!Q244</f>
        <v>0.99593200000000004</v>
      </c>
      <c r="N244" s="9">
        <f>IF(Raw!$G244&gt;$C$8,IF(Raw!$Q244&gt;$C$8,IF(Raw!$N244&gt;$C$9,IF(Raw!$N244&lt;$A$9,IF(Raw!$X244&gt;$C$9,IF(Raw!$X244&lt;$A$9,Raw!V244,-999),-999),-999),-999),-999),-999)</f>
        <v>681.7</v>
      </c>
      <c r="O244" s="9">
        <f>IF(Raw!$G244&gt;$C$8,IF(Raw!$Q244&gt;$C$8,IF(Raw!$N244&gt;$C$9,IF(Raw!$N244&lt;$A$9,IF(Raw!$X244&gt;$C$9,IF(Raw!$X244&lt;$A$9,Raw!W244,-999),-999),-999),-999),-999),-999)</f>
        <v>0.13234000000000001</v>
      </c>
      <c r="P244" s="9">
        <f>IF(Raw!$G244&gt;$C$8,IF(Raw!$Q244&gt;$C$8,IF(Raw!$N244&gt;$C$9,IF(Raw!$N244&lt;$A$9,IF(Raw!$X244&gt;$C$9,IF(Raw!$X244&lt;$A$9,Raw!X244,-999),-999),-999),-999),-999),-999)</f>
        <v>654</v>
      </c>
      <c r="R244" s="9">
        <f t="shared" si="64"/>
        <v>0.4771669999999999</v>
      </c>
      <c r="S244" s="9">
        <f t="shared" si="65"/>
        <v>0.34643115656620288</v>
      </c>
      <c r="T244" s="9">
        <f t="shared" si="66"/>
        <v>0.51756999999999997</v>
      </c>
      <c r="U244" s="9">
        <f t="shared" si="67"/>
        <v>0.37197198261921977</v>
      </c>
      <c r="V244" s="15">
        <f t="shared" si="68"/>
        <v>0.66509971599999995</v>
      </c>
      <c r="X244" s="11">
        <f t="shared" si="69"/>
        <v>2.6487999999999996E+19</v>
      </c>
      <c r="Y244" s="11">
        <f t="shared" si="70"/>
        <v>6.1110000000000001E-18</v>
      </c>
      <c r="Z244" s="11">
        <f t="shared" si="71"/>
        <v>5.0500000000000002E-4</v>
      </c>
      <c r="AA244" s="16">
        <f t="shared" si="72"/>
        <v>7.5566370881422831E-2</v>
      </c>
      <c r="AB244" s="9">
        <f t="shared" si="73"/>
        <v>0.91296288657709801</v>
      </c>
      <c r="AC244" s="9">
        <f t="shared" si="74"/>
        <v>0.92443362911857707</v>
      </c>
      <c r="AD244" s="15">
        <f t="shared" si="75"/>
        <v>149.63637798301551</v>
      </c>
      <c r="AE244" s="3">
        <f t="shared" si="76"/>
        <v>735.7643999999998</v>
      </c>
      <c r="AF244" s="2">
        <f t="shared" si="77"/>
        <v>0.25</v>
      </c>
      <c r="AG244" s="9">
        <f t="shared" si="78"/>
        <v>4.2815800146385571E-2</v>
      </c>
      <c r="AH244" s="2">
        <f t="shared" si="63"/>
        <v>2.0718342866582278</v>
      </c>
    </row>
    <row r="245" spans="1:34">
      <c r="A245" s="1">
        <f>Raw!A245</f>
        <v>232</v>
      </c>
      <c r="B245" s="14">
        <f>Raw!B245</f>
        <v>0.13579861111111111</v>
      </c>
      <c r="C245" s="15">
        <f>Raw!C245</f>
        <v>13.3</v>
      </c>
      <c r="D245" s="15">
        <f>IF(C245&gt;0.5,Raw!D245*D$11,-999)</f>
        <v>44</v>
      </c>
      <c r="E245" s="9">
        <f>IF(Raw!$G245&gt;$C$8,IF(Raw!$Q245&gt;$C$8,IF(Raw!$N245&gt;$C$9,IF(Raw!$N245&lt;$A$9,IF(Raw!$X245&gt;$C$9,IF(Raw!$X245&lt;$A$9,Raw!H245,-999),-999),-999),-999),-999),-999)</f>
        <v>0.90490000000000004</v>
      </c>
      <c r="F245" s="9">
        <f>IF(Raw!$G245&gt;$C$8,IF(Raw!$Q245&gt;$C$8,IF(Raw!$N245&gt;$C$9,IF(Raw!$N245&lt;$A$9,IF(Raw!$X245&gt;$C$9,IF(Raw!$X245&lt;$A$9,Raw!I245,-999),-999),-999),-999),-999),-999)</f>
        <v>1.3809210000000001</v>
      </c>
      <c r="G245" s="9">
        <f>Raw!G245</f>
        <v>0.987981</v>
      </c>
      <c r="H245" s="9">
        <f>IF(Raw!$G245&gt;$C$8,IF(Raw!$Q245&gt;$C$8,IF(Raw!$N245&gt;$C$9,IF(Raw!$N245&lt;$A$9,IF(Raw!$X245&gt;$C$9,IF(Raw!$X245&lt;$A$9,Raw!L245,-999),-999),-999),-999),-999),-999)</f>
        <v>580.20000000000005</v>
      </c>
      <c r="I245" s="9">
        <f>IF(Raw!$G245&gt;$C$8,IF(Raw!$Q245&gt;$C$8,IF(Raw!$N245&gt;$C$9,IF(Raw!$N245&lt;$A$9,IF(Raw!$X245&gt;$C$9,IF(Raw!$X245&lt;$A$9,Raw!M245,-999),-999),-999),-999),-999),-999)</f>
        <v>1.0000000000000001E-5</v>
      </c>
      <c r="J245" s="9">
        <f>IF(Raw!$G245&gt;$C$8,IF(Raw!$Q245&gt;$C$8,IF(Raw!$N245&gt;$C$9,IF(Raw!$N245&lt;$A$9,IF(Raw!$X245&gt;$C$9,IF(Raw!$X245&lt;$A$9,Raw!N245,-999),-999),-999),-999),-999),-999)</f>
        <v>452</v>
      </c>
      <c r="K245" s="9">
        <f>IF(Raw!$G245&gt;$C$8,IF(Raw!$Q245&gt;$C$8,IF(Raw!$N245&gt;$C$9,IF(Raw!$N245&lt;$A$9,IF(Raw!$X245&gt;$C$9,IF(Raw!$X245&lt;$A$9,Raw!R245,-999),-999),-999),-999),-999),-999)</f>
        <v>0.87348199999999998</v>
      </c>
      <c r="L245" s="9">
        <f>IF(Raw!$G245&gt;$C$8,IF(Raw!$Q245&gt;$C$8,IF(Raw!$N245&gt;$C$9,IF(Raw!$N245&lt;$A$9,IF(Raw!$X245&gt;$C$9,IF(Raw!$X245&lt;$A$9,Raw!S245,-999),-999),-999),-999),-999),-999)</f>
        <v>1.399424</v>
      </c>
      <c r="M245" s="9">
        <f>Raw!Q245</f>
        <v>0.99622100000000002</v>
      </c>
      <c r="N245" s="9">
        <f>IF(Raw!$G245&gt;$C$8,IF(Raw!$Q245&gt;$C$8,IF(Raw!$N245&gt;$C$9,IF(Raw!$N245&lt;$A$9,IF(Raw!$X245&gt;$C$9,IF(Raw!$X245&lt;$A$9,Raw!V245,-999),-999),-999),-999),-999),-999)</f>
        <v>693.5</v>
      </c>
      <c r="O245" s="9">
        <f>IF(Raw!$G245&gt;$C$8,IF(Raw!$Q245&gt;$C$8,IF(Raw!$N245&gt;$C$9,IF(Raw!$N245&lt;$A$9,IF(Raw!$X245&gt;$C$9,IF(Raw!$X245&lt;$A$9,Raw!W245,-999),-999),-999),-999),-999),-999)</f>
        <v>0.16859299999999999</v>
      </c>
      <c r="P245" s="9">
        <f>IF(Raw!$G245&gt;$C$8,IF(Raw!$Q245&gt;$C$8,IF(Raw!$N245&gt;$C$9,IF(Raw!$N245&lt;$A$9,IF(Raw!$X245&gt;$C$9,IF(Raw!$X245&lt;$A$9,Raw!X245,-999),-999),-999),-999),-999),-999)</f>
        <v>385</v>
      </c>
      <c r="R245" s="9">
        <f t="shared" si="64"/>
        <v>0.47602100000000003</v>
      </c>
      <c r="S245" s="9">
        <f t="shared" si="65"/>
        <v>0.34471269536780164</v>
      </c>
      <c r="T245" s="9">
        <f t="shared" si="66"/>
        <v>0.52594200000000002</v>
      </c>
      <c r="U245" s="9">
        <f t="shared" si="67"/>
        <v>0.37582748330741794</v>
      </c>
      <c r="V245" s="15">
        <f t="shared" si="68"/>
        <v>0.66892467199999994</v>
      </c>
      <c r="X245" s="11">
        <f t="shared" si="69"/>
        <v>2.6487999999999996E+19</v>
      </c>
      <c r="Y245" s="11">
        <f t="shared" si="70"/>
        <v>5.8020000000000004E-18</v>
      </c>
      <c r="Z245" s="11">
        <f t="shared" si="71"/>
        <v>4.5199999999999998E-4</v>
      </c>
      <c r="AA245" s="16">
        <f t="shared" si="72"/>
        <v>6.4952937552657269E-2</v>
      </c>
      <c r="AB245" s="9">
        <f t="shared" si="73"/>
        <v>0.90764347788231969</v>
      </c>
      <c r="AC245" s="9">
        <f t="shared" si="74"/>
        <v>0.9350470624473427</v>
      </c>
      <c r="AD245" s="15">
        <f t="shared" si="75"/>
        <v>143.70118927579043</v>
      </c>
      <c r="AE245" s="3">
        <f t="shared" si="76"/>
        <v>698.56079999999986</v>
      </c>
      <c r="AF245" s="2">
        <f t="shared" si="77"/>
        <v>0.25</v>
      </c>
      <c r="AG245" s="9">
        <f t="shared" si="78"/>
        <v>4.1543735626002484E-2</v>
      </c>
      <c r="AH245" s="2">
        <f t="shared" si="63"/>
        <v>2.0102797465314421</v>
      </c>
    </row>
    <row r="246" spans="1:34">
      <c r="A246" s="1">
        <f>Raw!A246</f>
        <v>233</v>
      </c>
      <c r="B246" s="14">
        <f>Raw!B246</f>
        <v>0.13585648148148147</v>
      </c>
      <c r="C246" s="15">
        <f>Raw!C246</f>
        <v>12.6</v>
      </c>
      <c r="D246" s="15">
        <f>IF(C246&gt;0.5,Raw!D246*D$11,-999)</f>
        <v>44.8</v>
      </c>
      <c r="E246" s="9">
        <f>IF(Raw!$G246&gt;$C$8,IF(Raw!$Q246&gt;$C$8,IF(Raw!$N246&gt;$C$9,IF(Raw!$N246&lt;$A$9,IF(Raw!$X246&gt;$C$9,IF(Raw!$X246&lt;$A$9,Raw!H246,-999),-999),-999),-999),-999),-999)</f>
        <v>0.914601</v>
      </c>
      <c r="F246" s="9">
        <f>IF(Raw!$G246&gt;$C$8,IF(Raw!$Q246&gt;$C$8,IF(Raw!$N246&gt;$C$9,IF(Raw!$N246&lt;$A$9,IF(Raw!$X246&gt;$C$9,IF(Raw!$X246&lt;$A$9,Raw!I246,-999),-999),-999),-999),-999),-999)</f>
        <v>1.3736550000000001</v>
      </c>
      <c r="G246" s="9">
        <f>Raw!G246</f>
        <v>0.99058800000000002</v>
      </c>
      <c r="H246" s="9">
        <f>IF(Raw!$G246&gt;$C$8,IF(Raw!$Q246&gt;$C$8,IF(Raw!$N246&gt;$C$9,IF(Raw!$N246&lt;$A$9,IF(Raw!$X246&gt;$C$9,IF(Raw!$X246&lt;$A$9,Raw!L246,-999),-999),-999),-999),-999),-999)</f>
        <v>594.20000000000005</v>
      </c>
      <c r="I246" s="9">
        <f>IF(Raw!$G246&gt;$C$8,IF(Raw!$Q246&gt;$C$8,IF(Raw!$N246&gt;$C$9,IF(Raw!$N246&lt;$A$9,IF(Raw!$X246&gt;$C$9,IF(Raw!$X246&lt;$A$9,Raw!M246,-999),-999),-999),-999),-999),-999)</f>
        <v>1.2808E-2</v>
      </c>
      <c r="J246" s="9">
        <f>IF(Raw!$G246&gt;$C$8,IF(Raw!$Q246&gt;$C$8,IF(Raw!$N246&gt;$C$9,IF(Raw!$N246&lt;$A$9,IF(Raw!$X246&gt;$C$9,IF(Raw!$X246&lt;$A$9,Raw!N246,-999),-999),-999),-999),-999),-999)</f>
        <v>621</v>
      </c>
      <c r="K246" s="9">
        <f>IF(Raw!$G246&gt;$C$8,IF(Raw!$Q246&gt;$C$8,IF(Raw!$N246&gt;$C$9,IF(Raw!$N246&lt;$A$9,IF(Raw!$X246&gt;$C$9,IF(Raw!$X246&lt;$A$9,Raw!R246,-999),-999),-999),-999),-999),-999)</f>
        <v>0.851298</v>
      </c>
      <c r="L246" s="9">
        <f>IF(Raw!$G246&gt;$C$8,IF(Raw!$Q246&gt;$C$8,IF(Raw!$N246&gt;$C$9,IF(Raw!$N246&lt;$A$9,IF(Raw!$X246&gt;$C$9,IF(Raw!$X246&lt;$A$9,Raw!S246,-999),-999),-999),-999),-999),-999)</f>
        <v>1.3862369999999999</v>
      </c>
      <c r="M246" s="9">
        <f>Raw!Q246</f>
        <v>0.99276600000000004</v>
      </c>
      <c r="N246" s="9">
        <f>IF(Raw!$G246&gt;$C$8,IF(Raw!$Q246&gt;$C$8,IF(Raw!$N246&gt;$C$9,IF(Raw!$N246&lt;$A$9,IF(Raw!$X246&gt;$C$9,IF(Raw!$X246&lt;$A$9,Raw!V246,-999),-999),-999),-999),-999),-999)</f>
        <v>716.8</v>
      </c>
      <c r="O246" s="9">
        <f>IF(Raw!$G246&gt;$C$8,IF(Raw!$Q246&gt;$C$8,IF(Raw!$N246&gt;$C$9,IF(Raw!$N246&lt;$A$9,IF(Raw!$X246&gt;$C$9,IF(Raw!$X246&lt;$A$9,Raw!W246,-999),-999),-999),-999),-999),-999)</f>
        <v>1.2999999999999999E-5</v>
      </c>
      <c r="P246" s="9">
        <f>IF(Raw!$G246&gt;$C$8,IF(Raw!$Q246&gt;$C$8,IF(Raw!$N246&gt;$C$9,IF(Raw!$N246&lt;$A$9,IF(Raw!$X246&gt;$C$9,IF(Raw!$X246&lt;$A$9,Raw!X246,-999),-999),-999),-999),-999),-999)</f>
        <v>468</v>
      </c>
      <c r="R246" s="9">
        <f t="shared" si="64"/>
        <v>0.45905400000000007</v>
      </c>
      <c r="S246" s="9">
        <f t="shared" si="65"/>
        <v>0.3341843475981961</v>
      </c>
      <c r="T246" s="9">
        <f t="shared" si="66"/>
        <v>0.53493899999999994</v>
      </c>
      <c r="U246" s="9">
        <f t="shared" si="67"/>
        <v>0.38589288844548225</v>
      </c>
      <c r="V246" s="15">
        <f t="shared" si="68"/>
        <v>0.66262128599999992</v>
      </c>
      <c r="X246" s="11">
        <f t="shared" si="69"/>
        <v>2.6969599999999992E+19</v>
      </c>
      <c r="Y246" s="11">
        <f t="shared" si="70"/>
        <v>5.9420000000000004E-18</v>
      </c>
      <c r="Z246" s="11">
        <f t="shared" si="71"/>
        <v>6.2100000000000002E-4</v>
      </c>
      <c r="AA246" s="16">
        <f t="shared" si="72"/>
        <v>9.0510022041756011E-2</v>
      </c>
      <c r="AB246" s="9">
        <f t="shared" si="73"/>
        <v>0.8997153406809949</v>
      </c>
      <c r="AC246" s="9">
        <f t="shared" si="74"/>
        <v>0.90948997795824404</v>
      </c>
      <c r="AD246" s="15">
        <f t="shared" si="75"/>
        <v>145.74882776450244</v>
      </c>
      <c r="AE246" s="3">
        <f t="shared" si="76"/>
        <v>715.41679999999985</v>
      </c>
      <c r="AF246" s="2">
        <f t="shared" si="77"/>
        <v>0.25</v>
      </c>
      <c r="AG246" s="9">
        <f t="shared" si="78"/>
        <v>4.3264181641220721E-2</v>
      </c>
      <c r="AH246" s="2">
        <f t="shared" si="63"/>
        <v>2.0935312338442293</v>
      </c>
    </row>
    <row r="247" spans="1:34">
      <c r="A247" s="1">
        <f>Raw!A247</f>
        <v>234</v>
      </c>
      <c r="B247" s="14">
        <f>Raw!B247</f>
        <v>0.13591435185185186</v>
      </c>
      <c r="C247" s="15">
        <f>Raw!C247</f>
        <v>12</v>
      </c>
      <c r="D247" s="15">
        <f>IF(C247&gt;0.5,Raw!D247*D$11,-999)</f>
        <v>45.7</v>
      </c>
      <c r="E247" s="9">
        <f>IF(Raw!$G247&gt;$C$8,IF(Raw!$Q247&gt;$C$8,IF(Raw!$N247&gt;$C$9,IF(Raw!$N247&lt;$A$9,IF(Raw!$X247&gt;$C$9,IF(Raw!$X247&lt;$A$9,Raw!H247,-999),-999),-999),-999),-999),-999)</f>
        <v>0.90171299999999999</v>
      </c>
      <c r="F247" s="9">
        <f>IF(Raw!$G247&gt;$C$8,IF(Raw!$Q247&gt;$C$8,IF(Raw!$N247&gt;$C$9,IF(Raw!$N247&lt;$A$9,IF(Raw!$X247&gt;$C$9,IF(Raw!$X247&lt;$A$9,Raw!I247,-999),-999),-999),-999),-999),-999)</f>
        <v>1.3294790000000001</v>
      </c>
      <c r="G247" s="9">
        <f>Raw!G247</f>
        <v>0.98824000000000001</v>
      </c>
      <c r="H247" s="9">
        <f>IF(Raw!$G247&gt;$C$8,IF(Raw!$Q247&gt;$C$8,IF(Raw!$N247&gt;$C$9,IF(Raw!$N247&lt;$A$9,IF(Raw!$X247&gt;$C$9,IF(Raw!$X247&lt;$A$9,Raw!L247,-999),-999),-999),-999),-999),-999)</f>
        <v>615.70000000000005</v>
      </c>
      <c r="I247" s="9">
        <f>IF(Raw!$G247&gt;$C$8,IF(Raw!$Q247&gt;$C$8,IF(Raw!$N247&gt;$C$9,IF(Raw!$N247&lt;$A$9,IF(Raw!$X247&gt;$C$9,IF(Raw!$X247&lt;$A$9,Raw!M247,-999),-999),-999),-999),-999),-999)</f>
        <v>1.0373E-2</v>
      </c>
      <c r="J247" s="9">
        <f>IF(Raw!$G247&gt;$C$8,IF(Raw!$Q247&gt;$C$8,IF(Raw!$N247&gt;$C$9,IF(Raw!$N247&lt;$A$9,IF(Raw!$X247&gt;$C$9,IF(Raw!$X247&lt;$A$9,Raw!N247,-999),-999),-999),-999),-999),-999)</f>
        <v>598</v>
      </c>
      <c r="K247" s="9">
        <f>IF(Raw!$G247&gt;$C$8,IF(Raw!$Q247&gt;$C$8,IF(Raw!$N247&gt;$C$9,IF(Raw!$N247&lt;$A$9,IF(Raw!$X247&gt;$C$9,IF(Raw!$X247&lt;$A$9,Raw!R247,-999),-999),-999),-999),-999),-999)</f>
        <v>0.87462700000000004</v>
      </c>
      <c r="L247" s="9">
        <f>IF(Raw!$G247&gt;$C$8,IF(Raw!$Q247&gt;$C$8,IF(Raw!$N247&gt;$C$9,IF(Raw!$N247&lt;$A$9,IF(Raw!$X247&gt;$C$9,IF(Raw!$X247&lt;$A$9,Raw!S247,-999),-999),-999),-999),-999),-999)</f>
        <v>1.331547</v>
      </c>
      <c r="M247" s="9">
        <f>Raw!Q247</f>
        <v>0.993062</v>
      </c>
      <c r="N247" s="9">
        <f>IF(Raw!$G247&gt;$C$8,IF(Raw!$Q247&gt;$C$8,IF(Raw!$N247&gt;$C$9,IF(Raw!$N247&lt;$A$9,IF(Raw!$X247&gt;$C$9,IF(Raw!$X247&lt;$A$9,Raw!V247,-999),-999),-999),-999),-999),-999)</f>
        <v>746.7</v>
      </c>
      <c r="O247" s="9">
        <f>IF(Raw!$G247&gt;$C$8,IF(Raw!$Q247&gt;$C$8,IF(Raw!$N247&gt;$C$9,IF(Raw!$N247&lt;$A$9,IF(Raw!$X247&gt;$C$9,IF(Raw!$X247&lt;$A$9,Raw!W247,-999),-999),-999),-999),-999),-999)</f>
        <v>0.114227</v>
      </c>
      <c r="P247" s="9">
        <f>IF(Raw!$G247&gt;$C$8,IF(Raw!$Q247&gt;$C$8,IF(Raw!$N247&gt;$C$9,IF(Raw!$N247&lt;$A$9,IF(Raw!$X247&gt;$C$9,IF(Raw!$X247&lt;$A$9,Raw!X247,-999),-999),-999),-999),-999),-999)</f>
        <v>407</v>
      </c>
      <c r="R247" s="9">
        <f t="shared" si="64"/>
        <v>0.42776600000000009</v>
      </c>
      <c r="S247" s="9">
        <f t="shared" si="65"/>
        <v>0.32175461214505835</v>
      </c>
      <c r="T247" s="9">
        <f t="shared" si="66"/>
        <v>0.45691999999999999</v>
      </c>
      <c r="U247" s="9">
        <f t="shared" si="67"/>
        <v>0.34314973485727501</v>
      </c>
      <c r="V247" s="15">
        <f t="shared" si="68"/>
        <v>0.63647946599999994</v>
      </c>
      <c r="X247" s="11">
        <f t="shared" si="69"/>
        <v>2.7511399999999996E+19</v>
      </c>
      <c r="Y247" s="11">
        <f t="shared" si="70"/>
        <v>6.1570000000000004E-18</v>
      </c>
      <c r="Z247" s="11">
        <f t="shared" si="71"/>
        <v>5.9800000000000001E-4</v>
      </c>
      <c r="AA247" s="16">
        <f t="shared" si="72"/>
        <v>9.1977122689008137E-2</v>
      </c>
      <c r="AB247" s="9">
        <f t="shared" si="73"/>
        <v>0.91665318689906161</v>
      </c>
      <c r="AC247" s="9">
        <f t="shared" si="74"/>
        <v>0.90802287731099196</v>
      </c>
      <c r="AD247" s="15">
        <f t="shared" si="75"/>
        <v>153.80789747325775</v>
      </c>
      <c r="AE247" s="3">
        <f t="shared" si="76"/>
        <v>741.30279999999982</v>
      </c>
      <c r="AF247" s="2">
        <f t="shared" si="77"/>
        <v>0.25</v>
      </c>
      <c r="AG247" s="9">
        <f t="shared" si="78"/>
        <v>4.0599337874541029E-2</v>
      </c>
      <c r="AH247" s="2">
        <f t="shared" si="63"/>
        <v>1.9645808308266992</v>
      </c>
    </row>
    <row r="248" spans="1:34">
      <c r="A248" s="1">
        <f>Raw!A248</f>
        <v>235</v>
      </c>
      <c r="B248" s="14">
        <f>Raw!B248</f>
        <v>0.13597222222222222</v>
      </c>
      <c r="C248" s="15">
        <f>Raw!C248</f>
        <v>10.7</v>
      </c>
      <c r="D248" s="15">
        <f>IF(C248&gt;0.5,Raw!D248*D$11,-999)</f>
        <v>49.2</v>
      </c>
      <c r="E248" s="9">
        <f>IF(Raw!$G248&gt;$C$8,IF(Raw!$Q248&gt;$C$8,IF(Raw!$N248&gt;$C$9,IF(Raw!$N248&lt;$A$9,IF(Raw!$X248&gt;$C$9,IF(Raw!$X248&lt;$A$9,Raw!H248,-999),-999),-999),-999),-999),-999)</f>
        <v>0.87522800000000001</v>
      </c>
      <c r="F248" s="9">
        <f>IF(Raw!$G248&gt;$C$8,IF(Raw!$Q248&gt;$C$8,IF(Raw!$N248&gt;$C$9,IF(Raw!$N248&lt;$A$9,IF(Raw!$X248&gt;$C$9,IF(Raw!$X248&lt;$A$9,Raw!I248,-999),-999),-999),-999),-999),-999)</f>
        <v>1.2757369999999999</v>
      </c>
      <c r="G248" s="9">
        <f>Raw!G248</f>
        <v>0.98980299999999999</v>
      </c>
      <c r="H248" s="9">
        <f>IF(Raw!$G248&gt;$C$8,IF(Raw!$Q248&gt;$C$8,IF(Raw!$N248&gt;$C$9,IF(Raw!$N248&lt;$A$9,IF(Raw!$X248&gt;$C$9,IF(Raw!$X248&lt;$A$9,Raw!L248,-999),-999),-999),-999),-999),-999)</f>
        <v>682.3</v>
      </c>
      <c r="I248" s="9">
        <f>IF(Raw!$G248&gt;$C$8,IF(Raw!$Q248&gt;$C$8,IF(Raw!$N248&gt;$C$9,IF(Raw!$N248&lt;$A$9,IF(Raw!$X248&gt;$C$9,IF(Raw!$X248&lt;$A$9,Raw!M248,-999),-999),-999),-999),-999),-999)</f>
        <v>0.14161000000000001</v>
      </c>
      <c r="J248" s="9">
        <f>IF(Raw!$G248&gt;$C$8,IF(Raw!$Q248&gt;$C$8,IF(Raw!$N248&gt;$C$9,IF(Raw!$N248&lt;$A$9,IF(Raw!$X248&gt;$C$9,IF(Raw!$X248&lt;$A$9,Raw!N248,-999),-999),-999),-999),-999),-999)</f>
        <v>458</v>
      </c>
      <c r="K248" s="9">
        <f>IF(Raw!$G248&gt;$C$8,IF(Raw!$Q248&gt;$C$8,IF(Raw!$N248&gt;$C$9,IF(Raw!$N248&lt;$A$9,IF(Raw!$X248&gt;$C$9,IF(Raw!$X248&lt;$A$9,Raw!R248,-999),-999),-999),-999),-999),-999)</f>
        <v>0.85284300000000002</v>
      </c>
      <c r="L248" s="9">
        <f>IF(Raw!$G248&gt;$C$8,IF(Raw!$Q248&gt;$C$8,IF(Raw!$N248&gt;$C$9,IF(Raw!$N248&lt;$A$9,IF(Raw!$X248&gt;$C$9,IF(Raw!$X248&lt;$A$9,Raw!S248,-999),-999),-999),-999),-999),-999)</f>
        <v>1.290624</v>
      </c>
      <c r="M248" s="9">
        <f>Raw!Q248</f>
        <v>0.98832200000000003</v>
      </c>
      <c r="N248" s="9">
        <f>IF(Raw!$G248&gt;$C$8,IF(Raw!$Q248&gt;$C$8,IF(Raw!$N248&gt;$C$9,IF(Raw!$N248&lt;$A$9,IF(Raw!$X248&gt;$C$9,IF(Raw!$X248&lt;$A$9,Raw!V248,-999),-999),-999),-999),-999),-999)</f>
        <v>771.2</v>
      </c>
      <c r="O248" s="9">
        <f>IF(Raw!$G248&gt;$C$8,IF(Raw!$Q248&gt;$C$8,IF(Raw!$N248&gt;$C$9,IF(Raw!$N248&lt;$A$9,IF(Raw!$X248&gt;$C$9,IF(Raw!$X248&lt;$A$9,Raw!W248,-999),-999),-999),-999),-999),-999)</f>
        <v>0.137742</v>
      </c>
      <c r="P248" s="9">
        <f>IF(Raw!$G248&gt;$C$8,IF(Raw!$Q248&gt;$C$8,IF(Raw!$N248&gt;$C$9,IF(Raw!$N248&lt;$A$9,IF(Raw!$X248&gt;$C$9,IF(Raw!$X248&lt;$A$9,Raw!X248,-999),-999),-999),-999),-999),-999)</f>
        <v>395</v>
      </c>
      <c r="R248" s="9">
        <f t="shared" si="64"/>
        <v>0.40050899999999989</v>
      </c>
      <c r="S248" s="9">
        <f t="shared" si="65"/>
        <v>0.31394323438138105</v>
      </c>
      <c r="T248" s="9">
        <f t="shared" si="66"/>
        <v>0.43778099999999998</v>
      </c>
      <c r="U248" s="9">
        <f t="shared" si="67"/>
        <v>0.33920103763760784</v>
      </c>
      <c r="V248" s="15">
        <f t="shared" si="68"/>
        <v>0.61691827199999993</v>
      </c>
      <c r="X248" s="11">
        <f t="shared" si="69"/>
        <v>2.9618399999999992E+19</v>
      </c>
      <c r="Y248" s="11">
        <f t="shared" si="70"/>
        <v>6.8229999999999991E-18</v>
      </c>
      <c r="Z248" s="11">
        <f t="shared" si="71"/>
        <v>4.5799999999999997E-4</v>
      </c>
      <c r="AA248" s="16">
        <f t="shared" si="72"/>
        <v>8.4714727405348439E-2</v>
      </c>
      <c r="AB248" s="9">
        <f t="shared" si="73"/>
        <v>0.88992949807824084</v>
      </c>
      <c r="AC248" s="9">
        <f t="shared" si="74"/>
        <v>0.91528527259465164</v>
      </c>
      <c r="AD248" s="15">
        <f t="shared" si="75"/>
        <v>184.96665372346823</v>
      </c>
      <c r="AE248" s="3">
        <f t="shared" si="76"/>
        <v>821.48919999999964</v>
      </c>
      <c r="AF248" s="2">
        <f t="shared" si="77"/>
        <v>0.25</v>
      </c>
      <c r="AG248" s="9">
        <f t="shared" si="78"/>
        <v>4.8262216054889638E-2</v>
      </c>
      <c r="AH248" s="2">
        <f t="shared" si="63"/>
        <v>2.3353835180181406</v>
      </c>
    </row>
    <row r="249" spans="1:34">
      <c r="A249" s="1">
        <f>Raw!A249</f>
        <v>236</v>
      </c>
      <c r="B249" s="14">
        <f>Raw!B249</f>
        <v>0.13603009259259261</v>
      </c>
      <c r="C249" s="15">
        <f>Raw!C249</f>
        <v>9.6999999999999993</v>
      </c>
      <c r="D249" s="15">
        <f>IF(C249&gt;0.5,Raw!D249*D$11,-999)</f>
        <v>53.6</v>
      </c>
      <c r="E249" s="9">
        <f>IF(Raw!$G249&gt;$C$8,IF(Raw!$Q249&gt;$C$8,IF(Raw!$N249&gt;$C$9,IF(Raw!$N249&lt;$A$9,IF(Raw!$X249&gt;$C$9,IF(Raw!$X249&lt;$A$9,Raw!H249,-999),-999),-999),-999),-999),-999)</f>
        <v>0.91639099999999996</v>
      </c>
      <c r="F249" s="9">
        <f>IF(Raw!$G249&gt;$C$8,IF(Raw!$Q249&gt;$C$8,IF(Raw!$N249&gt;$C$9,IF(Raw!$N249&lt;$A$9,IF(Raw!$X249&gt;$C$9,IF(Raw!$X249&lt;$A$9,Raw!I249,-999),-999),-999),-999),-999),-999)</f>
        <v>1.3409720000000001</v>
      </c>
      <c r="G249" s="9">
        <f>Raw!G249</f>
        <v>0.99154399999999998</v>
      </c>
      <c r="H249" s="9">
        <f>IF(Raw!$G249&gt;$C$8,IF(Raw!$Q249&gt;$C$8,IF(Raw!$N249&gt;$C$9,IF(Raw!$N249&lt;$A$9,IF(Raw!$X249&gt;$C$9,IF(Raw!$X249&lt;$A$9,Raw!L249,-999),-999),-999),-999),-999),-999)</f>
        <v>619.1</v>
      </c>
      <c r="I249" s="9">
        <f>IF(Raw!$G249&gt;$C$8,IF(Raw!$Q249&gt;$C$8,IF(Raw!$N249&gt;$C$9,IF(Raw!$N249&lt;$A$9,IF(Raw!$X249&gt;$C$9,IF(Raw!$X249&lt;$A$9,Raw!M249,-999),-999),-999),-999),-999),-999)</f>
        <v>6.1713999999999998E-2</v>
      </c>
      <c r="J249" s="9">
        <f>IF(Raw!$G249&gt;$C$8,IF(Raw!$Q249&gt;$C$8,IF(Raw!$N249&gt;$C$9,IF(Raw!$N249&lt;$A$9,IF(Raw!$X249&gt;$C$9,IF(Raw!$X249&lt;$A$9,Raw!N249,-999),-999),-999),-999),-999),-999)</f>
        <v>337</v>
      </c>
      <c r="K249" s="9">
        <f>IF(Raw!$G249&gt;$C$8,IF(Raw!$Q249&gt;$C$8,IF(Raw!$N249&gt;$C$9,IF(Raw!$N249&lt;$A$9,IF(Raw!$X249&gt;$C$9,IF(Raw!$X249&lt;$A$9,Raw!R249,-999),-999),-999),-999),-999),-999)</f>
        <v>0.851823</v>
      </c>
      <c r="L249" s="9">
        <f>IF(Raw!$G249&gt;$C$8,IF(Raw!$Q249&gt;$C$8,IF(Raw!$N249&gt;$C$9,IF(Raw!$N249&lt;$A$9,IF(Raw!$X249&gt;$C$9,IF(Raw!$X249&lt;$A$9,Raw!S249,-999),-999),-999),-999),-999),-999)</f>
        <v>1.3196840000000001</v>
      </c>
      <c r="M249" s="9">
        <f>Raw!Q249</f>
        <v>0.98993299999999995</v>
      </c>
      <c r="N249" s="9">
        <f>IF(Raw!$G249&gt;$C$8,IF(Raw!$Q249&gt;$C$8,IF(Raw!$N249&gt;$C$9,IF(Raw!$N249&lt;$A$9,IF(Raw!$X249&gt;$C$9,IF(Raw!$X249&lt;$A$9,Raw!V249,-999),-999),-999),-999),-999),-999)</f>
        <v>803.4</v>
      </c>
      <c r="O249" s="9">
        <f>IF(Raw!$G249&gt;$C$8,IF(Raw!$Q249&gt;$C$8,IF(Raw!$N249&gt;$C$9,IF(Raw!$N249&lt;$A$9,IF(Raw!$X249&gt;$C$9,IF(Raw!$X249&lt;$A$9,Raw!W249,-999),-999),-999),-999),-999),-999)</f>
        <v>0.119833</v>
      </c>
      <c r="P249" s="9">
        <f>IF(Raw!$G249&gt;$C$8,IF(Raw!$Q249&gt;$C$8,IF(Raw!$N249&gt;$C$9,IF(Raw!$N249&lt;$A$9,IF(Raw!$X249&gt;$C$9,IF(Raw!$X249&lt;$A$9,Raw!X249,-999),-999),-999),-999),-999),-999)</f>
        <v>639</v>
      </c>
      <c r="R249" s="9">
        <f t="shared" si="64"/>
        <v>0.4245810000000001</v>
      </c>
      <c r="S249" s="9">
        <f t="shared" si="65"/>
        <v>0.31662182357275176</v>
      </c>
      <c r="T249" s="9">
        <f t="shared" si="66"/>
        <v>0.46786100000000008</v>
      </c>
      <c r="U249" s="9">
        <f t="shared" si="67"/>
        <v>0.35452502265693914</v>
      </c>
      <c r="V249" s="15">
        <f t="shared" si="68"/>
        <v>0.63080895199999998</v>
      </c>
      <c r="X249" s="11">
        <f t="shared" si="69"/>
        <v>3.2267199999999996E+19</v>
      </c>
      <c r="Y249" s="11">
        <f t="shared" si="70"/>
        <v>6.1909999999999996E-18</v>
      </c>
      <c r="Z249" s="11">
        <f t="shared" si="71"/>
        <v>3.3700000000000001E-4</v>
      </c>
      <c r="AA249" s="16">
        <f t="shared" si="72"/>
        <v>6.3074939316557568E-2</v>
      </c>
      <c r="AB249" s="9">
        <f t="shared" si="73"/>
        <v>0.88133330418358391</v>
      </c>
      <c r="AC249" s="9">
        <f t="shared" si="74"/>
        <v>0.9369250606834425</v>
      </c>
      <c r="AD249" s="15">
        <f t="shared" si="75"/>
        <v>187.16599203726281</v>
      </c>
      <c r="AE249" s="3">
        <f t="shared" si="76"/>
        <v>745.39639999999974</v>
      </c>
      <c r="AF249" s="2">
        <f t="shared" si="77"/>
        <v>0.25</v>
      </c>
      <c r="AG249" s="9">
        <f t="shared" si="78"/>
        <v>5.1042328898168531E-2</v>
      </c>
      <c r="AH249" s="2">
        <f t="shared" si="63"/>
        <v>2.4699117316633625</v>
      </c>
    </row>
    <row r="250" spans="1:34">
      <c r="A250" s="1">
        <f>Raw!A250</f>
        <v>237</v>
      </c>
      <c r="B250" s="14">
        <f>Raw!B250</f>
        <v>0.13607638888888887</v>
      </c>
      <c r="C250" s="15">
        <f>Raw!C250</f>
        <v>10</v>
      </c>
      <c r="D250" s="15">
        <f>IF(C250&gt;0.5,Raw!D250*D$11,-999)</f>
        <v>56.3</v>
      </c>
      <c r="E250" s="9">
        <f>IF(Raw!$G250&gt;$C$8,IF(Raw!$Q250&gt;$C$8,IF(Raw!$N250&gt;$C$9,IF(Raw!$N250&lt;$A$9,IF(Raw!$X250&gt;$C$9,IF(Raw!$X250&lt;$A$9,Raw!H250,-999),-999),-999),-999),-999),-999)</f>
        <v>0.900343</v>
      </c>
      <c r="F250" s="9">
        <f>IF(Raw!$G250&gt;$C$8,IF(Raw!$Q250&gt;$C$8,IF(Raw!$N250&gt;$C$9,IF(Raw!$N250&lt;$A$9,IF(Raw!$X250&gt;$C$9,IF(Raw!$X250&lt;$A$9,Raw!I250,-999),-999),-999),-999),-999),-999)</f>
        <v>1.3165420000000001</v>
      </c>
      <c r="G250" s="9">
        <f>Raw!G250</f>
        <v>0.98976900000000001</v>
      </c>
      <c r="H250" s="9">
        <f>IF(Raw!$G250&gt;$C$8,IF(Raw!$Q250&gt;$C$8,IF(Raw!$N250&gt;$C$9,IF(Raw!$N250&lt;$A$9,IF(Raw!$X250&gt;$C$9,IF(Raw!$X250&lt;$A$9,Raw!L250,-999),-999),-999),-999),-999),-999)</f>
        <v>637.9</v>
      </c>
      <c r="I250" s="9">
        <f>IF(Raw!$G250&gt;$C$8,IF(Raw!$Q250&gt;$C$8,IF(Raw!$N250&gt;$C$9,IF(Raw!$N250&lt;$A$9,IF(Raw!$X250&gt;$C$9,IF(Raw!$X250&lt;$A$9,Raw!M250,-999),-999),-999),-999),-999),-999)</f>
        <v>6.4750000000000002E-2</v>
      </c>
      <c r="J250" s="9">
        <f>IF(Raw!$G250&gt;$C$8,IF(Raw!$Q250&gt;$C$8,IF(Raw!$N250&gt;$C$9,IF(Raw!$N250&lt;$A$9,IF(Raw!$X250&gt;$C$9,IF(Raw!$X250&lt;$A$9,Raw!N250,-999),-999),-999),-999),-999),-999)</f>
        <v>511</v>
      </c>
      <c r="K250" s="9">
        <f>IF(Raw!$G250&gt;$C$8,IF(Raw!$Q250&gt;$C$8,IF(Raw!$N250&gt;$C$9,IF(Raw!$N250&lt;$A$9,IF(Raw!$X250&gt;$C$9,IF(Raw!$X250&lt;$A$9,Raw!R250,-999),-999),-999),-999),-999),-999)</f>
        <v>0.86327200000000004</v>
      </c>
      <c r="L250" s="9">
        <f>IF(Raw!$G250&gt;$C$8,IF(Raw!$Q250&gt;$C$8,IF(Raw!$N250&gt;$C$9,IF(Raw!$N250&lt;$A$9,IF(Raw!$X250&gt;$C$9,IF(Raw!$X250&lt;$A$9,Raw!S250,-999),-999),-999),-999),-999),-999)</f>
        <v>1.3397330000000001</v>
      </c>
      <c r="M250" s="9">
        <f>Raw!Q250</f>
        <v>0.992622</v>
      </c>
      <c r="N250" s="9">
        <f>IF(Raw!$G250&gt;$C$8,IF(Raw!$Q250&gt;$C$8,IF(Raw!$N250&gt;$C$9,IF(Raw!$N250&lt;$A$9,IF(Raw!$X250&gt;$C$9,IF(Raw!$X250&lt;$A$9,Raw!V250,-999),-999),-999),-999),-999),-999)</f>
        <v>785.4</v>
      </c>
      <c r="O250" s="9">
        <f>IF(Raw!$G250&gt;$C$8,IF(Raw!$Q250&gt;$C$8,IF(Raw!$N250&gt;$C$9,IF(Raw!$N250&lt;$A$9,IF(Raw!$X250&gt;$C$9,IF(Raw!$X250&lt;$A$9,Raw!W250,-999),-999),-999),-999),-999),-999)</f>
        <v>9.0618000000000004E-2</v>
      </c>
      <c r="P250" s="9">
        <f>IF(Raw!$G250&gt;$C$8,IF(Raw!$Q250&gt;$C$8,IF(Raw!$N250&gt;$C$9,IF(Raw!$N250&lt;$A$9,IF(Raw!$X250&gt;$C$9,IF(Raw!$X250&lt;$A$9,Raw!X250,-999),-999),-999),-999),-999),-999)</f>
        <v>586</v>
      </c>
      <c r="R250" s="9">
        <f t="shared" si="64"/>
        <v>0.4161990000000001</v>
      </c>
      <c r="S250" s="9">
        <f t="shared" si="65"/>
        <v>0.31613043867951046</v>
      </c>
      <c r="T250" s="9">
        <f t="shared" si="66"/>
        <v>0.47646100000000002</v>
      </c>
      <c r="U250" s="9">
        <f t="shared" si="67"/>
        <v>0.35563877280025197</v>
      </c>
      <c r="V250" s="15">
        <f t="shared" si="68"/>
        <v>0.64039237400000004</v>
      </c>
      <c r="X250" s="11">
        <f t="shared" si="69"/>
        <v>3.3892599999999992E+19</v>
      </c>
      <c r="Y250" s="11">
        <f t="shared" si="70"/>
        <v>6.3789999999999997E-18</v>
      </c>
      <c r="Z250" s="11">
        <f t="shared" si="71"/>
        <v>5.1099999999999995E-4</v>
      </c>
      <c r="AA250" s="16">
        <f t="shared" si="72"/>
        <v>9.9487420850756236E-2</v>
      </c>
      <c r="AB250" s="9">
        <f t="shared" si="73"/>
        <v>0.91067387602597216</v>
      </c>
      <c r="AC250" s="9">
        <f t="shared" si="74"/>
        <v>0.90051257914924387</v>
      </c>
      <c r="AD250" s="15">
        <f t="shared" si="75"/>
        <v>194.69162593102985</v>
      </c>
      <c r="AE250" s="3">
        <f t="shared" si="76"/>
        <v>768.0315999999998</v>
      </c>
      <c r="AF250" s="2">
        <f t="shared" si="77"/>
        <v>0.25</v>
      </c>
      <c r="AG250" s="9">
        <f t="shared" si="78"/>
        <v>5.3261454554305511E-2</v>
      </c>
      <c r="AH250" s="2">
        <f t="shared" si="63"/>
        <v>2.5772940672747091</v>
      </c>
    </row>
    <row r="251" spans="1:34">
      <c r="A251" s="1">
        <f>Raw!A251</f>
        <v>238</v>
      </c>
      <c r="B251" s="14">
        <f>Raw!B251</f>
        <v>0.13613425925925926</v>
      </c>
      <c r="C251" s="15">
        <f>Raw!C251</f>
        <v>8.4</v>
      </c>
      <c r="D251" s="15">
        <f>IF(C251&gt;0.5,Raw!D251*D$11,-999)</f>
        <v>63.3</v>
      </c>
      <c r="E251" s="9">
        <f>IF(Raw!$G251&gt;$C$8,IF(Raw!$Q251&gt;$C$8,IF(Raw!$N251&gt;$C$9,IF(Raw!$N251&lt;$A$9,IF(Raw!$X251&gt;$C$9,IF(Raw!$X251&lt;$A$9,Raw!H251,-999),-999),-999),-999),-999),-999)</f>
        <v>0.91438900000000001</v>
      </c>
      <c r="F251" s="9">
        <f>IF(Raw!$G251&gt;$C$8,IF(Raw!$Q251&gt;$C$8,IF(Raw!$N251&gt;$C$9,IF(Raw!$N251&lt;$A$9,IF(Raw!$X251&gt;$C$9,IF(Raw!$X251&lt;$A$9,Raw!I251,-999),-999),-999),-999),-999),-999)</f>
        <v>1.3011950000000001</v>
      </c>
      <c r="G251" s="9">
        <f>Raw!G251</f>
        <v>0.98437799999999998</v>
      </c>
      <c r="H251" s="9">
        <f>IF(Raw!$G251&gt;$C$8,IF(Raw!$Q251&gt;$C$8,IF(Raw!$N251&gt;$C$9,IF(Raw!$N251&lt;$A$9,IF(Raw!$X251&gt;$C$9,IF(Raw!$X251&lt;$A$9,Raw!L251,-999),-999),-999),-999),-999),-999)</f>
        <v>590.5</v>
      </c>
      <c r="I251" s="9">
        <f>IF(Raw!$G251&gt;$C$8,IF(Raw!$Q251&gt;$C$8,IF(Raw!$N251&gt;$C$9,IF(Raw!$N251&lt;$A$9,IF(Raw!$X251&gt;$C$9,IF(Raw!$X251&lt;$A$9,Raw!M251,-999),-999),-999),-999),-999),-999)</f>
        <v>5.0000000000000004E-6</v>
      </c>
      <c r="J251" s="9">
        <f>IF(Raw!$G251&gt;$C$8,IF(Raw!$Q251&gt;$C$8,IF(Raw!$N251&gt;$C$9,IF(Raw!$N251&lt;$A$9,IF(Raw!$X251&gt;$C$9,IF(Raw!$X251&lt;$A$9,Raw!N251,-999),-999),-999),-999),-999),-999)</f>
        <v>608</v>
      </c>
      <c r="K251" s="9">
        <f>IF(Raw!$G251&gt;$C$8,IF(Raw!$Q251&gt;$C$8,IF(Raw!$N251&gt;$C$9,IF(Raw!$N251&lt;$A$9,IF(Raw!$X251&gt;$C$9,IF(Raw!$X251&lt;$A$9,Raw!R251,-999),-999),-999),-999),-999),-999)</f>
        <v>0.87316199999999999</v>
      </c>
      <c r="L251" s="9">
        <f>IF(Raw!$G251&gt;$C$8,IF(Raw!$Q251&gt;$C$8,IF(Raw!$N251&gt;$C$9,IF(Raw!$N251&lt;$A$9,IF(Raw!$X251&gt;$C$9,IF(Raw!$X251&lt;$A$9,Raw!S251,-999),-999),-999),-999),-999),-999)</f>
        <v>1.345852</v>
      </c>
      <c r="M251" s="9">
        <f>Raw!Q251</f>
        <v>0.99266699999999997</v>
      </c>
      <c r="N251" s="9">
        <f>IF(Raw!$G251&gt;$C$8,IF(Raw!$Q251&gt;$C$8,IF(Raw!$N251&gt;$C$9,IF(Raw!$N251&lt;$A$9,IF(Raw!$X251&gt;$C$9,IF(Raw!$X251&lt;$A$9,Raw!V251,-999),-999),-999),-999),-999),-999)</f>
        <v>754</v>
      </c>
      <c r="O251" s="9">
        <f>IF(Raw!$G251&gt;$C$8,IF(Raw!$Q251&gt;$C$8,IF(Raw!$N251&gt;$C$9,IF(Raw!$N251&lt;$A$9,IF(Raw!$X251&gt;$C$9,IF(Raw!$X251&lt;$A$9,Raw!W251,-999),-999),-999),-999),-999),-999)</f>
        <v>0.112625</v>
      </c>
      <c r="P251" s="9">
        <f>IF(Raw!$G251&gt;$C$8,IF(Raw!$Q251&gt;$C$8,IF(Raw!$N251&gt;$C$9,IF(Raw!$N251&lt;$A$9,IF(Raw!$X251&gt;$C$9,IF(Raw!$X251&lt;$A$9,Raw!X251,-999),-999),-999),-999),-999),-999)</f>
        <v>389</v>
      </c>
      <c r="R251" s="9">
        <f t="shared" si="64"/>
        <v>0.38680600000000009</v>
      </c>
      <c r="S251" s="9">
        <f t="shared" si="65"/>
        <v>0.29726981736019586</v>
      </c>
      <c r="T251" s="9">
        <f t="shared" si="66"/>
        <v>0.47269000000000005</v>
      </c>
      <c r="U251" s="9">
        <f t="shared" si="67"/>
        <v>0.35121989639276835</v>
      </c>
      <c r="V251" s="15">
        <f t="shared" si="68"/>
        <v>0.643317256</v>
      </c>
      <c r="X251" s="11">
        <f t="shared" si="69"/>
        <v>3.8106599999999992E+19</v>
      </c>
      <c r="Y251" s="11">
        <f t="shared" si="70"/>
        <v>5.9049999999999998E-18</v>
      </c>
      <c r="Z251" s="11">
        <f t="shared" si="71"/>
        <v>6.0799999999999993E-4</v>
      </c>
      <c r="AA251" s="16">
        <f t="shared" si="72"/>
        <v>0.12034695172955297</v>
      </c>
      <c r="AB251" s="9">
        <f t="shared" si="73"/>
        <v>0.9300488006130424</v>
      </c>
      <c r="AC251" s="9">
        <f t="shared" si="74"/>
        <v>0.87965304827044699</v>
      </c>
      <c r="AD251" s="15">
        <f t="shared" si="75"/>
        <v>197.9390653446595</v>
      </c>
      <c r="AE251" s="3">
        <f t="shared" si="76"/>
        <v>710.96199999999976</v>
      </c>
      <c r="AF251" s="2">
        <f t="shared" si="77"/>
        <v>0.25</v>
      </c>
      <c r="AG251" s="9">
        <f t="shared" si="78"/>
        <v>5.3477029248025165E-2</v>
      </c>
      <c r="AH251" s="2">
        <f t="shared" si="63"/>
        <v>2.5877256145132805</v>
      </c>
    </row>
    <row r="252" spans="1:34">
      <c r="A252" s="1">
        <f>Raw!A252</f>
        <v>239</v>
      </c>
      <c r="B252" s="14">
        <f>Raw!B252</f>
        <v>0.13619212962962965</v>
      </c>
      <c r="C252" s="15">
        <f>Raw!C252</f>
        <v>7.8</v>
      </c>
      <c r="D252" s="15">
        <f>IF(C252&gt;0.5,Raw!D252*D$11,-999)</f>
        <v>64.2</v>
      </c>
      <c r="E252" s="9">
        <f>IF(Raw!$G252&gt;$C$8,IF(Raw!$Q252&gt;$C$8,IF(Raw!$N252&gt;$C$9,IF(Raw!$N252&lt;$A$9,IF(Raw!$X252&gt;$C$9,IF(Raw!$X252&lt;$A$9,Raw!H252,-999),-999),-999),-999),-999),-999)</f>
        <v>0.874444</v>
      </c>
      <c r="F252" s="9">
        <f>IF(Raw!$G252&gt;$C$8,IF(Raw!$Q252&gt;$C$8,IF(Raw!$N252&gt;$C$9,IF(Raw!$N252&lt;$A$9,IF(Raw!$X252&gt;$C$9,IF(Raw!$X252&lt;$A$9,Raw!I252,-999),-999),-999),-999),-999),-999)</f>
        <v>1.2538400000000001</v>
      </c>
      <c r="G252" s="9">
        <f>Raw!G252</f>
        <v>0.98585</v>
      </c>
      <c r="H252" s="9">
        <f>IF(Raw!$G252&gt;$C$8,IF(Raw!$Q252&gt;$C$8,IF(Raw!$N252&gt;$C$9,IF(Raw!$N252&lt;$A$9,IF(Raw!$X252&gt;$C$9,IF(Raw!$X252&lt;$A$9,Raw!L252,-999),-999),-999),-999),-999),-999)</f>
        <v>637.1</v>
      </c>
      <c r="I252" s="9">
        <f>IF(Raw!$G252&gt;$C$8,IF(Raw!$Q252&gt;$C$8,IF(Raw!$N252&gt;$C$9,IF(Raw!$N252&lt;$A$9,IF(Raw!$X252&gt;$C$9,IF(Raw!$X252&lt;$A$9,Raw!M252,-999),-999),-999),-999),-999),-999)</f>
        <v>6.6502000000000006E-2</v>
      </c>
      <c r="J252" s="9">
        <f>IF(Raw!$G252&gt;$C$8,IF(Raw!$Q252&gt;$C$8,IF(Raw!$N252&gt;$C$9,IF(Raw!$N252&lt;$A$9,IF(Raw!$X252&gt;$C$9,IF(Raw!$X252&lt;$A$9,Raw!N252,-999),-999),-999),-999),-999),-999)</f>
        <v>503</v>
      </c>
      <c r="K252" s="9">
        <f>IF(Raw!$G252&gt;$C$8,IF(Raw!$Q252&gt;$C$8,IF(Raw!$N252&gt;$C$9,IF(Raw!$N252&lt;$A$9,IF(Raw!$X252&gt;$C$9,IF(Raw!$X252&lt;$A$9,Raw!R252,-999),-999),-999),-999),-999),-999)</f>
        <v>0.862178</v>
      </c>
      <c r="L252" s="9">
        <f>IF(Raw!$G252&gt;$C$8,IF(Raw!$Q252&gt;$C$8,IF(Raw!$N252&gt;$C$9,IF(Raw!$N252&lt;$A$9,IF(Raw!$X252&gt;$C$9,IF(Raw!$X252&lt;$A$9,Raw!S252,-999),-999),-999),-999),-999),-999)</f>
        <v>1.3163389999999999</v>
      </c>
      <c r="M252" s="9">
        <f>Raw!Q252</f>
        <v>0.98923099999999997</v>
      </c>
      <c r="N252" s="9">
        <f>IF(Raw!$G252&gt;$C$8,IF(Raw!$Q252&gt;$C$8,IF(Raw!$N252&gt;$C$9,IF(Raw!$N252&lt;$A$9,IF(Raw!$X252&gt;$C$9,IF(Raw!$X252&lt;$A$9,Raw!V252,-999),-999),-999),-999),-999),-999)</f>
        <v>762.8</v>
      </c>
      <c r="O252" s="9">
        <f>IF(Raw!$G252&gt;$C$8,IF(Raw!$Q252&gt;$C$8,IF(Raw!$N252&gt;$C$9,IF(Raw!$N252&lt;$A$9,IF(Raw!$X252&gt;$C$9,IF(Raw!$X252&lt;$A$9,Raw!W252,-999),-999),-999),-999),-999),-999)</f>
        <v>0.167016</v>
      </c>
      <c r="P252" s="9">
        <f>IF(Raw!$G252&gt;$C$8,IF(Raw!$Q252&gt;$C$8,IF(Raw!$N252&gt;$C$9,IF(Raw!$N252&lt;$A$9,IF(Raw!$X252&gt;$C$9,IF(Raw!$X252&lt;$A$9,Raw!X252,-999),-999),-999),-999),-999),-999)</f>
        <v>362</v>
      </c>
      <c r="R252" s="9">
        <f t="shared" si="64"/>
        <v>0.37939600000000007</v>
      </c>
      <c r="S252" s="9">
        <f t="shared" si="65"/>
        <v>0.30258725196197284</v>
      </c>
      <c r="T252" s="9">
        <f t="shared" si="66"/>
        <v>0.45416099999999993</v>
      </c>
      <c r="U252" s="9">
        <f t="shared" si="67"/>
        <v>0.3450182665711492</v>
      </c>
      <c r="V252" s="15">
        <f t="shared" si="68"/>
        <v>0.62921004199999997</v>
      </c>
      <c r="X252" s="11">
        <f t="shared" si="69"/>
        <v>3.8648399999999992E+19</v>
      </c>
      <c r="Y252" s="11">
        <f t="shared" si="70"/>
        <v>6.3710000000000002E-18</v>
      </c>
      <c r="Z252" s="11">
        <f t="shared" si="71"/>
        <v>5.0299999999999997E-4</v>
      </c>
      <c r="AA252" s="16">
        <f t="shared" si="72"/>
        <v>0.11020404526028439</v>
      </c>
      <c r="AB252" s="9">
        <f t="shared" si="73"/>
        <v>0.912228379399456</v>
      </c>
      <c r="AC252" s="9">
        <f t="shared" si="74"/>
        <v>0.88979595473971562</v>
      </c>
      <c r="AD252" s="15">
        <f t="shared" si="75"/>
        <v>219.09352934450177</v>
      </c>
      <c r="AE252" s="3">
        <f t="shared" si="76"/>
        <v>767.06839999999977</v>
      </c>
      <c r="AF252" s="2">
        <f t="shared" si="77"/>
        <v>0.25</v>
      </c>
      <c r="AG252" s="9">
        <f t="shared" si="78"/>
        <v>5.8147130547227081E-2</v>
      </c>
      <c r="AH252" s="2">
        <f t="shared" si="63"/>
        <v>2.8137093859428202</v>
      </c>
    </row>
    <row r="253" spans="1:34">
      <c r="A253" s="1">
        <f>Raw!A253</f>
        <v>240</v>
      </c>
      <c r="B253" s="14">
        <f>Raw!B253</f>
        <v>0.13625000000000001</v>
      </c>
      <c r="C253" s="15">
        <f>Raw!C253</f>
        <v>6.9</v>
      </c>
      <c r="D253" s="15">
        <f>IF(C253&gt;0.5,Raw!D253*D$11,-999)</f>
        <v>71.2</v>
      </c>
      <c r="E253" s="9">
        <f>IF(Raw!$G253&gt;$C$8,IF(Raw!$Q253&gt;$C$8,IF(Raw!$N253&gt;$C$9,IF(Raw!$N253&lt;$A$9,IF(Raw!$X253&gt;$C$9,IF(Raw!$X253&lt;$A$9,Raw!H253,-999),-999),-999),-999),-999),-999)</f>
        <v>0.88071600000000005</v>
      </c>
      <c r="F253" s="9">
        <f>IF(Raw!$G253&gt;$C$8,IF(Raw!$Q253&gt;$C$8,IF(Raw!$N253&gt;$C$9,IF(Raw!$N253&lt;$A$9,IF(Raw!$X253&gt;$C$9,IF(Raw!$X253&lt;$A$9,Raw!I253,-999),-999),-999),-999),-999),-999)</f>
        <v>1.2570300000000001</v>
      </c>
      <c r="G253" s="9">
        <f>Raw!G253</f>
        <v>0.989236</v>
      </c>
      <c r="H253" s="9">
        <f>IF(Raw!$G253&gt;$C$8,IF(Raw!$Q253&gt;$C$8,IF(Raw!$N253&gt;$C$9,IF(Raw!$N253&lt;$A$9,IF(Raw!$X253&gt;$C$9,IF(Raw!$X253&lt;$A$9,Raw!L253,-999),-999),-999),-999),-999),-999)</f>
        <v>601.6</v>
      </c>
      <c r="I253" s="9">
        <f>IF(Raw!$G253&gt;$C$8,IF(Raw!$Q253&gt;$C$8,IF(Raw!$N253&gt;$C$9,IF(Raw!$N253&lt;$A$9,IF(Raw!$X253&gt;$C$9,IF(Raw!$X253&lt;$A$9,Raw!M253,-999),-999),-999),-999),-999),-999)</f>
        <v>6.1421999999999997E-2</v>
      </c>
      <c r="J253" s="9">
        <f>IF(Raw!$G253&gt;$C$8,IF(Raw!$Q253&gt;$C$8,IF(Raw!$N253&gt;$C$9,IF(Raw!$N253&lt;$A$9,IF(Raw!$X253&gt;$C$9,IF(Raw!$X253&lt;$A$9,Raw!N253,-999),-999),-999),-999),-999),-999)</f>
        <v>446</v>
      </c>
      <c r="K253" s="9">
        <f>IF(Raw!$G253&gt;$C$8,IF(Raw!$Q253&gt;$C$8,IF(Raw!$N253&gt;$C$9,IF(Raw!$N253&lt;$A$9,IF(Raw!$X253&gt;$C$9,IF(Raw!$X253&lt;$A$9,Raw!R253,-999),-999),-999),-999),-999),-999)</f>
        <v>0.84218899999999997</v>
      </c>
      <c r="L253" s="9">
        <f>IF(Raw!$G253&gt;$C$8,IF(Raw!$Q253&gt;$C$8,IF(Raw!$N253&gt;$C$9,IF(Raw!$N253&lt;$A$9,IF(Raw!$X253&gt;$C$9,IF(Raw!$X253&lt;$A$9,Raw!S253,-999),-999),-999),-999),-999),-999)</f>
        <v>1.257207</v>
      </c>
      <c r="M253" s="9">
        <f>Raw!Q253</f>
        <v>0.99145300000000003</v>
      </c>
      <c r="N253" s="9">
        <f>IF(Raw!$G253&gt;$C$8,IF(Raw!$Q253&gt;$C$8,IF(Raw!$N253&gt;$C$9,IF(Raw!$N253&lt;$A$9,IF(Raw!$X253&gt;$C$9,IF(Raw!$X253&lt;$A$9,Raw!V253,-999),-999),-999),-999),-999),-999)</f>
        <v>720.4</v>
      </c>
      <c r="O253" s="9">
        <f>IF(Raw!$G253&gt;$C$8,IF(Raw!$Q253&gt;$C$8,IF(Raw!$N253&gt;$C$9,IF(Raw!$N253&lt;$A$9,IF(Raw!$X253&gt;$C$9,IF(Raw!$X253&lt;$A$9,Raw!W253,-999),-999),-999),-999),-999),-999)</f>
        <v>0.19749</v>
      </c>
      <c r="P253" s="9">
        <f>IF(Raw!$G253&gt;$C$8,IF(Raw!$Q253&gt;$C$8,IF(Raw!$N253&gt;$C$9,IF(Raw!$N253&lt;$A$9,IF(Raw!$X253&gt;$C$9,IF(Raw!$X253&lt;$A$9,Raw!X253,-999),-999),-999),-999),-999),-999)</f>
        <v>620</v>
      </c>
      <c r="R253" s="9">
        <f t="shared" si="64"/>
        <v>0.37631400000000004</v>
      </c>
      <c r="S253" s="9">
        <f t="shared" si="65"/>
        <v>0.29936755686021815</v>
      </c>
      <c r="T253" s="9">
        <f t="shared" si="66"/>
        <v>0.415018</v>
      </c>
      <c r="U253" s="9">
        <f t="shared" si="67"/>
        <v>0.3301111113762491</v>
      </c>
      <c r="V253" s="15">
        <f t="shared" si="68"/>
        <v>0.60094494599999992</v>
      </c>
      <c r="X253" s="11">
        <f t="shared" si="69"/>
        <v>4.2862399999999992E+19</v>
      </c>
      <c r="Y253" s="11">
        <f t="shared" si="70"/>
        <v>6.0160000000000002E-18</v>
      </c>
      <c r="Z253" s="11">
        <f t="shared" si="71"/>
        <v>4.46E-4</v>
      </c>
      <c r="AA253" s="16">
        <f t="shared" si="72"/>
        <v>0.10314355684432459</v>
      </c>
      <c r="AB253" s="9">
        <f t="shared" si="73"/>
        <v>0.88499543267441783</v>
      </c>
      <c r="AC253" s="9">
        <f t="shared" si="74"/>
        <v>0.89685644315567548</v>
      </c>
      <c r="AD253" s="15">
        <f t="shared" si="75"/>
        <v>231.26358036844076</v>
      </c>
      <c r="AE253" s="3">
        <f t="shared" si="76"/>
        <v>724.32639999999981</v>
      </c>
      <c r="AF253" s="2">
        <f t="shared" si="77"/>
        <v>0.25</v>
      </c>
      <c r="AG253" s="9">
        <f t="shared" si="78"/>
        <v>5.8725136566366534E-2</v>
      </c>
      <c r="AH253" s="2">
        <f t="shared" si="63"/>
        <v>2.8416787964000263</v>
      </c>
    </row>
    <row r="254" spans="1:34">
      <c r="A254" s="1">
        <f>Raw!A254</f>
        <v>241</v>
      </c>
      <c r="B254" s="14">
        <f>Raw!B254</f>
        <v>0.13630787037037037</v>
      </c>
      <c r="C254" s="15">
        <f>Raw!C254</f>
        <v>6.7</v>
      </c>
      <c r="D254" s="15">
        <f>IF(C254&gt;0.5,Raw!D254*D$11,-999)</f>
        <v>69.5</v>
      </c>
      <c r="E254" s="9">
        <f>IF(Raw!$G254&gt;$C$8,IF(Raw!$Q254&gt;$C$8,IF(Raw!$N254&gt;$C$9,IF(Raw!$N254&lt;$A$9,IF(Raw!$X254&gt;$C$9,IF(Raw!$X254&lt;$A$9,Raw!H254,-999),-999),-999),-999),-999),-999)</f>
        <v>0.88812199999999997</v>
      </c>
      <c r="F254" s="9">
        <f>IF(Raw!$G254&gt;$C$8,IF(Raw!$Q254&gt;$C$8,IF(Raw!$N254&gt;$C$9,IF(Raw!$N254&lt;$A$9,IF(Raw!$X254&gt;$C$9,IF(Raw!$X254&lt;$A$9,Raw!I254,-999),-999),-999),-999),-999),-999)</f>
        <v>1.2599750000000001</v>
      </c>
      <c r="G254" s="9">
        <f>Raw!G254</f>
        <v>0.98929299999999998</v>
      </c>
      <c r="H254" s="9">
        <f>IF(Raw!$G254&gt;$C$8,IF(Raw!$Q254&gt;$C$8,IF(Raw!$N254&gt;$C$9,IF(Raw!$N254&lt;$A$9,IF(Raw!$X254&gt;$C$9,IF(Raw!$X254&lt;$A$9,Raw!L254,-999),-999),-999),-999),-999),-999)</f>
        <v>584.5</v>
      </c>
      <c r="I254" s="9">
        <f>IF(Raw!$G254&gt;$C$8,IF(Raw!$Q254&gt;$C$8,IF(Raw!$N254&gt;$C$9,IF(Raw!$N254&lt;$A$9,IF(Raw!$X254&gt;$C$9,IF(Raw!$X254&lt;$A$9,Raw!M254,-999),-999),-999),-999),-999),-999)</f>
        <v>2.3626999999999999E-2</v>
      </c>
      <c r="J254" s="9">
        <f>IF(Raw!$G254&gt;$C$8,IF(Raw!$Q254&gt;$C$8,IF(Raw!$N254&gt;$C$9,IF(Raw!$N254&lt;$A$9,IF(Raw!$X254&gt;$C$9,IF(Raw!$X254&lt;$A$9,Raw!N254,-999),-999),-999),-999),-999),-999)</f>
        <v>426</v>
      </c>
      <c r="K254" s="9">
        <f>IF(Raw!$G254&gt;$C$8,IF(Raw!$Q254&gt;$C$8,IF(Raw!$N254&gt;$C$9,IF(Raw!$N254&lt;$A$9,IF(Raw!$X254&gt;$C$9,IF(Raw!$X254&lt;$A$9,Raw!R254,-999),-999),-999),-999),-999),-999)</f>
        <v>0.83622300000000005</v>
      </c>
      <c r="L254" s="9">
        <f>IF(Raw!$G254&gt;$C$8,IF(Raw!$Q254&gt;$C$8,IF(Raw!$N254&gt;$C$9,IF(Raw!$N254&lt;$A$9,IF(Raw!$X254&gt;$C$9,IF(Raw!$X254&lt;$A$9,Raw!S254,-999),-999),-999),-999),-999),-999)</f>
        <v>1.2708010000000001</v>
      </c>
      <c r="M254" s="9">
        <f>Raw!Q254</f>
        <v>0.98922500000000002</v>
      </c>
      <c r="N254" s="9">
        <f>IF(Raw!$G254&gt;$C$8,IF(Raw!$Q254&gt;$C$8,IF(Raw!$N254&gt;$C$9,IF(Raw!$N254&lt;$A$9,IF(Raw!$X254&gt;$C$9,IF(Raw!$X254&lt;$A$9,Raw!V254,-999),-999),-999),-999),-999),-999)</f>
        <v>724.7</v>
      </c>
      <c r="O254" s="9">
        <f>IF(Raw!$G254&gt;$C$8,IF(Raw!$Q254&gt;$C$8,IF(Raw!$N254&gt;$C$9,IF(Raw!$N254&lt;$A$9,IF(Raw!$X254&gt;$C$9,IF(Raw!$X254&lt;$A$9,Raw!W254,-999),-999),-999),-999),-999),-999)</f>
        <v>6.6854999999999998E-2</v>
      </c>
      <c r="P254" s="9">
        <f>IF(Raw!$G254&gt;$C$8,IF(Raw!$Q254&gt;$C$8,IF(Raw!$N254&gt;$C$9,IF(Raw!$N254&lt;$A$9,IF(Raw!$X254&gt;$C$9,IF(Raw!$X254&lt;$A$9,Raw!X254,-999),-999),-999),-999),-999),-999)</f>
        <v>420</v>
      </c>
      <c r="R254" s="9">
        <f t="shared" si="64"/>
        <v>0.3718530000000001</v>
      </c>
      <c r="S254" s="9">
        <f t="shared" si="65"/>
        <v>0.29512728427151341</v>
      </c>
      <c r="T254" s="9">
        <f t="shared" si="66"/>
        <v>0.43457800000000002</v>
      </c>
      <c r="U254" s="9">
        <f t="shared" si="67"/>
        <v>0.3419717170508994</v>
      </c>
      <c r="V254" s="15">
        <f t="shared" si="68"/>
        <v>0.60744287799999996</v>
      </c>
      <c r="X254" s="11">
        <f t="shared" si="69"/>
        <v>4.1838999999999992E+19</v>
      </c>
      <c r="Y254" s="11">
        <f t="shared" si="70"/>
        <v>5.8449999999999993E-18</v>
      </c>
      <c r="Z254" s="11">
        <f t="shared" si="71"/>
        <v>4.26E-4</v>
      </c>
      <c r="AA254" s="16">
        <f t="shared" si="72"/>
        <v>9.4348799311900045E-2</v>
      </c>
      <c r="AB254" s="9">
        <f t="shared" si="73"/>
        <v>0.87722491250736701</v>
      </c>
      <c r="AC254" s="9">
        <f t="shared" si="74"/>
        <v>0.90565120068809979</v>
      </c>
      <c r="AD254" s="15">
        <f t="shared" si="75"/>
        <v>221.47605472277002</v>
      </c>
      <c r="AE254" s="3">
        <f t="shared" si="76"/>
        <v>703.73799999999972</v>
      </c>
      <c r="AF254" s="2">
        <f t="shared" si="77"/>
        <v>0.25</v>
      </c>
      <c r="AG254" s="9">
        <f t="shared" si="78"/>
        <v>5.826042055323432E-2</v>
      </c>
      <c r="AH254" s="2">
        <f t="shared" si="63"/>
        <v>2.8191914303745262</v>
      </c>
    </row>
    <row r="255" spans="1:34">
      <c r="A255" s="1">
        <f>Raw!A255</f>
        <v>242</v>
      </c>
      <c r="B255" s="14">
        <f>Raw!B255</f>
        <v>0.13636574074074073</v>
      </c>
      <c r="C255" s="15">
        <f>Raw!C255</f>
        <v>6</v>
      </c>
      <c r="D255" s="15">
        <f>IF(C255&gt;0.5,Raw!D255*D$11,-999)</f>
        <v>66.8</v>
      </c>
      <c r="E255" s="9">
        <f>IF(Raw!$G255&gt;$C$8,IF(Raw!$Q255&gt;$C$8,IF(Raw!$N255&gt;$C$9,IF(Raw!$N255&lt;$A$9,IF(Raw!$X255&gt;$C$9,IF(Raw!$X255&lt;$A$9,Raw!H255,-999),-999),-999),-999),-999),-999)</f>
        <v>0.86578699999999997</v>
      </c>
      <c r="F255" s="9">
        <f>IF(Raw!$G255&gt;$C$8,IF(Raw!$Q255&gt;$C$8,IF(Raw!$N255&gt;$C$9,IF(Raw!$N255&lt;$A$9,IF(Raw!$X255&gt;$C$9,IF(Raw!$X255&lt;$A$9,Raw!I255,-999),-999),-999),-999),-999),-999)</f>
        <v>1.226666</v>
      </c>
      <c r="G255" s="9">
        <f>Raw!G255</f>
        <v>0.981186</v>
      </c>
      <c r="H255" s="9">
        <f>IF(Raw!$G255&gt;$C$8,IF(Raw!$Q255&gt;$C$8,IF(Raw!$N255&gt;$C$9,IF(Raw!$N255&lt;$A$9,IF(Raw!$X255&gt;$C$9,IF(Raw!$X255&lt;$A$9,Raw!L255,-999),-999),-999),-999),-999),-999)</f>
        <v>610.1</v>
      </c>
      <c r="I255" s="9">
        <f>IF(Raw!$G255&gt;$C$8,IF(Raw!$Q255&gt;$C$8,IF(Raw!$N255&gt;$C$9,IF(Raw!$N255&lt;$A$9,IF(Raw!$X255&gt;$C$9,IF(Raw!$X255&lt;$A$9,Raw!M255,-999),-999),-999),-999),-999),-999)</f>
        <v>2.7700000000000001E-4</v>
      </c>
      <c r="J255" s="9">
        <f>IF(Raw!$G255&gt;$C$8,IF(Raw!$Q255&gt;$C$8,IF(Raw!$N255&gt;$C$9,IF(Raw!$N255&lt;$A$9,IF(Raw!$X255&gt;$C$9,IF(Raw!$X255&lt;$A$9,Raw!N255,-999),-999),-999),-999),-999),-999)</f>
        <v>584</v>
      </c>
      <c r="K255" s="9">
        <f>IF(Raw!$G255&gt;$C$8,IF(Raw!$Q255&gt;$C$8,IF(Raw!$N255&gt;$C$9,IF(Raw!$N255&lt;$A$9,IF(Raw!$X255&gt;$C$9,IF(Raw!$X255&lt;$A$9,Raw!R255,-999),-999),-999),-999),-999),-999)</f>
        <v>0.82727700000000004</v>
      </c>
      <c r="L255" s="9">
        <f>IF(Raw!$G255&gt;$C$8,IF(Raw!$Q255&gt;$C$8,IF(Raw!$N255&gt;$C$9,IF(Raw!$N255&lt;$A$9,IF(Raw!$X255&gt;$C$9,IF(Raw!$X255&lt;$A$9,Raw!S255,-999),-999),-999),-999),-999),-999)</f>
        <v>1.2428090000000001</v>
      </c>
      <c r="M255" s="9">
        <f>Raw!Q255</f>
        <v>0.99009499999999995</v>
      </c>
      <c r="N255" s="9">
        <f>IF(Raw!$G255&gt;$C$8,IF(Raw!$Q255&gt;$C$8,IF(Raw!$N255&gt;$C$9,IF(Raw!$N255&lt;$A$9,IF(Raw!$X255&gt;$C$9,IF(Raw!$X255&lt;$A$9,Raw!V255,-999),-999),-999),-999),-999),-999)</f>
        <v>772.4</v>
      </c>
      <c r="O255" s="9">
        <f>IF(Raw!$G255&gt;$C$8,IF(Raw!$Q255&gt;$C$8,IF(Raw!$N255&gt;$C$9,IF(Raw!$N255&lt;$A$9,IF(Raw!$X255&gt;$C$9,IF(Raw!$X255&lt;$A$9,Raw!W255,-999),-999),-999),-999),-999),-999)</f>
        <v>0.12983500000000001</v>
      </c>
      <c r="P255" s="9">
        <f>IF(Raw!$G255&gt;$C$8,IF(Raw!$Q255&gt;$C$8,IF(Raw!$N255&gt;$C$9,IF(Raw!$N255&lt;$A$9,IF(Raw!$X255&gt;$C$9,IF(Raw!$X255&lt;$A$9,Raw!X255,-999),-999),-999),-999),-999),-999)</f>
        <v>502</v>
      </c>
      <c r="R255" s="9">
        <f t="shared" si="64"/>
        <v>0.36087900000000006</v>
      </c>
      <c r="S255" s="9">
        <f t="shared" si="65"/>
        <v>0.29419499684510703</v>
      </c>
      <c r="T255" s="9">
        <f t="shared" si="66"/>
        <v>0.41553200000000001</v>
      </c>
      <c r="U255" s="9">
        <f t="shared" si="67"/>
        <v>0.33434904317558045</v>
      </c>
      <c r="V255" s="15">
        <f t="shared" si="68"/>
        <v>0.594062702</v>
      </c>
      <c r="X255" s="11">
        <f t="shared" si="69"/>
        <v>4.0213599999999992E+19</v>
      </c>
      <c r="Y255" s="11">
        <f t="shared" si="70"/>
        <v>6.1010000000000001E-18</v>
      </c>
      <c r="Z255" s="11">
        <f t="shared" si="71"/>
        <v>5.8399999999999999E-4</v>
      </c>
      <c r="AA255" s="16">
        <f t="shared" si="72"/>
        <v>0.12532394651851356</v>
      </c>
      <c r="AB255" s="9">
        <f t="shared" si="73"/>
        <v>0.87935311014473105</v>
      </c>
      <c r="AC255" s="9">
        <f t="shared" si="74"/>
        <v>0.87467605348148636</v>
      </c>
      <c r="AD255" s="15">
        <f t="shared" si="75"/>
        <v>214.59579883307114</v>
      </c>
      <c r="AE255" s="3">
        <f t="shared" si="76"/>
        <v>734.56039999999985</v>
      </c>
      <c r="AF255" s="2">
        <f t="shared" si="77"/>
        <v>0.25</v>
      </c>
      <c r="AG255" s="9">
        <f t="shared" si="78"/>
        <v>5.5192230776412825E-2</v>
      </c>
      <c r="AH255" s="2">
        <f t="shared" si="63"/>
        <v>2.6707233238376999</v>
      </c>
    </row>
    <row r="256" spans="1:34">
      <c r="A256" s="1">
        <f>Raw!A256</f>
        <v>243</v>
      </c>
      <c r="B256" s="14">
        <f>Raw!B256</f>
        <v>0.13642361111111112</v>
      </c>
      <c r="C256" s="15">
        <f>Raw!C256</f>
        <v>5.0999999999999996</v>
      </c>
      <c r="D256" s="15">
        <f>IF(C256&gt;0.5,Raw!D256*D$11,-999)</f>
        <v>71.2</v>
      </c>
      <c r="E256" s="9">
        <f>IF(Raw!$G256&gt;$C$8,IF(Raw!$Q256&gt;$C$8,IF(Raw!$N256&gt;$C$9,IF(Raw!$N256&lt;$A$9,IF(Raw!$X256&gt;$C$9,IF(Raw!$X256&lt;$A$9,Raw!H256,-999),-999),-999),-999),-999),-999)</f>
        <v>0.89624800000000004</v>
      </c>
      <c r="F256" s="9">
        <f>IF(Raw!$G256&gt;$C$8,IF(Raw!$Q256&gt;$C$8,IF(Raw!$N256&gt;$C$9,IF(Raw!$N256&lt;$A$9,IF(Raw!$X256&gt;$C$9,IF(Raw!$X256&lt;$A$9,Raw!I256,-999),-999),-999),-999),-999),-999)</f>
        <v>1.2400389999999999</v>
      </c>
      <c r="G256" s="9">
        <f>Raw!G256</f>
        <v>0.98547600000000002</v>
      </c>
      <c r="H256" s="9">
        <f>IF(Raw!$G256&gt;$C$8,IF(Raw!$Q256&gt;$C$8,IF(Raw!$N256&gt;$C$9,IF(Raw!$N256&lt;$A$9,IF(Raw!$X256&gt;$C$9,IF(Raw!$X256&lt;$A$9,Raw!L256,-999),-999),-999),-999),-999),-999)</f>
        <v>599.5</v>
      </c>
      <c r="I256" s="9">
        <f>IF(Raw!$G256&gt;$C$8,IF(Raw!$Q256&gt;$C$8,IF(Raw!$N256&gt;$C$9,IF(Raw!$N256&lt;$A$9,IF(Raw!$X256&gt;$C$9,IF(Raw!$X256&lt;$A$9,Raw!M256,-999),-999),-999),-999),-999),-999)</f>
        <v>0.14163400000000001</v>
      </c>
      <c r="J256" s="9">
        <f>IF(Raw!$G256&gt;$C$8,IF(Raw!$Q256&gt;$C$8,IF(Raw!$N256&gt;$C$9,IF(Raw!$N256&lt;$A$9,IF(Raw!$X256&gt;$C$9,IF(Raw!$X256&lt;$A$9,Raw!N256,-999),-999),-999),-999),-999),-999)</f>
        <v>543</v>
      </c>
      <c r="K256" s="9">
        <f>IF(Raw!$G256&gt;$C$8,IF(Raw!$Q256&gt;$C$8,IF(Raw!$N256&gt;$C$9,IF(Raw!$N256&lt;$A$9,IF(Raw!$X256&gt;$C$9,IF(Raw!$X256&lt;$A$9,Raw!R256,-999),-999),-999),-999),-999),-999)</f>
        <v>0.83652899999999997</v>
      </c>
      <c r="L256" s="9">
        <f>IF(Raw!$G256&gt;$C$8,IF(Raw!$Q256&gt;$C$8,IF(Raw!$N256&gt;$C$9,IF(Raw!$N256&lt;$A$9,IF(Raw!$X256&gt;$C$9,IF(Raw!$X256&lt;$A$9,Raw!S256,-999),-999),-999),-999),-999),-999)</f>
        <v>1.253409</v>
      </c>
      <c r="M256" s="9">
        <f>Raw!Q256</f>
        <v>0.99083600000000005</v>
      </c>
      <c r="N256" s="9">
        <f>IF(Raw!$G256&gt;$C$8,IF(Raw!$Q256&gt;$C$8,IF(Raw!$N256&gt;$C$9,IF(Raw!$N256&lt;$A$9,IF(Raw!$X256&gt;$C$9,IF(Raw!$X256&lt;$A$9,Raw!V256,-999),-999),-999),-999),-999),-999)</f>
        <v>740</v>
      </c>
      <c r="O256" s="9">
        <f>IF(Raw!$G256&gt;$C$8,IF(Raw!$Q256&gt;$C$8,IF(Raw!$N256&gt;$C$9,IF(Raw!$N256&lt;$A$9,IF(Raw!$X256&gt;$C$9,IF(Raw!$X256&lt;$A$9,Raw!W256,-999),-999),-999),-999),-999),-999)</f>
        <v>0.12629000000000001</v>
      </c>
      <c r="P256" s="9">
        <f>IF(Raw!$G256&gt;$C$8,IF(Raw!$Q256&gt;$C$8,IF(Raw!$N256&gt;$C$9,IF(Raw!$N256&lt;$A$9,IF(Raw!$X256&gt;$C$9,IF(Raw!$X256&lt;$A$9,Raw!X256,-999),-999),-999),-999),-999),-999)</f>
        <v>315</v>
      </c>
      <c r="R256" s="9">
        <f t="shared" si="64"/>
        <v>0.34379099999999985</v>
      </c>
      <c r="S256" s="9">
        <f t="shared" si="65"/>
        <v>0.27724208674082013</v>
      </c>
      <c r="T256" s="9">
        <f t="shared" si="66"/>
        <v>0.41688000000000003</v>
      </c>
      <c r="U256" s="9">
        <f t="shared" si="67"/>
        <v>0.33259694162081177</v>
      </c>
      <c r="V256" s="15">
        <f t="shared" si="68"/>
        <v>0.59912950199999992</v>
      </c>
      <c r="X256" s="11">
        <f t="shared" si="69"/>
        <v>4.2862399999999992E+19</v>
      </c>
      <c r="Y256" s="11">
        <f t="shared" si="70"/>
        <v>5.9949999999999993E-18</v>
      </c>
      <c r="Z256" s="11">
        <f t="shared" si="71"/>
        <v>5.4299999999999997E-4</v>
      </c>
      <c r="AA256" s="16">
        <f t="shared" si="72"/>
        <v>0.12244470096731727</v>
      </c>
      <c r="AB256" s="9">
        <f t="shared" si="73"/>
        <v>0.88757374693925517</v>
      </c>
      <c r="AC256" s="9">
        <f t="shared" si="74"/>
        <v>0.87755529903268281</v>
      </c>
      <c r="AD256" s="15">
        <f t="shared" si="75"/>
        <v>225.49668686430442</v>
      </c>
      <c r="AE256" s="3">
        <f t="shared" si="76"/>
        <v>721.79799999999977</v>
      </c>
      <c r="AF256" s="2">
        <f t="shared" si="77"/>
        <v>0.25</v>
      </c>
      <c r="AG256" s="9">
        <f t="shared" si="78"/>
        <v>5.7691929535918098E-2</v>
      </c>
      <c r="AH256" s="2">
        <f t="shared" si="63"/>
        <v>2.7916824459036986</v>
      </c>
    </row>
    <row r="257" spans="1:34">
      <c r="A257" s="1">
        <f>Raw!A257</f>
        <v>244</v>
      </c>
      <c r="B257" s="14">
        <f>Raw!B257</f>
        <v>0.13648148148148148</v>
      </c>
      <c r="C257" s="15">
        <f>Raw!C257</f>
        <v>4</v>
      </c>
      <c r="D257" s="15">
        <f>IF(C257&gt;0.5,Raw!D257*D$11,-999)</f>
        <v>78.2</v>
      </c>
      <c r="E257" s="9">
        <f>IF(Raw!$G257&gt;$C$8,IF(Raw!$Q257&gt;$C$8,IF(Raw!$N257&gt;$C$9,IF(Raw!$N257&lt;$A$9,IF(Raw!$X257&gt;$C$9,IF(Raw!$X257&lt;$A$9,Raw!H257,-999),-999),-999),-999),-999),-999)</f>
        <v>0.87917199999999995</v>
      </c>
      <c r="F257" s="9">
        <f>IF(Raw!$G257&gt;$C$8,IF(Raw!$Q257&gt;$C$8,IF(Raw!$N257&gt;$C$9,IF(Raw!$N257&lt;$A$9,IF(Raw!$X257&gt;$C$9,IF(Raw!$X257&lt;$A$9,Raw!I257,-999),-999),-999),-999),-999),-999)</f>
        <v>1.2375419999999999</v>
      </c>
      <c r="G257" s="9">
        <f>Raw!G257</f>
        <v>0.98631800000000003</v>
      </c>
      <c r="H257" s="9">
        <f>IF(Raw!$G257&gt;$C$8,IF(Raw!$Q257&gt;$C$8,IF(Raw!$N257&gt;$C$9,IF(Raw!$N257&lt;$A$9,IF(Raw!$X257&gt;$C$9,IF(Raw!$X257&lt;$A$9,Raw!L257,-999),-999),-999),-999),-999),-999)</f>
        <v>618.20000000000005</v>
      </c>
      <c r="I257" s="9">
        <f>IF(Raw!$G257&gt;$C$8,IF(Raw!$Q257&gt;$C$8,IF(Raw!$N257&gt;$C$9,IF(Raw!$N257&lt;$A$9,IF(Raw!$X257&gt;$C$9,IF(Raw!$X257&lt;$A$9,Raw!M257,-999),-999),-999),-999),-999),-999)</f>
        <v>6.0000000000000002E-6</v>
      </c>
      <c r="J257" s="9">
        <f>IF(Raw!$G257&gt;$C$8,IF(Raw!$Q257&gt;$C$8,IF(Raw!$N257&gt;$C$9,IF(Raw!$N257&lt;$A$9,IF(Raw!$X257&gt;$C$9,IF(Raw!$X257&lt;$A$9,Raw!N257,-999),-999),-999),-999),-999),-999)</f>
        <v>449</v>
      </c>
      <c r="K257" s="9">
        <f>IF(Raw!$G257&gt;$C$8,IF(Raw!$Q257&gt;$C$8,IF(Raw!$N257&gt;$C$9,IF(Raw!$N257&lt;$A$9,IF(Raw!$X257&gt;$C$9,IF(Raw!$X257&lt;$A$9,Raw!R257,-999),-999),-999),-999),-999),-999)</f>
        <v>0.82452800000000004</v>
      </c>
      <c r="L257" s="9">
        <f>IF(Raw!$G257&gt;$C$8,IF(Raw!$Q257&gt;$C$8,IF(Raw!$N257&gt;$C$9,IF(Raw!$N257&lt;$A$9,IF(Raw!$X257&gt;$C$9,IF(Raw!$X257&lt;$A$9,Raw!S257,-999),-999),-999),-999),-999),-999)</f>
        <v>1.250499</v>
      </c>
      <c r="M257" s="9">
        <f>Raw!Q257</f>
        <v>0.989479</v>
      </c>
      <c r="N257" s="9">
        <f>IF(Raw!$G257&gt;$C$8,IF(Raw!$Q257&gt;$C$8,IF(Raw!$N257&gt;$C$9,IF(Raw!$N257&lt;$A$9,IF(Raw!$X257&gt;$C$9,IF(Raw!$X257&lt;$A$9,Raw!V257,-999),-999),-999),-999),-999),-999)</f>
        <v>741</v>
      </c>
      <c r="O257" s="9">
        <f>IF(Raw!$G257&gt;$C$8,IF(Raw!$Q257&gt;$C$8,IF(Raw!$N257&gt;$C$9,IF(Raw!$N257&lt;$A$9,IF(Raw!$X257&gt;$C$9,IF(Raw!$X257&lt;$A$9,Raw!W257,-999),-999),-999),-999),-999),-999)</f>
        <v>8.5966000000000001E-2</v>
      </c>
      <c r="P257" s="9">
        <f>IF(Raw!$G257&gt;$C$8,IF(Raw!$Q257&gt;$C$8,IF(Raw!$N257&gt;$C$9,IF(Raw!$N257&lt;$A$9,IF(Raw!$X257&gt;$C$9,IF(Raw!$X257&lt;$A$9,Raw!X257,-999),-999),-999),-999),-999),-999)</f>
        <v>435</v>
      </c>
      <c r="R257" s="9">
        <f t="shared" si="64"/>
        <v>0.35836999999999997</v>
      </c>
      <c r="S257" s="9">
        <f t="shared" si="65"/>
        <v>0.28958209095125659</v>
      </c>
      <c r="T257" s="9">
        <f t="shared" si="66"/>
        <v>0.42597099999999999</v>
      </c>
      <c r="U257" s="9">
        <f t="shared" si="67"/>
        <v>0.34064081618617847</v>
      </c>
      <c r="V257" s="15">
        <f t="shared" si="68"/>
        <v>0.59773852199999999</v>
      </c>
      <c r="X257" s="11">
        <f t="shared" si="69"/>
        <v>4.70764E+19</v>
      </c>
      <c r="Y257" s="11">
        <f t="shared" si="70"/>
        <v>6.1819999999999999E-18</v>
      </c>
      <c r="Z257" s="11">
        <f t="shared" si="71"/>
        <v>4.4899999999999996E-4</v>
      </c>
      <c r="AA257" s="16">
        <f t="shared" si="72"/>
        <v>0.11556927940535153</v>
      </c>
      <c r="AB257" s="9">
        <f t="shared" si="73"/>
        <v>0.87375716151757699</v>
      </c>
      <c r="AC257" s="9">
        <f t="shared" si="74"/>
        <v>0.88443072059464856</v>
      </c>
      <c r="AD257" s="15">
        <f t="shared" si="75"/>
        <v>257.39260446626184</v>
      </c>
      <c r="AE257" s="3">
        <f t="shared" si="76"/>
        <v>744.31279999999981</v>
      </c>
      <c r="AF257" s="2">
        <f t="shared" si="77"/>
        <v>0.25</v>
      </c>
      <c r="AG257" s="9">
        <f t="shared" si="78"/>
        <v>6.7444943742825864E-2</v>
      </c>
      <c r="AH257" s="2">
        <f t="shared" si="63"/>
        <v>3.2636257276606813</v>
      </c>
    </row>
    <row r="258" spans="1:34">
      <c r="A258" s="1">
        <f>Raw!A258</f>
        <v>245</v>
      </c>
      <c r="B258" s="14">
        <f>Raw!B258</f>
        <v>0.13653935185185184</v>
      </c>
      <c r="C258" s="15">
        <f>Raw!C258</f>
        <v>3.3</v>
      </c>
      <c r="D258" s="15">
        <f>IF(C258&gt;0.5,Raw!D258*D$11,-999)</f>
        <v>82.6</v>
      </c>
      <c r="E258" s="9">
        <f>IF(Raw!$G258&gt;$C$8,IF(Raw!$Q258&gt;$C$8,IF(Raw!$N258&gt;$C$9,IF(Raw!$N258&lt;$A$9,IF(Raw!$X258&gt;$C$9,IF(Raw!$X258&lt;$A$9,Raw!H258,-999),-999),-999),-999),-999),-999)</f>
        <v>0.88364200000000004</v>
      </c>
      <c r="F258" s="9">
        <f>IF(Raw!$G258&gt;$C$8,IF(Raw!$Q258&gt;$C$8,IF(Raw!$N258&gt;$C$9,IF(Raw!$N258&lt;$A$9,IF(Raw!$X258&gt;$C$9,IF(Raw!$X258&lt;$A$9,Raw!I258,-999),-999),-999),-999),-999),-999)</f>
        <v>1.2374959999999999</v>
      </c>
      <c r="G258" s="9">
        <f>Raw!G258</f>
        <v>0.98483200000000004</v>
      </c>
      <c r="H258" s="9">
        <f>IF(Raw!$G258&gt;$C$8,IF(Raw!$Q258&gt;$C$8,IF(Raw!$N258&gt;$C$9,IF(Raw!$N258&lt;$A$9,IF(Raw!$X258&gt;$C$9,IF(Raw!$X258&lt;$A$9,Raw!L258,-999),-999),-999),-999),-999),-999)</f>
        <v>585.20000000000005</v>
      </c>
      <c r="I258" s="9">
        <f>IF(Raw!$G258&gt;$C$8,IF(Raw!$Q258&gt;$C$8,IF(Raw!$N258&gt;$C$9,IF(Raw!$N258&lt;$A$9,IF(Raw!$X258&gt;$C$9,IF(Raw!$X258&lt;$A$9,Raw!M258,-999),-999),-999),-999),-999),-999)</f>
        <v>1.8E-5</v>
      </c>
      <c r="J258" s="9">
        <f>IF(Raw!$G258&gt;$C$8,IF(Raw!$Q258&gt;$C$8,IF(Raw!$N258&gt;$C$9,IF(Raw!$N258&lt;$A$9,IF(Raw!$X258&gt;$C$9,IF(Raw!$X258&lt;$A$9,Raw!N258,-999),-999),-999),-999),-999),-999)</f>
        <v>415</v>
      </c>
      <c r="K258" s="9">
        <f>IF(Raw!$G258&gt;$C$8,IF(Raw!$Q258&gt;$C$8,IF(Raw!$N258&gt;$C$9,IF(Raw!$N258&lt;$A$9,IF(Raw!$X258&gt;$C$9,IF(Raw!$X258&lt;$A$9,Raw!R258,-999),-999),-999),-999),-999),-999)</f>
        <v>0.84683600000000003</v>
      </c>
      <c r="L258" s="9">
        <f>IF(Raw!$G258&gt;$C$8,IF(Raw!$Q258&gt;$C$8,IF(Raw!$N258&gt;$C$9,IF(Raw!$N258&lt;$A$9,IF(Raw!$X258&gt;$C$9,IF(Raw!$X258&lt;$A$9,Raw!S258,-999),-999),-999),-999),-999),-999)</f>
        <v>1.2659020000000001</v>
      </c>
      <c r="M258" s="9">
        <f>Raw!Q258</f>
        <v>0.98970499999999995</v>
      </c>
      <c r="N258" s="9">
        <f>IF(Raw!$G258&gt;$C$8,IF(Raw!$Q258&gt;$C$8,IF(Raw!$N258&gt;$C$9,IF(Raw!$N258&lt;$A$9,IF(Raw!$X258&gt;$C$9,IF(Raw!$X258&lt;$A$9,Raw!V258,-999),-999),-999),-999),-999),-999)</f>
        <v>723.7</v>
      </c>
      <c r="O258" s="9">
        <f>IF(Raw!$G258&gt;$C$8,IF(Raw!$Q258&gt;$C$8,IF(Raw!$N258&gt;$C$9,IF(Raw!$N258&lt;$A$9,IF(Raw!$X258&gt;$C$9,IF(Raw!$X258&lt;$A$9,Raw!W258,-999),-999),-999),-999),-999),-999)</f>
        <v>0.144067</v>
      </c>
      <c r="P258" s="9">
        <f>IF(Raw!$G258&gt;$C$8,IF(Raw!$Q258&gt;$C$8,IF(Raw!$N258&gt;$C$9,IF(Raw!$N258&lt;$A$9,IF(Raw!$X258&gt;$C$9,IF(Raw!$X258&lt;$A$9,Raw!X258,-999),-999),-999),-999),-999),-999)</f>
        <v>435</v>
      </c>
      <c r="R258" s="9">
        <f t="shared" si="64"/>
        <v>0.35385399999999989</v>
      </c>
      <c r="S258" s="9">
        <f t="shared" si="65"/>
        <v>0.28594355052460768</v>
      </c>
      <c r="T258" s="9">
        <f t="shared" si="66"/>
        <v>0.41906600000000005</v>
      </c>
      <c r="U258" s="9">
        <f t="shared" si="67"/>
        <v>0.33104142342772191</v>
      </c>
      <c r="V258" s="15">
        <f t="shared" si="68"/>
        <v>0.60510115600000003</v>
      </c>
      <c r="X258" s="11">
        <f t="shared" si="69"/>
        <v>4.9725199999999992E+19</v>
      </c>
      <c r="Y258" s="11">
        <f t="shared" si="70"/>
        <v>5.8520000000000001E-18</v>
      </c>
      <c r="Z258" s="11">
        <f t="shared" si="71"/>
        <v>4.15E-4</v>
      </c>
      <c r="AA258" s="16">
        <f t="shared" si="72"/>
        <v>0.10774960829424943</v>
      </c>
      <c r="AB258" s="9">
        <f t="shared" si="73"/>
        <v>0.89199019734943796</v>
      </c>
      <c r="AC258" s="9">
        <f t="shared" si="74"/>
        <v>0.8922503917057506</v>
      </c>
      <c r="AD258" s="15">
        <f t="shared" si="75"/>
        <v>259.63761034758897</v>
      </c>
      <c r="AE258" s="3">
        <f t="shared" si="76"/>
        <v>704.58079999999984</v>
      </c>
      <c r="AF258" s="2">
        <f t="shared" si="77"/>
        <v>0.25</v>
      </c>
      <c r="AG258" s="9">
        <f t="shared" si="78"/>
        <v>6.6116003157567743E-2</v>
      </c>
      <c r="AH258" s="2">
        <f t="shared" si="63"/>
        <v>3.1993189843543357</v>
      </c>
    </row>
    <row r="259" spans="1:34">
      <c r="A259" s="1">
        <f>Raw!A259</f>
        <v>246</v>
      </c>
      <c r="B259" s="14">
        <f>Raw!B259</f>
        <v>0.13659722222222223</v>
      </c>
      <c r="C259" s="15">
        <f>Raw!C259</f>
        <v>3.3</v>
      </c>
      <c r="D259" s="15">
        <f>IF(C259&gt;0.5,Raw!D259*D$11,-999)</f>
        <v>78.2</v>
      </c>
      <c r="E259" s="9">
        <f>IF(Raw!$G259&gt;$C$8,IF(Raw!$Q259&gt;$C$8,IF(Raw!$N259&gt;$C$9,IF(Raw!$N259&lt;$A$9,IF(Raw!$X259&gt;$C$9,IF(Raw!$X259&lt;$A$9,Raw!H259,-999),-999),-999),-999),-999),-999)</f>
        <v>0.91178300000000001</v>
      </c>
      <c r="F259" s="9">
        <f>IF(Raw!$G259&gt;$C$8,IF(Raw!$Q259&gt;$C$8,IF(Raw!$N259&gt;$C$9,IF(Raw!$N259&lt;$A$9,IF(Raw!$X259&gt;$C$9,IF(Raw!$X259&lt;$A$9,Raw!I259,-999),-999),-999),-999),-999),-999)</f>
        <v>1.2515259999999999</v>
      </c>
      <c r="G259" s="9">
        <f>Raw!G259</f>
        <v>0.98289599999999999</v>
      </c>
      <c r="H259" s="9">
        <f>IF(Raw!$G259&gt;$C$8,IF(Raw!$Q259&gt;$C$8,IF(Raw!$N259&gt;$C$9,IF(Raw!$N259&lt;$A$9,IF(Raw!$X259&gt;$C$9,IF(Raw!$X259&lt;$A$9,Raw!L259,-999),-999),-999),-999),-999),-999)</f>
        <v>588.5</v>
      </c>
      <c r="I259" s="9">
        <f>IF(Raw!$G259&gt;$C$8,IF(Raw!$Q259&gt;$C$8,IF(Raw!$N259&gt;$C$9,IF(Raw!$N259&lt;$A$9,IF(Raw!$X259&gt;$C$9,IF(Raw!$X259&lt;$A$9,Raw!M259,-999),-999),-999),-999),-999),-999)</f>
        <v>6.4999999999999994E-5</v>
      </c>
      <c r="J259" s="9">
        <f>IF(Raw!$G259&gt;$C$8,IF(Raw!$Q259&gt;$C$8,IF(Raw!$N259&gt;$C$9,IF(Raw!$N259&lt;$A$9,IF(Raw!$X259&gt;$C$9,IF(Raw!$X259&lt;$A$9,Raw!N259,-999),-999),-999),-999),-999),-999)</f>
        <v>388</v>
      </c>
      <c r="K259" s="9">
        <f>IF(Raw!$G259&gt;$C$8,IF(Raw!$Q259&gt;$C$8,IF(Raw!$N259&gt;$C$9,IF(Raw!$N259&lt;$A$9,IF(Raw!$X259&gt;$C$9,IF(Raw!$X259&lt;$A$9,Raw!R259,-999),-999),-999),-999),-999),-999)</f>
        <v>0.85175900000000004</v>
      </c>
      <c r="L259" s="9">
        <f>IF(Raw!$G259&gt;$C$8,IF(Raw!$Q259&gt;$C$8,IF(Raw!$N259&gt;$C$9,IF(Raw!$N259&lt;$A$9,IF(Raw!$X259&gt;$C$9,IF(Raw!$X259&lt;$A$9,Raw!S259,-999),-999),-999),-999),-999),-999)</f>
        <v>1.2765059999999999</v>
      </c>
      <c r="M259" s="9">
        <f>Raw!Q259</f>
        <v>0.990344</v>
      </c>
      <c r="N259" s="9">
        <f>IF(Raw!$G259&gt;$C$8,IF(Raw!$Q259&gt;$C$8,IF(Raw!$N259&gt;$C$9,IF(Raw!$N259&lt;$A$9,IF(Raw!$X259&gt;$C$9,IF(Raw!$X259&lt;$A$9,Raw!V259,-999),-999),-999),-999),-999),-999)</f>
        <v>693.5</v>
      </c>
      <c r="O259" s="9">
        <f>IF(Raw!$G259&gt;$C$8,IF(Raw!$Q259&gt;$C$8,IF(Raw!$N259&gt;$C$9,IF(Raw!$N259&lt;$A$9,IF(Raw!$X259&gt;$C$9,IF(Raw!$X259&lt;$A$9,Raw!W259,-999),-999),-999),-999),-999),-999)</f>
        <v>6.6000000000000005E-5</v>
      </c>
      <c r="P259" s="9">
        <f>IF(Raw!$G259&gt;$C$8,IF(Raw!$Q259&gt;$C$8,IF(Raw!$N259&gt;$C$9,IF(Raw!$N259&lt;$A$9,IF(Raw!$X259&gt;$C$9,IF(Raw!$X259&lt;$A$9,Raw!X259,-999),-999),-999),-999),-999),-999)</f>
        <v>413</v>
      </c>
      <c r="R259" s="9">
        <f t="shared" si="64"/>
        <v>0.33974299999999991</v>
      </c>
      <c r="S259" s="9">
        <f t="shared" si="65"/>
        <v>0.27146299797207563</v>
      </c>
      <c r="T259" s="9">
        <f t="shared" si="66"/>
        <v>0.42474699999999987</v>
      </c>
      <c r="U259" s="9">
        <f t="shared" si="67"/>
        <v>0.33274187508715186</v>
      </c>
      <c r="V259" s="15">
        <f t="shared" si="68"/>
        <v>0.61016986799999995</v>
      </c>
      <c r="X259" s="11">
        <f t="shared" si="69"/>
        <v>4.70764E+19</v>
      </c>
      <c r="Y259" s="11">
        <f t="shared" si="70"/>
        <v>5.8849999999999999E-18</v>
      </c>
      <c r="Z259" s="11">
        <f t="shared" si="71"/>
        <v>3.88E-4</v>
      </c>
      <c r="AA259" s="16">
        <f t="shared" si="72"/>
        <v>9.7060008614843971E-2</v>
      </c>
      <c r="AB259" s="9">
        <f t="shared" si="73"/>
        <v>0.89298494747912915</v>
      </c>
      <c r="AC259" s="9">
        <f t="shared" si="74"/>
        <v>0.90293999138515602</v>
      </c>
      <c r="AD259" s="15">
        <f t="shared" si="75"/>
        <v>250.15466137846386</v>
      </c>
      <c r="AE259" s="3">
        <f t="shared" si="76"/>
        <v>708.55399999999975</v>
      </c>
      <c r="AF259" s="2">
        <f t="shared" si="77"/>
        <v>0.25</v>
      </c>
      <c r="AG259" s="9">
        <f t="shared" si="78"/>
        <v>6.4028408529893541E-2</v>
      </c>
      <c r="AH259" s="2">
        <f t="shared" si="63"/>
        <v>3.098301366758228</v>
      </c>
    </row>
    <row r="260" spans="1:34">
      <c r="A260" s="1">
        <f>Raw!A260</f>
        <v>247</v>
      </c>
      <c r="B260" s="14">
        <f>Raw!B260</f>
        <v>0.13665509259259259</v>
      </c>
      <c r="C260" s="15">
        <f>Raw!C260</f>
        <v>0.9</v>
      </c>
      <c r="D260" s="15">
        <f>IF(C260&gt;0.5,Raw!D260*D$11,-999)</f>
        <v>111.7</v>
      </c>
      <c r="E260" s="9">
        <f>IF(Raw!$G260&gt;$C$8,IF(Raw!$Q260&gt;$C$8,IF(Raw!$N260&gt;$C$9,IF(Raw!$N260&lt;$A$9,IF(Raw!$X260&gt;$C$9,IF(Raw!$X260&lt;$A$9,Raw!H260,-999),-999),-999),-999),-999),-999)</f>
        <v>0.96248599999999995</v>
      </c>
      <c r="F260" s="9">
        <f>IF(Raw!$G260&gt;$C$8,IF(Raw!$Q260&gt;$C$8,IF(Raw!$N260&gt;$C$9,IF(Raw!$N260&lt;$A$9,IF(Raw!$X260&gt;$C$9,IF(Raw!$X260&lt;$A$9,Raw!I260,-999),-999),-999),-999),-999),-999)</f>
        <v>1.2741530000000001</v>
      </c>
      <c r="G260" s="9">
        <f>Raw!G260</f>
        <v>0.97555700000000001</v>
      </c>
      <c r="H260" s="9">
        <f>IF(Raw!$G260&gt;$C$8,IF(Raw!$Q260&gt;$C$8,IF(Raw!$N260&gt;$C$9,IF(Raw!$N260&lt;$A$9,IF(Raw!$X260&gt;$C$9,IF(Raw!$X260&lt;$A$9,Raw!L260,-999),-999),-999),-999),-999),-999)</f>
        <v>555.29999999999995</v>
      </c>
      <c r="I260" s="9">
        <f>IF(Raw!$G260&gt;$C$8,IF(Raw!$Q260&gt;$C$8,IF(Raw!$N260&gt;$C$9,IF(Raw!$N260&lt;$A$9,IF(Raw!$X260&gt;$C$9,IF(Raw!$X260&lt;$A$9,Raw!M260,-999),-999),-999),-999),-999),-999)</f>
        <v>3.0000000000000001E-6</v>
      </c>
      <c r="J260" s="9">
        <f>IF(Raw!$G260&gt;$C$8,IF(Raw!$Q260&gt;$C$8,IF(Raw!$N260&gt;$C$9,IF(Raw!$N260&lt;$A$9,IF(Raw!$X260&gt;$C$9,IF(Raw!$X260&lt;$A$9,Raw!N260,-999),-999),-999),-999),-999),-999)</f>
        <v>512</v>
      </c>
      <c r="K260" s="9">
        <f>IF(Raw!$G260&gt;$C$8,IF(Raw!$Q260&gt;$C$8,IF(Raw!$N260&gt;$C$9,IF(Raw!$N260&lt;$A$9,IF(Raw!$X260&gt;$C$9,IF(Raw!$X260&lt;$A$9,Raw!R260,-999),-999),-999),-999),-999),-999)</f>
        <v>0.86748899999999995</v>
      </c>
      <c r="L260" s="9">
        <f>IF(Raw!$G260&gt;$C$8,IF(Raw!$Q260&gt;$C$8,IF(Raw!$N260&gt;$C$9,IF(Raw!$N260&lt;$A$9,IF(Raw!$X260&gt;$C$9,IF(Raw!$X260&lt;$A$9,Raw!S260,-999),-999),-999),-999),-999),-999)</f>
        <v>1.3184389999999999</v>
      </c>
      <c r="M260" s="9">
        <f>Raw!Q260</f>
        <v>0.99111300000000002</v>
      </c>
      <c r="N260" s="9">
        <f>IF(Raw!$G260&gt;$C$8,IF(Raw!$Q260&gt;$C$8,IF(Raw!$N260&gt;$C$9,IF(Raw!$N260&lt;$A$9,IF(Raw!$X260&gt;$C$9,IF(Raw!$X260&lt;$A$9,Raw!V260,-999),-999),-999),-999),-999),-999)</f>
        <v>705.4</v>
      </c>
      <c r="O260" s="9">
        <f>IF(Raw!$G260&gt;$C$8,IF(Raw!$Q260&gt;$C$8,IF(Raw!$N260&gt;$C$9,IF(Raw!$N260&lt;$A$9,IF(Raw!$X260&gt;$C$9,IF(Raw!$X260&lt;$A$9,Raw!W260,-999),-999),-999),-999),-999),-999)</f>
        <v>1.2991000000000001E-2</v>
      </c>
      <c r="P260" s="9">
        <f>IF(Raw!$G260&gt;$C$8,IF(Raw!$Q260&gt;$C$8,IF(Raw!$N260&gt;$C$9,IF(Raw!$N260&lt;$A$9,IF(Raw!$X260&gt;$C$9,IF(Raw!$X260&lt;$A$9,Raw!X260,-999),-999),-999),-999),-999),-999)</f>
        <v>388</v>
      </c>
      <c r="R260" s="9">
        <f t="shared" si="64"/>
        <v>0.31166700000000014</v>
      </c>
      <c r="S260" s="9">
        <f t="shared" si="65"/>
        <v>0.24460720180386508</v>
      </c>
      <c r="T260" s="9">
        <f t="shared" si="66"/>
        <v>0.45094999999999996</v>
      </c>
      <c r="U260" s="9">
        <f t="shared" si="67"/>
        <v>0.34203326812996276</v>
      </c>
      <c r="V260" s="15">
        <f t="shared" si="68"/>
        <v>0.63021384199999997</v>
      </c>
      <c r="X260" s="11">
        <f t="shared" si="69"/>
        <v>6.7243399999999984E+19</v>
      </c>
      <c r="Y260" s="11">
        <f t="shared" si="70"/>
        <v>5.5529999999999989E-18</v>
      </c>
      <c r="Z260" s="11">
        <f t="shared" si="71"/>
        <v>5.1199999999999998E-4</v>
      </c>
      <c r="AA260" s="16">
        <f t="shared" si="72"/>
        <v>0.16049781664653376</v>
      </c>
      <c r="AB260" s="9">
        <f t="shared" si="73"/>
        <v>0.93986549041675438</v>
      </c>
      <c r="AC260" s="9">
        <f t="shared" si="74"/>
        <v>0.83950218335346616</v>
      </c>
      <c r="AD260" s="15">
        <f t="shared" si="75"/>
        <v>313.4722981377613</v>
      </c>
      <c r="AE260" s="3">
        <f t="shared" si="76"/>
        <v>668.58119999999974</v>
      </c>
      <c r="AF260" s="2">
        <f t="shared" si="77"/>
        <v>0.25</v>
      </c>
      <c r="AG260" s="9">
        <f t="shared" si="78"/>
        <v>8.2475349692514258E-2</v>
      </c>
      <c r="AH260" s="2">
        <f t="shared" si="63"/>
        <v>3.990939249362671</v>
      </c>
    </row>
    <row r="261" spans="1:34">
      <c r="A261" s="1">
        <f>Raw!A261</f>
        <v>248</v>
      </c>
      <c r="B261" s="14">
        <f>Raw!B261</f>
        <v>0.13670138888888889</v>
      </c>
      <c r="C261" s="15">
        <f>Raw!C261</f>
        <v>-1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0.62610399999999999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0.92043600000000003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0.13675925925925927</v>
      </c>
      <c r="C262" s="15">
        <f>Raw!C262</f>
        <v>-1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0.12178799999999999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0.61410500000000001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0.13681712962962964</v>
      </c>
      <c r="C263" s="15">
        <f>Raw!C263</f>
        <v>-1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0.181532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0.22616700000000001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0.136875</v>
      </c>
      <c r="C264" s="15">
        <f>Raw!C264</f>
        <v>-1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0.54773300000000003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0.37720100000000001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0.13693287037037036</v>
      </c>
      <c r="C265" s="15">
        <f>Raw!C265</f>
        <v>-1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0.55988199999999999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0.84369499999999997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0.13699074074074075</v>
      </c>
      <c r="C266" s="15">
        <f>Raw!C266</f>
        <v>-1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0.60230700000000004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0.27519100000000002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0.13704861111111111</v>
      </c>
      <c r="C267" s="15">
        <f>Raw!C267</f>
        <v>-1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0.32116099999999997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0.40608300000000003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0.1371064814814815</v>
      </c>
      <c r="C268" s="15">
        <f>Raw!C268</f>
        <v>-1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0.18237100000000001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0.230152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0.13716435185185186</v>
      </c>
      <c r="C269" s="15">
        <f>Raw!C269</f>
        <v>-1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0.37515799999999999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0.24868299999999999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0.13722222222222222</v>
      </c>
      <c r="C270" s="15">
        <f>Raw!C270</f>
        <v>-1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0.16248699999999999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0.48672100000000001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70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101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</v>
      </c>
      <c r="S6" s="17">
        <v>1.2</v>
      </c>
      <c r="T6" s="17">
        <v>1.2</v>
      </c>
      <c r="U6" s="17">
        <v>1.2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0.12296296296296295</v>
      </c>
      <c r="C13" s="17">
        <v>-1</v>
      </c>
      <c r="D13" s="17">
        <v>374.5</v>
      </c>
      <c r="E13" s="17">
        <v>0</v>
      </c>
      <c r="F13" s="17">
        <v>0</v>
      </c>
      <c r="G13" s="17">
        <v>8.9820000000000004E-3</v>
      </c>
      <c r="H13" s="17">
        <v>3.5020999999999997E-2</v>
      </c>
      <c r="I13" s="17">
        <v>5.1727000000000002E-2</v>
      </c>
      <c r="J13" s="17">
        <v>1.6705999999999999E-2</v>
      </c>
      <c r="K13" s="17">
        <v>0.322961</v>
      </c>
      <c r="L13" s="17">
        <v>281.60000000000002</v>
      </c>
      <c r="M13" s="17">
        <v>0.37081999999999998</v>
      </c>
      <c r="N13" s="17">
        <v>0</v>
      </c>
      <c r="O13" s="17">
        <v>0</v>
      </c>
      <c r="P13" s="17">
        <v>0</v>
      </c>
      <c r="Q13" s="17">
        <v>5.7399999999999997E-4</v>
      </c>
      <c r="R13" s="17">
        <v>3.6726000000000002E-2</v>
      </c>
      <c r="S13" s="17">
        <v>4.8259999999999997E-2</v>
      </c>
      <c r="T13" s="17">
        <v>1.1534000000000001E-2</v>
      </c>
      <c r="U13" s="17">
        <v>0.23899200000000001</v>
      </c>
      <c r="V13" s="17">
        <v>553.29999999999995</v>
      </c>
      <c r="W13" s="17">
        <v>0.59999899999999995</v>
      </c>
      <c r="X13" s="17">
        <v>8992</v>
      </c>
      <c r="Y13" s="17">
        <v>0</v>
      </c>
      <c r="Z13" s="17">
        <v>0</v>
      </c>
    </row>
    <row r="14" spans="1:31">
      <c r="A14" s="17">
        <v>1</v>
      </c>
      <c r="B14" s="19">
        <v>0.12300925925925926</v>
      </c>
      <c r="C14" s="17">
        <v>-1</v>
      </c>
      <c r="D14" s="17">
        <v>340.2</v>
      </c>
      <c r="E14" s="17">
        <v>4.6237E-2</v>
      </c>
      <c r="F14" s="17">
        <v>2.2370000000000001</v>
      </c>
      <c r="G14" s="17">
        <v>4.8440000000000002E-3</v>
      </c>
      <c r="H14" s="17">
        <v>3.8429999999999999E-2</v>
      </c>
      <c r="I14" s="17">
        <v>4.9567E-2</v>
      </c>
      <c r="J14" s="17">
        <v>1.1136999999999999E-2</v>
      </c>
      <c r="K14" s="17">
        <v>0.22468199999999999</v>
      </c>
      <c r="L14" s="17">
        <v>900</v>
      </c>
      <c r="M14" s="17">
        <v>0.59999899999999995</v>
      </c>
      <c r="N14" s="17">
        <v>3244</v>
      </c>
      <c r="O14" s="17">
        <v>0</v>
      </c>
      <c r="P14" s="17">
        <v>0</v>
      </c>
      <c r="Q14" s="17">
        <v>2.6685E-2</v>
      </c>
      <c r="R14" s="17">
        <v>3.5950000000000003E-2</v>
      </c>
      <c r="S14" s="17">
        <v>4.6544000000000002E-2</v>
      </c>
      <c r="T14" s="17">
        <v>1.0593999999999999E-2</v>
      </c>
      <c r="U14" s="17">
        <v>0.22761500000000001</v>
      </c>
      <c r="V14" s="17">
        <v>900</v>
      </c>
      <c r="W14" s="17">
        <v>1.2999999999999999E-5</v>
      </c>
      <c r="X14" s="17">
        <v>2374</v>
      </c>
      <c r="Y14" s="17">
        <v>0</v>
      </c>
      <c r="Z14" s="17">
        <v>0</v>
      </c>
      <c r="AA14" s="17">
        <v>0.35017700000000002</v>
      </c>
      <c r="AB14" s="17">
        <v>0.85674600000000001</v>
      </c>
      <c r="AC14" s="17">
        <v>4.5026299999999998E-2</v>
      </c>
      <c r="AD14" s="17">
        <v>0.25</v>
      </c>
      <c r="AE14" s="17">
        <v>922.8</v>
      </c>
    </row>
    <row r="15" spans="1:31">
      <c r="A15" s="17">
        <v>2</v>
      </c>
      <c r="B15" s="19">
        <v>0.12306712962962962</v>
      </c>
      <c r="C15" s="17">
        <v>-1</v>
      </c>
      <c r="D15" s="17">
        <v>302.39999999999998</v>
      </c>
      <c r="E15" s="17">
        <v>8.8219000000000006E-2</v>
      </c>
      <c r="F15" s="17">
        <v>4.2690000000000001</v>
      </c>
      <c r="G15" s="17">
        <v>1.3073E-2</v>
      </c>
      <c r="H15" s="17">
        <v>3.7824000000000003E-2</v>
      </c>
      <c r="I15" s="17">
        <v>5.0456000000000001E-2</v>
      </c>
      <c r="J15" s="17">
        <v>1.2632000000000001E-2</v>
      </c>
      <c r="K15" s="17">
        <v>0.25036000000000003</v>
      </c>
      <c r="L15" s="17">
        <v>900</v>
      </c>
      <c r="M15" s="17">
        <v>8.7538000000000005E-2</v>
      </c>
      <c r="N15" s="17">
        <v>970</v>
      </c>
      <c r="O15" s="17">
        <v>0</v>
      </c>
      <c r="P15" s="17">
        <v>0</v>
      </c>
      <c r="Q15" s="17">
        <v>1.2133E-2</v>
      </c>
      <c r="R15" s="17">
        <v>4.0875000000000002E-2</v>
      </c>
      <c r="S15" s="17">
        <v>4.9922000000000001E-2</v>
      </c>
      <c r="T15" s="17">
        <v>9.0469999999999995E-3</v>
      </c>
      <c r="U15" s="17">
        <v>0.18121799999999999</v>
      </c>
      <c r="V15" s="17">
        <v>450.7</v>
      </c>
      <c r="W15" s="17">
        <v>0.6</v>
      </c>
      <c r="X15" s="17">
        <v>0</v>
      </c>
      <c r="Y15" s="17">
        <v>0</v>
      </c>
      <c r="Z15" s="17">
        <v>0</v>
      </c>
      <c r="AA15" s="17">
        <v>0.27879700000000002</v>
      </c>
      <c r="AB15" s="17">
        <v>0.61377999999999999</v>
      </c>
      <c r="AC15" s="17">
        <v>4.6427799999999998E-2</v>
      </c>
      <c r="AD15" s="17">
        <v>0.25</v>
      </c>
      <c r="AE15" s="17">
        <v>922.9</v>
      </c>
    </row>
    <row r="16" spans="1:31">
      <c r="A16" s="17">
        <v>3</v>
      </c>
      <c r="B16" s="19">
        <v>0.123125</v>
      </c>
      <c r="C16" s="17">
        <v>-1</v>
      </c>
      <c r="D16" s="17">
        <v>459.8</v>
      </c>
      <c r="E16" s="17">
        <v>7.4661000000000005E-2</v>
      </c>
      <c r="F16" s="17">
        <v>3.613</v>
      </c>
      <c r="G16" s="17">
        <v>9.6860000000000002E-3</v>
      </c>
      <c r="H16" s="17">
        <v>3.8654000000000001E-2</v>
      </c>
      <c r="I16" s="17">
        <v>4.9133000000000003E-2</v>
      </c>
      <c r="J16" s="17">
        <v>1.0479E-2</v>
      </c>
      <c r="K16" s="17">
        <v>0.213285</v>
      </c>
      <c r="L16" s="17">
        <v>289.60000000000002</v>
      </c>
      <c r="M16" s="17">
        <v>0.37081799999999998</v>
      </c>
      <c r="N16" s="17">
        <v>1917</v>
      </c>
      <c r="O16" s="17">
        <v>0</v>
      </c>
      <c r="P16" s="17">
        <v>0</v>
      </c>
      <c r="Q16" s="17">
        <v>4.0266000000000003E-2</v>
      </c>
      <c r="R16" s="17">
        <v>3.5552E-2</v>
      </c>
      <c r="S16" s="17">
        <v>5.1311000000000002E-2</v>
      </c>
      <c r="T16" s="17">
        <v>1.5758999999999999E-2</v>
      </c>
      <c r="U16" s="17">
        <v>0.30712899999999999</v>
      </c>
      <c r="V16" s="17">
        <v>100</v>
      </c>
      <c r="W16" s="17">
        <v>0.14163999999999999</v>
      </c>
      <c r="X16" s="17">
        <v>1090</v>
      </c>
      <c r="Y16" s="17">
        <v>0</v>
      </c>
      <c r="Z16" s="17">
        <v>0</v>
      </c>
      <c r="AA16" s="17">
        <v>0.47250700000000001</v>
      </c>
      <c r="AB16" s="17">
        <v>0.60581600000000002</v>
      </c>
      <c r="AC16" s="17">
        <v>4.5099100000000003E-2</v>
      </c>
      <c r="AD16" s="17">
        <v>0.25</v>
      </c>
      <c r="AE16" s="17">
        <v>2867.7</v>
      </c>
    </row>
    <row r="17" spans="1:31">
      <c r="A17" s="17">
        <v>4</v>
      </c>
      <c r="B17" s="19">
        <v>0.12317129629629631</v>
      </c>
      <c r="C17" s="17">
        <v>-1</v>
      </c>
      <c r="D17" s="17">
        <v>337.6</v>
      </c>
      <c r="E17" s="17">
        <v>3.8587999999999997E-2</v>
      </c>
      <c r="F17" s="17">
        <v>1.867</v>
      </c>
      <c r="G17" s="17">
        <v>3.2190000000000001E-3</v>
      </c>
      <c r="H17" s="17">
        <v>2.9472999999999999E-2</v>
      </c>
      <c r="I17" s="17">
        <v>5.4655000000000002E-2</v>
      </c>
      <c r="J17" s="17">
        <v>2.5182E-2</v>
      </c>
      <c r="K17" s="17">
        <v>0.46074900000000002</v>
      </c>
      <c r="L17" s="17">
        <v>206.1</v>
      </c>
      <c r="M17" s="17">
        <v>0.37081999999999998</v>
      </c>
      <c r="N17" s="17">
        <v>2025</v>
      </c>
      <c r="O17" s="17">
        <v>0</v>
      </c>
      <c r="P17" s="17">
        <v>0</v>
      </c>
      <c r="Q17" s="17">
        <v>3.2736000000000001E-2</v>
      </c>
      <c r="R17" s="17">
        <v>3.8788999999999997E-2</v>
      </c>
      <c r="S17" s="17">
        <v>4.9815999999999999E-2</v>
      </c>
      <c r="T17" s="17">
        <v>1.1027E-2</v>
      </c>
      <c r="U17" s="17">
        <v>0.22136</v>
      </c>
      <c r="V17" s="17">
        <v>900</v>
      </c>
      <c r="W17" s="17">
        <v>1.9999999999999999E-6</v>
      </c>
      <c r="X17" s="17">
        <v>0</v>
      </c>
      <c r="Y17" s="17">
        <v>0</v>
      </c>
      <c r="Z17" s="17">
        <v>0</v>
      </c>
      <c r="AA17" s="17">
        <v>0.34055400000000002</v>
      </c>
      <c r="AB17" s="17">
        <v>0.45896399999999998</v>
      </c>
      <c r="AC17" s="17">
        <v>4.3849600000000002E-2</v>
      </c>
      <c r="AD17" s="17">
        <v>0.25</v>
      </c>
      <c r="AE17" s="17">
        <v>4030</v>
      </c>
    </row>
    <row r="18" spans="1:31">
      <c r="A18" s="17">
        <v>5</v>
      </c>
      <c r="B18" s="19">
        <v>0.12322916666666667</v>
      </c>
      <c r="C18" s="17">
        <v>-1</v>
      </c>
      <c r="D18" s="17">
        <v>512.6</v>
      </c>
      <c r="E18" s="17">
        <v>9.9130999999999997E-2</v>
      </c>
      <c r="F18" s="17">
        <v>4.7969999999999997</v>
      </c>
      <c r="G18" s="17">
        <v>1.7368000000000001E-2</v>
      </c>
      <c r="H18" s="17">
        <v>3.2301000000000003E-2</v>
      </c>
      <c r="I18" s="17">
        <v>5.0605999999999998E-2</v>
      </c>
      <c r="J18" s="17">
        <v>1.8304999999999998E-2</v>
      </c>
      <c r="K18" s="17">
        <v>0.36171900000000001</v>
      </c>
      <c r="L18" s="17">
        <v>368.4</v>
      </c>
      <c r="M18" s="17">
        <v>0.6</v>
      </c>
      <c r="N18" s="17">
        <v>1433</v>
      </c>
      <c r="O18" s="17">
        <v>0</v>
      </c>
      <c r="P18" s="17">
        <v>0</v>
      </c>
      <c r="Q18" s="17">
        <v>2.2950999999999999E-2</v>
      </c>
      <c r="R18" s="17">
        <v>3.2257000000000001E-2</v>
      </c>
      <c r="S18" s="17">
        <v>4.5950999999999999E-2</v>
      </c>
      <c r="T18" s="17">
        <v>1.3694E-2</v>
      </c>
      <c r="U18" s="17">
        <v>0.29801699999999998</v>
      </c>
      <c r="V18" s="17">
        <v>333.3</v>
      </c>
      <c r="W18" s="17">
        <v>0.6</v>
      </c>
      <c r="X18" s="17">
        <v>3963</v>
      </c>
      <c r="Y18" s="17">
        <v>0</v>
      </c>
      <c r="Z18" s="17">
        <v>0</v>
      </c>
      <c r="AA18" s="17">
        <v>0.45848800000000001</v>
      </c>
      <c r="AB18" s="17">
        <v>0.61955899999999997</v>
      </c>
      <c r="AC18" s="17">
        <v>4.0741300000000001E-2</v>
      </c>
      <c r="AD18" s="17">
        <v>0.25</v>
      </c>
      <c r="AE18" s="17">
        <v>2254.6999999999998</v>
      </c>
    </row>
    <row r="19" spans="1:31">
      <c r="A19" s="17">
        <v>6</v>
      </c>
      <c r="B19" s="19">
        <v>0.12327546296296295</v>
      </c>
      <c r="C19" s="17">
        <v>-1</v>
      </c>
      <c r="D19" s="17">
        <v>431.7</v>
      </c>
      <c r="E19" s="17">
        <v>4.4833999999999999E-2</v>
      </c>
      <c r="F19" s="17">
        <v>2.169</v>
      </c>
      <c r="G19" s="17">
        <v>3.3530000000000001E-3</v>
      </c>
      <c r="H19" s="17">
        <v>3.4354000000000003E-2</v>
      </c>
      <c r="I19" s="17">
        <v>5.0590000000000003E-2</v>
      </c>
      <c r="J19" s="17">
        <v>1.6236E-2</v>
      </c>
      <c r="K19" s="17">
        <v>0.320932</v>
      </c>
      <c r="L19" s="17">
        <v>288.89999999999998</v>
      </c>
      <c r="M19" s="17">
        <v>0.6</v>
      </c>
      <c r="N19" s="17">
        <v>2802</v>
      </c>
      <c r="O19" s="17">
        <v>0</v>
      </c>
      <c r="P19" s="17">
        <v>0</v>
      </c>
      <c r="Q19" s="17">
        <v>8.0030000000000004E-2</v>
      </c>
      <c r="R19" s="17">
        <v>3.5914000000000001E-2</v>
      </c>
      <c r="S19" s="17">
        <v>4.7314000000000002E-2</v>
      </c>
      <c r="T19" s="17">
        <v>1.14E-2</v>
      </c>
      <c r="U19" s="17">
        <v>0.24093700000000001</v>
      </c>
      <c r="V19" s="17">
        <v>539.6</v>
      </c>
      <c r="W19" s="17">
        <v>0.59999899999999995</v>
      </c>
      <c r="X19" s="17">
        <v>4432</v>
      </c>
      <c r="Y19" s="17">
        <v>0</v>
      </c>
      <c r="Z19" s="17">
        <v>0</v>
      </c>
      <c r="AA19" s="17">
        <v>0.370672</v>
      </c>
      <c r="AB19" s="17">
        <v>0.67773499999999998</v>
      </c>
      <c r="AC19" s="17">
        <v>4.3639900000000002E-2</v>
      </c>
      <c r="AD19" s="17">
        <v>0.25</v>
      </c>
      <c r="AE19" s="17">
        <v>2875.4</v>
      </c>
    </row>
    <row r="20" spans="1:31">
      <c r="A20" s="17">
        <v>7</v>
      </c>
      <c r="B20" s="19">
        <v>0.12333333333333334</v>
      </c>
      <c r="C20" s="17">
        <v>-1</v>
      </c>
      <c r="D20" s="17">
        <v>472.1</v>
      </c>
      <c r="E20" s="17">
        <v>0</v>
      </c>
      <c r="F20" s="17">
        <v>0</v>
      </c>
      <c r="G20" s="17">
        <v>9.6050000000000007E-3</v>
      </c>
      <c r="H20" s="17">
        <v>2.8646000000000001E-2</v>
      </c>
      <c r="I20" s="17">
        <v>4.6547999999999999E-2</v>
      </c>
      <c r="J20" s="17">
        <v>1.7902000000000001E-2</v>
      </c>
      <c r="K20" s="17">
        <v>0.38458700000000001</v>
      </c>
      <c r="L20" s="17">
        <v>639</v>
      </c>
      <c r="M20" s="17">
        <v>0.51246000000000003</v>
      </c>
      <c r="N20" s="17">
        <v>0</v>
      </c>
      <c r="O20" s="17">
        <v>0</v>
      </c>
      <c r="P20" s="17">
        <v>0</v>
      </c>
      <c r="Q20" s="17">
        <v>1.3332999999999999E-2</v>
      </c>
      <c r="R20" s="17">
        <v>3.6221999999999997E-2</v>
      </c>
      <c r="S20" s="17">
        <v>4.6774999999999997E-2</v>
      </c>
      <c r="T20" s="17">
        <v>1.0553999999999999E-2</v>
      </c>
      <c r="U20" s="17">
        <v>0.22562199999999999</v>
      </c>
      <c r="V20" s="17">
        <v>627</v>
      </c>
      <c r="W20" s="17">
        <v>0.59999899999999995</v>
      </c>
      <c r="X20" s="17">
        <v>12606</v>
      </c>
      <c r="Y20" s="17">
        <v>0</v>
      </c>
      <c r="Z20" s="17">
        <v>0</v>
      </c>
    </row>
    <row r="21" spans="1:31">
      <c r="A21" s="17">
        <v>8</v>
      </c>
      <c r="B21" s="19">
        <v>0.12339120370370371</v>
      </c>
      <c r="C21" s="17">
        <v>-1</v>
      </c>
      <c r="D21" s="17">
        <v>523.1</v>
      </c>
      <c r="E21" s="17">
        <v>6.9428000000000004E-2</v>
      </c>
      <c r="F21" s="17">
        <v>3.36</v>
      </c>
      <c r="G21" s="17">
        <v>1.4926999999999999E-2</v>
      </c>
      <c r="H21" s="17">
        <v>3.2772000000000003E-2</v>
      </c>
      <c r="I21" s="17">
        <v>4.9415000000000001E-2</v>
      </c>
      <c r="J21" s="17">
        <v>1.6643000000000002E-2</v>
      </c>
      <c r="K21" s="17">
        <v>0.33679799999999999</v>
      </c>
      <c r="L21" s="17">
        <v>900</v>
      </c>
      <c r="M21" s="17">
        <v>0.14163899999999999</v>
      </c>
      <c r="N21" s="17">
        <v>4407</v>
      </c>
      <c r="O21" s="17">
        <v>0</v>
      </c>
      <c r="P21" s="17">
        <v>0</v>
      </c>
      <c r="Q21" s="17">
        <v>6.3290000000000004E-3</v>
      </c>
      <c r="R21" s="17">
        <v>2.5777000000000001E-2</v>
      </c>
      <c r="S21" s="17">
        <v>4.5190000000000001E-2</v>
      </c>
      <c r="T21" s="17">
        <v>1.9413E-2</v>
      </c>
      <c r="U21" s="17">
        <v>0.42957699999999999</v>
      </c>
      <c r="V21" s="17">
        <v>900</v>
      </c>
      <c r="W21" s="17">
        <v>3.9999999999999998E-6</v>
      </c>
      <c r="X21" s="17">
        <v>0</v>
      </c>
      <c r="Y21" s="17">
        <v>0</v>
      </c>
      <c r="Z21" s="17">
        <v>0</v>
      </c>
      <c r="AA21" s="17">
        <v>0.660887</v>
      </c>
      <c r="AB21" s="17">
        <v>0.92586800000000002</v>
      </c>
      <c r="AC21" s="17">
        <v>4.3750799999999999E-2</v>
      </c>
      <c r="AD21" s="17">
        <v>0.25</v>
      </c>
      <c r="AE21" s="17">
        <v>922.8</v>
      </c>
    </row>
    <row r="22" spans="1:31">
      <c r="A22" s="17">
        <v>9</v>
      </c>
      <c r="B22" s="19">
        <v>0.12344907407407407</v>
      </c>
      <c r="C22" s="17">
        <v>-1</v>
      </c>
      <c r="D22" s="17">
        <v>567.1</v>
      </c>
      <c r="E22" s="17">
        <v>8.0884999999999999E-2</v>
      </c>
      <c r="F22" s="17">
        <v>3.9140000000000001</v>
      </c>
      <c r="G22" s="17">
        <v>1.6875999999999999E-2</v>
      </c>
      <c r="H22" s="17">
        <v>3.3799999999999997E-2</v>
      </c>
      <c r="I22" s="17">
        <v>4.9825000000000001E-2</v>
      </c>
      <c r="J22" s="17">
        <v>1.6025000000000001E-2</v>
      </c>
      <c r="K22" s="17">
        <v>0.32162499999999999</v>
      </c>
      <c r="L22" s="17">
        <v>183.1</v>
      </c>
      <c r="M22" s="17">
        <v>0.37081999999999998</v>
      </c>
      <c r="N22" s="17">
        <v>1768</v>
      </c>
      <c r="O22" s="17">
        <v>0</v>
      </c>
      <c r="P22" s="17">
        <v>0</v>
      </c>
      <c r="Q22" s="17">
        <v>1.7302999999999999E-2</v>
      </c>
      <c r="R22" s="17">
        <v>2.5083999999999999E-2</v>
      </c>
      <c r="S22" s="17">
        <v>4.7961999999999998E-2</v>
      </c>
      <c r="T22" s="17">
        <v>2.2877999999999999E-2</v>
      </c>
      <c r="U22" s="17">
        <v>0.47699599999999998</v>
      </c>
      <c r="V22" s="17">
        <v>885.5</v>
      </c>
      <c r="W22" s="17">
        <v>0.6</v>
      </c>
      <c r="X22" s="17">
        <v>9406</v>
      </c>
      <c r="Y22" s="17">
        <v>0</v>
      </c>
      <c r="Z22" s="17">
        <v>0</v>
      </c>
      <c r="AA22" s="17">
        <v>0.73383900000000002</v>
      </c>
      <c r="AB22" s="17">
        <v>0.52499700000000005</v>
      </c>
      <c r="AC22" s="17">
        <v>3.7095099999999999E-2</v>
      </c>
      <c r="AD22" s="17">
        <v>0.18562600000000001</v>
      </c>
      <c r="AE22" s="17">
        <v>4536.3</v>
      </c>
    </row>
    <row r="23" spans="1:31">
      <c r="A23" s="17">
        <v>10</v>
      </c>
      <c r="B23" s="19">
        <v>0.12349537037037038</v>
      </c>
      <c r="C23" s="17">
        <v>-1</v>
      </c>
      <c r="D23" s="17">
        <v>563.5</v>
      </c>
      <c r="E23" s="17">
        <v>8.5333000000000006E-2</v>
      </c>
      <c r="F23" s="17">
        <v>4.1289999999999996</v>
      </c>
      <c r="G23" s="17">
        <v>3.4304000000000001E-2</v>
      </c>
      <c r="H23" s="17">
        <v>3.0067E-2</v>
      </c>
      <c r="I23" s="17">
        <v>4.9868999999999997E-2</v>
      </c>
      <c r="J23" s="17">
        <v>1.9802E-2</v>
      </c>
      <c r="K23" s="17">
        <v>0.39707599999999998</v>
      </c>
      <c r="L23" s="17">
        <v>900</v>
      </c>
      <c r="M23" s="17">
        <v>0.6</v>
      </c>
      <c r="N23" s="17">
        <v>2099</v>
      </c>
      <c r="O23" s="17">
        <v>0</v>
      </c>
      <c r="P23" s="17">
        <v>0</v>
      </c>
      <c r="Q23" s="17">
        <v>5.1307999999999999E-2</v>
      </c>
      <c r="R23" s="17">
        <v>3.6081000000000002E-2</v>
      </c>
      <c r="S23" s="17">
        <v>4.9369999999999997E-2</v>
      </c>
      <c r="T23" s="17">
        <v>1.3289E-2</v>
      </c>
      <c r="U23" s="17">
        <v>0.26917200000000002</v>
      </c>
      <c r="V23" s="17">
        <v>900</v>
      </c>
      <c r="W23" s="17">
        <v>0.6</v>
      </c>
      <c r="X23" s="17">
        <v>0</v>
      </c>
      <c r="Y23" s="17">
        <v>0</v>
      </c>
      <c r="Z23" s="17">
        <v>0</v>
      </c>
      <c r="AA23" s="17">
        <v>0.41411100000000001</v>
      </c>
      <c r="AB23" s="17">
        <v>0.86502299999999999</v>
      </c>
      <c r="AC23" s="17">
        <v>4.7576399999999998E-2</v>
      </c>
      <c r="AD23" s="17">
        <v>0.25</v>
      </c>
      <c r="AE23" s="17">
        <v>922.8</v>
      </c>
    </row>
    <row r="24" spans="1:31">
      <c r="A24" s="17">
        <v>11</v>
      </c>
      <c r="B24" s="19">
        <v>0.12355324074074074</v>
      </c>
      <c r="C24" s="17">
        <v>-1</v>
      </c>
      <c r="D24" s="17">
        <v>602.20000000000005</v>
      </c>
      <c r="E24" s="17">
        <v>0</v>
      </c>
      <c r="F24" s="17">
        <v>0</v>
      </c>
      <c r="G24" s="17">
        <v>4.8565999999999998E-2</v>
      </c>
      <c r="H24" s="17">
        <v>3.6824000000000003E-2</v>
      </c>
      <c r="I24" s="17">
        <v>4.9910000000000003E-2</v>
      </c>
      <c r="J24" s="17">
        <v>1.3086E-2</v>
      </c>
      <c r="K24" s="17">
        <v>0.26219500000000001</v>
      </c>
      <c r="L24" s="17">
        <v>558.29999999999995</v>
      </c>
      <c r="M24" s="17">
        <v>0.6</v>
      </c>
      <c r="N24" s="17">
        <v>0</v>
      </c>
      <c r="O24" s="17">
        <v>0</v>
      </c>
      <c r="P24" s="17">
        <v>0</v>
      </c>
      <c r="Q24" s="17">
        <v>6.4999999999999994E-5</v>
      </c>
      <c r="R24" s="17">
        <v>3.6122000000000001E-2</v>
      </c>
      <c r="S24" s="17">
        <v>4.9221000000000001E-2</v>
      </c>
      <c r="T24" s="17">
        <v>1.3099E-2</v>
      </c>
      <c r="U24" s="17">
        <v>0.26612200000000003</v>
      </c>
      <c r="V24" s="17">
        <v>594.4</v>
      </c>
      <c r="W24" s="17">
        <v>0</v>
      </c>
      <c r="X24" s="17">
        <v>1720</v>
      </c>
      <c r="Y24" s="17">
        <v>0</v>
      </c>
      <c r="Z24" s="17">
        <v>0</v>
      </c>
    </row>
    <row r="25" spans="1:31">
      <c r="A25" s="17">
        <v>12</v>
      </c>
      <c r="B25" s="19">
        <v>0.12361111111111112</v>
      </c>
      <c r="C25" s="17">
        <v>-1</v>
      </c>
      <c r="D25" s="17">
        <v>623.29999999999995</v>
      </c>
      <c r="E25" s="17">
        <v>0.103712</v>
      </c>
      <c r="F25" s="17">
        <v>5.0190000000000001</v>
      </c>
      <c r="G25" s="17">
        <v>1.0529999999999999E-3</v>
      </c>
      <c r="H25" s="17">
        <v>3.4575000000000002E-2</v>
      </c>
      <c r="I25" s="17">
        <v>5.1748000000000002E-2</v>
      </c>
      <c r="J25" s="17">
        <v>1.7173000000000001E-2</v>
      </c>
      <c r="K25" s="17">
        <v>0.33186199999999999</v>
      </c>
      <c r="L25" s="17">
        <v>346.9</v>
      </c>
      <c r="M25" s="17">
        <v>0.6</v>
      </c>
      <c r="N25" s="17">
        <v>971</v>
      </c>
      <c r="O25" s="17">
        <v>0</v>
      </c>
      <c r="P25" s="17">
        <v>0</v>
      </c>
      <c r="Q25" s="17">
        <v>6.3410999999999995E-2</v>
      </c>
      <c r="R25" s="17">
        <v>3.2848000000000002E-2</v>
      </c>
      <c r="S25" s="17">
        <v>4.8506000000000001E-2</v>
      </c>
      <c r="T25" s="17">
        <v>1.5657999999999998E-2</v>
      </c>
      <c r="U25" s="17">
        <v>0.32280199999999998</v>
      </c>
      <c r="V25" s="17">
        <v>900</v>
      </c>
      <c r="W25" s="17">
        <v>0</v>
      </c>
      <c r="X25" s="17">
        <v>0</v>
      </c>
      <c r="Y25" s="17">
        <v>0</v>
      </c>
      <c r="Z25" s="17">
        <v>0</v>
      </c>
      <c r="AA25" s="17">
        <v>0.496618</v>
      </c>
      <c r="AB25" s="17">
        <v>0.55823100000000003</v>
      </c>
      <c r="AC25" s="17">
        <v>4.1588800000000002E-2</v>
      </c>
      <c r="AD25" s="17">
        <v>0.18157400000000001</v>
      </c>
      <c r="AE25" s="17">
        <v>2394.1999999999998</v>
      </c>
    </row>
    <row r="26" spans="1:31">
      <c r="A26" s="17">
        <v>13</v>
      </c>
      <c r="B26" s="19">
        <v>0.12365740740740742</v>
      </c>
      <c r="C26" s="17">
        <v>-1</v>
      </c>
      <c r="D26" s="17">
        <v>591.70000000000005</v>
      </c>
      <c r="E26" s="17">
        <v>0</v>
      </c>
      <c r="F26" s="17">
        <v>0</v>
      </c>
      <c r="G26" s="17">
        <v>1.4416999999999999E-2</v>
      </c>
      <c r="H26" s="17">
        <v>3.0300000000000001E-2</v>
      </c>
      <c r="I26" s="17">
        <v>4.8722000000000001E-2</v>
      </c>
      <c r="J26" s="17">
        <v>1.8422000000000001E-2</v>
      </c>
      <c r="K26" s="17">
        <v>0.37809599999999999</v>
      </c>
      <c r="L26" s="17">
        <v>100</v>
      </c>
      <c r="M26" s="17">
        <v>0.22917699999999999</v>
      </c>
      <c r="N26" s="17">
        <v>0</v>
      </c>
      <c r="O26" s="17">
        <v>0</v>
      </c>
      <c r="P26" s="17">
        <v>0</v>
      </c>
      <c r="Q26" s="17">
        <v>4.1370000000000001E-3</v>
      </c>
      <c r="R26" s="17">
        <v>3.6645999999999998E-2</v>
      </c>
      <c r="S26" s="17">
        <v>4.9299999999999997E-2</v>
      </c>
      <c r="T26" s="17">
        <v>1.2652999999999999E-2</v>
      </c>
      <c r="U26" s="17">
        <v>0.25666299999999997</v>
      </c>
      <c r="V26" s="17">
        <v>900</v>
      </c>
      <c r="W26" s="17">
        <v>0.45834799999999998</v>
      </c>
      <c r="X26" s="17">
        <v>7576</v>
      </c>
      <c r="Y26" s="17">
        <v>0</v>
      </c>
      <c r="Z26" s="17">
        <v>0</v>
      </c>
    </row>
    <row r="27" spans="1:31">
      <c r="A27" s="17">
        <v>14</v>
      </c>
      <c r="B27" s="19">
        <v>0.12371527777777779</v>
      </c>
      <c r="C27" s="17">
        <v>-1</v>
      </c>
      <c r="D27" s="17">
        <v>533.70000000000005</v>
      </c>
      <c r="E27" s="17">
        <v>0.14200699999999999</v>
      </c>
      <c r="F27" s="17">
        <v>6.8719999999999999</v>
      </c>
      <c r="G27" s="17">
        <v>0.97639200000000004</v>
      </c>
      <c r="H27" s="17">
        <v>0.70823800000000003</v>
      </c>
      <c r="I27" s="17">
        <v>0.92614099999999999</v>
      </c>
      <c r="J27" s="17">
        <v>0.21790300000000001</v>
      </c>
      <c r="K27" s="17">
        <v>0.23528099999999999</v>
      </c>
      <c r="L27" s="17">
        <v>549.9</v>
      </c>
      <c r="M27" s="17">
        <v>9.0000000000000002E-6</v>
      </c>
      <c r="N27" s="17">
        <v>729</v>
      </c>
      <c r="O27" s="17">
        <v>0</v>
      </c>
      <c r="P27" s="17">
        <v>0</v>
      </c>
      <c r="Q27" s="17">
        <v>0.98278799999999999</v>
      </c>
      <c r="R27" s="17">
        <v>0.68672</v>
      </c>
      <c r="S27" s="17">
        <v>0.95225000000000004</v>
      </c>
      <c r="T27" s="17">
        <v>0.26552999999999999</v>
      </c>
      <c r="U27" s="17">
        <v>0.27884399999999998</v>
      </c>
      <c r="V27" s="17">
        <v>692</v>
      </c>
      <c r="W27" s="17">
        <v>8.7938000000000002E-2</v>
      </c>
      <c r="X27" s="17">
        <v>520</v>
      </c>
      <c r="Y27" s="17">
        <v>0</v>
      </c>
      <c r="Z27" s="17">
        <v>0</v>
      </c>
      <c r="AA27" s="17">
        <v>0.42899100000000001</v>
      </c>
      <c r="AB27" s="17">
        <v>0.56290799999999996</v>
      </c>
      <c r="AC27" s="17">
        <v>0.83618899999999996</v>
      </c>
      <c r="AD27" s="17">
        <v>0.21435499999999999</v>
      </c>
      <c r="AE27" s="17">
        <v>1510.5</v>
      </c>
    </row>
    <row r="28" spans="1:31">
      <c r="A28" s="17">
        <v>15</v>
      </c>
      <c r="B28" s="19">
        <v>0.12377314814814815</v>
      </c>
      <c r="C28" s="17">
        <v>1.5</v>
      </c>
      <c r="D28" s="17">
        <v>162.6</v>
      </c>
      <c r="E28" s="17">
        <v>0.10401000000000001</v>
      </c>
      <c r="F28" s="17">
        <v>5.0330000000000004</v>
      </c>
      <c r="G28" s="17">
        <v>0.95985299999999996</v>
      </c>
      <c r="H28" s="17">
        <v>0.75760000000000005</v>
      </c>
      <c r="I28" s="17">
        <v>1.0033270000000001</v>
      </c>
      <c r="J28" s="17">
        <v>0.245726</v>
      </c>
      <c r="K28" s="17">
        <v>0.24491199999999999</v>
      </c>
      <c r="L28" s="17">
        <v>628.70000000000005</v>
      </c>
      <c r="M28" s="17">
        <v>3.6624999999999998E-2</v>
      </c>
      <c r="N28" s="17">
        <v>573</v>
      </c>
      <c r="O28" s="17">
        <v>0</v>
      </c>
      <c r="P28" s="17">
        <v>0</v>
      </c>
      <c r="Q28" s="17">
        <v>0.98411599999999999</v>
      </c>
      <c r="R28" s="17">
        <v>0.71143100000000004</v>
      </c>
      <c r="S28" s="17">
        <v>1.0120690000000001</v>
      </c>
      <c r="T28" s="17">
        <v>0.30063899999999999</v>
      </c>
      <c r="U28" s="17">
        <v>0.29705399999999998</v>
      </c>
      <c r="V28" s="17">
        <v>699.9</v>
      </c>
      <c r="W28" s="17">
        <v>4.7095999999999999E-2</v>
      </c>
      <c r="X28" s="17">
        <v>537</v>
      </c>
      <c r="Y28" s="17">
        <v>0</v>
      </c>
      <c r="Z28" s="17">
        <v>0</v>
      </c>
      <c r="AA28" s="17">
        <v>0.45700600000000002</v>
      </c>
      <c r="AB28" s="17">
        <v>0.26061400000000001</v>
      </c>
      <c r="AC28" s="17">
        <v>0.78978099999999996</v>
      </c>
      <c r="AD28" s="17">
        <v>0.25</v>
      </c>
      <c r="AE28" s="17">
        <v>1321</v>
      </c>
    </row>
    <row r="29" spans="1:31">
      <c r="A29" s="17">
        <v>16</v>
      </c>
      <c r="B29" s="19">
        <v>0.12381944444444444</v>
      </c>
      <c r="C29" s="17">
        <v>4.4000000000000004</v>
      </c>
      <c r="D29" s="17">
        <v>112.5</v>
      </c>
      <c r="E29" s="17">
        <v>7.0552000000000004E-2</v>
      </c>
      <c r="F29" s="17">
        <v>3.4140000000000001</v>
      </c>
      <c r="G29" s="17">
        <v>0.97106700000000001</v>
      </c>
      <c r="H29" s="17">
        <v>0.78347199999999995</v>
      </c>
      <c r="I29" s="17">
        <v>1.0207999999999999</v>
      </c>
      <c r="J29" s="17">
        <v>0.23732800000000001</v>
      </c>
      <c r="K29" s="17">
        <v>0.232492</v>
      </c>
      <c r="L29" s="17">
        <v>537.4</v>
      </c>
      <c r="M29" s="17">
        <v>5.0000000000000004E-6</v>
      </c>
      <c r="N29" s="17">
        <v>581</v>
      </c>
      <c r="O29" s="17">
        <v>0</v>
      </c>
      <c r="P29" s="17">
        <v>0</v>
      </c>
      <c r="Q29" s="17">
        <v>0.98284499999999997</v>
      </c>
      <c r="R29" s="17">
        <v>0.71943199999999996</v>
      </c>
      <c r="S29" s="17">
        <v>1.035477</v>
      </c>
      <c r="T29" s="17">
        <v>0.31604500000000002</v>
      </c>
      <c r="U29" s="17">
        <v>0.30521700000000002</v>
      </c>
      <c r="V29" s="17">
        <v>712.2</v>
      </c>
      <c r="W29" s="17">
        <v>0.153221</v>
      </c>
      <c r="X29" s="17">
        <v>488</v>
      </c>
      <c r="Y29" s="17">
        <v>0</v>
      </c>
      <c r="Z29" s="17">
        <v>0</v>
      </c>
      <c r="AA29" s="17">
        <v>0.46956399999999998</v>
      </c>
      <c r="AB29" s="17">
        <v>0.17460400000000001</v>
      </c>
      <c r="AC29" s="17">
        <v>0.77461500000000005</v>
      </c>
      <c r="AD29" s="17">
        <v>0.25</v>
      </c>
      <c r="AE29" s="17">
        <v>1545.5</v>
      </c>
    </row>
    <row r="30" spans="1:31">
      <c r="A30" s="17">
        <v>17</v>
      </c>
      <c r="B30" s="19">
        <v>0.12387731481481483</v>
      </c>
      <c r="C30" s="17">
        <v>3.3</v>
      </c>
      <c r="D30" s="17">
        <v>134.5</v>
      </c>
      <c r="E30" s="17">
        <v>7.8770999999999994E-2</v>
      </c>
      <c r="F30" s="17">
        <v>3.8119999999999998</v>
      </c>
      <c r="G30" s="17">
        <v>0.96901000000000004</v>
      </c>
      <c r="H30" s="17">
        <v>0.81795200000000001</v>
      </c>
      <c r="I30" s="17">
        <v>1.0650189999999999</v>
      </c>
      <c r="J30" s="17">
        <v>0.24706700000000001</v>
      </c>
      <c r="K30" s="17">
        <v>0.23198299999999999</v>
      </c>
      <c r="L30" s="17">
        <v>545.1</v>
      </c>
      <c r="M30" s="17">
        <v>9.9894999999999998E-2</v>
      </c>
      <c r="N30" s="17">
        <v>730</v>
      </c>
      <c r="O30" s="17">
        <v>0</v>
      </c>
      <c r="P30" s="17">
        <v>0</v>
      </c>
      <c r="Q30" s="17">
        <v>0.98866399999999999</v>
      </c>
      <c r="R30" s="17">
        <v>0.75871599999999995</v>
      </c>
      <c r="S30" s="17">
        <v>1.094373</v>
      </c>
      <c r="T30" s="17">
        <v>0.33565800000000001</v>
      </c>
      <c r="U30" s="17">
        <v>0.30671199999999998</v>
      </c>
      <c r="V30" s="17">
        <v>689.7</v>
      </c>
      <c r="W30" s="17">
        <v>0.17782100000000001</v>
      </c>
      <c r="X30" s="17">
        <v>624</v>
      </c>
      <c r="Y30" s="17">
        <v>0</v>
      </c>
      <c r="Z30" s="17">
        <v>0</v>
      </c>
      <c r="AA30" s="17">
        <v>0.47186499999999998</v>
      </c>
      <c r="AB30" s="17">
        <v>0.24365700000000001</v>
      </c>
      <c r="AC30" s="17">
        <v>0.84050100000000005</v>
      </c>
      <c r="AD30" s="17">
        <v>0.25</v>
      </c>
      <c r="AE30" s="17">
        <v>1523.6</v>
      </c>
    </row>
    <row r="31" spans="1:31">
      <c r="A31" s="17">
        <v>18</v>
      </c>
      <c r="B31" s="19">
        <v>0.12392361111111111</v>
      </c>
      <c r="C31" s="17">
        <v>3.6</v>
      </c>
      <c r="D31" s="17">
        <v>138</v>
      </c>
      <c r="E31" s="17">
        <v>8.9025999999999994E-2</v>
      </c>
      <c r="F31" s="17">
        <v>4.3079999999999998</v>
      </c>
      <c r="G31" s="17">
        <v>0.971715</v>
      </c>
      <c r="H31" s="17">
        <v>0.78606799999999999</v>
      </c>
      <c r="I31" s="17">
        <v>1.030097</v>
      </c>
      <c r="J31" s="17">
        <v>0.244029</v>
      </c>
      <c r="K31" s="17">
        <v>0.236899</v>
      </c>
      <c r="L31" s="17">
        <v>551.5</v>
      </c>
      <c r="M31" s="17">
        <v>0.16008800000000001</v>
      </c>
      <c r="N31" s="17">
        <v>532</v>
      </c>
      <c r="O31" s="17">
        <v>0</v>
      </c>
      <c r="P31" s="17">
        <v>0</v>
      </c>
      <c r="Q31" s="17">
        <v>0.98683699999999996</v>
      </c>
      <c r="R31" s="17">
        <v>0.73090599999999994</v>
      </c>
      <c r="S31" s="17">
        <v>1.065682</v>
      </c>
      <c r="T31" s="17">
        <v>0.33477600000000002</v>
      </c>
      <c r="U31" s="17">
        <v>0.31414300000000001</v>
      </c>
      <c r="V31" s="17">
        <v>681.7</v>
      </c>
      <c r="W31" s="17">
        <v>6.2000000000000003E-5</v>
      </c>
      <c r="X31" s="17">
        <v>367</v>
      </c>
      <c r="Y31" s="17">
        <v>0</v>
      </c>
      <c r="Z31" s="17">
        <v>0</v>
      </c>
      <c r="AA31" s="17">
        <v>0.483296</v>
      </c>
      <c r="AB31" s="17">
        <v>0.196079</v>
      </c>
      <c r="AC31" s="17">
        <v>0.79654800000000003</v>
      </c>
      <c r="AD31" s="17">
        <v>0.25</v>
      </c>
      <c r="AE31" s="17">
        <v>1506</v>
      </c>
    </row>
    <row r="32" spans="1:31">
      <c r="A32" s="17">
        <v>19</v>
      </c>
      <c r="B32" s="19">
        <v>0.12398148148148147</v>
      </c>
      <c r="C32" s="17">
        <v>2.7</v>
      </c>
      <c r="D32" s="17">
        <v>153.9</v>
      </c>
      <c r="E32" s="17">
        <v>9.3358999999999998E-2</v>
      </c>
      <c r="F32" s="17">
        <v>4.5179999999999998</v>
      </c>
      <c r="G32" s="17">
        <v>0.97068500000000002</v>
      </c>
      <c r="H32" s="17">
        <v>0.79663899999999999</v>
      </c>
      <c r="I32" s="17">
        <v>1.0290889999999999</v>
      </c>
      <c r="J32" s="17">
        <v>0.23244999999999999</v>
      </c>
      <c r="K32" s="17">
        <v>0.225879</v>
      </c>
      <c r="L32" s="17">
        <v>500.4</v>
      </c>
      <c r="M32" s="17">
        <v>6.9544999999999996E-2</v>
      </c>
      <c r="N32" s="17">
        <v>380</v>
      </c>
      <c r="O32" s="17">
        <v>0</v>
      </c>
      <c r="P32" s="17">
        <v>0</v>
      </c>
      <c r="Q32" s="17">
        <v>0.984375</v>
      </c>
      <c r="R32" s="17">
        <v>0.73491899999999999</v>
      </c>
      <c r="S32" s="17">
        <v>1.061992</v>
      </c>
      <c r="T32" s="17">
        <v>0.327073</v>
      </c>
      <c r="U32" s="17">
        <v>0.307981</v>
      </c>
      <c r="V32" s="17">
        <v>689.4</v>
      </c>
      <c r="W32" s="17">
        <v>0.12876099999999999</v>
      </c>
      <c r="X32" s="17">
        <v>693</v>
      </c>
      <c r="Y32" s="17">
        <v>0</v>
      </c>
      <c r="Z32" s="17">
        <v>0</v>
      </c>
      <c r="AA32" s="17">
        <v>0.47381699999999999</v>
      </c>
      <c r="AB32" s="17">
        <v>0.14979899999999999</v>
      </c>
      <c r="AC32" s="17">
        <v>0.783914</v>
      </c>
      <c r="AD32" s="17">
        <v>0.25</v>
      </c>
      <c r="AE32" s="17">
        <v>1659.7</v>
      </c>
    </row>
    <row r="33" spans="1:31">
      <c r="A33" s="17">
        <v>20</v>
      </c>
      <c r="B33" s="19">
        <v>0.12403935185185185</v>
      </c>
      <c r="C33" s="17">
        <v>4</v>
      </c>
      <c r="D33" s="17">
        <v>124.8</v>
      </c>
      <c r="E33" s="17">
        <v>7.6081999999999997E-2</v>
      </c>
      <c r="F33" s="17">
        <v>3.6819999999999999</v>
      </c>
      <c r="G33" s="17">
        <v>0.96806400000000004</v>
      </c>
      <c r="H33" s="17">
        <v>0.79729099999999997</v>
      </c>
      <c r="I33" s="17">
        <v>1.0477620000000001</v>
      </c>
      <c r="J33" s="17">
        <v>0.250471</v>
      </c>
      <c r="K33" s="17">
        <v>0.23905399999999999</v>
      </c>
      <c r="L33" s="17">
        <v>545.79999999999995</v>
      </c>
      <c r="M33" s="17">
        <v>6.0000000000000002E-6</v>
      </c>
      <c r="N33" s="17">
        <v>759</v>
      </c>
      <c r="O33" s="17">
        <v>0</v>
      </c>
      <c r="P33" s="17">
        <v>0</v>
      </c>
      <c r="Q33" s="17">
        <v>0.99127200000000004</v>
      </c>
      <c r="R33" s="17">
        <v>0.73677300000000001</v>
      </c>
      <c r="S33" s="17">
        <v>1.077421</v>
      </c>
      <c r="T33" s="17">
        <v>0.34064899999999998</v>
      </c>
      <c r="U33" s="17">
        <v>0.31617000000000001</v>
      </c>
      <c r="V33" s="17">
        <v>656</v>
      </c>
      <c r="W33" s="17">
        <v>4.3000000000000002E-5</v>
      </c>
      <c r="X33" s="17">
        <v>432</v>
      </c>
      <c r="Y33" s="17">
        <v>0</v>
      </c>
      <c r="Z33" s="17">
        <v>0</v>
      </c>
      <c r="AA33" s="17">
        <v>0.48641600000000002</v>
      </c>
      <c r="AB33" s="17">
        <v>0.23735800000000001</v>
      </c>
      <c r="AC33" s="17">
        <v>0.81762800000000002</v>
      </c>
      <c r="AD33" s="17">
        <v>0.25</v>
      </c>
      <c r="AE33" s="17">
        <v>1521.8</v>
      </c>
    </row>
    <row r="34" spans="1:31">
      <c r="A34" s="17">
        <v>21</v>
      </c>
      <c r="B34" s="19">
        <v>0.12409722222222223</v>
      </c>
      <c r="C34" s="17">
        <v>3.5</v>
      </c>
      <c r="D34" s="17">
        <v>134.5</v>
      </c>
      <c r="E34" s="17">
        <v>8.5902999999999993E-2</v>
      </c>
      <c r="F34" s="17">
        <v>4.157</v>
      </c>
      <c r="G34" s="17">
        <v>0.97120600000000001</v>
      </c>
      <c r="H34" s="17">
        <v>0.80813100000000004</v>
      </c>
      <c r="I34" s="17">
        <v>1.0610360000000001</v>
      </c>
      <c r="J34" s="17">
        <v>0.25290499999999999</v>
      </c>
      <c r="K34" s="17">
        <v>0.23835600000000001</v>
      </c>
      <c r="L34" s="17">
        <v>575.79999999999995</v>
      </c>
      <c r="M34" s="17">
        <v>1.9999999999999999E-6</v>
      </c>
      <c r="N34" s="17">
        <v>751</v>
      </c>
      <c r="O34" s="17">
        <v>0</v>
      </c>
      <c r="P34" s="17">
        <v>0</v>
      </c>
      <c r="Q34" s="17">
        <v>0.98981300000000005</v>
      </c>
      <c r="R34" s="17">
        <v>0.72914000000000001</v>
      </c>
      <c r="S34" s="17">
        <v>1.077591</v>
      </c>
      <c r="T34" s="17">
        <v>0.34845199999999998</v>
      </c>
      <c r="U34" s="17">
        <v>0.32336199999999998</v>
      </c>
      <c r="V34" s="17">
        <v>686.9</v>
      </c>
      <c r="W34" s="17">
        <v>1.2799999999999999E-4</v>
      </c>
      <c r="X34" s="17">
        <v>447</v>
      </c>
      <c r="Y34" s="17">
        <v>0</v>
      </c>
      <c r="Z34" s="17">
        <v>0</v>
      </c>
      <c r="AA34" s="17">
        <v>0.497479</v>
      </c>
      <c r="AB34" s="17">
        <v>0.25935200000000003</v>
      </c>
      <c r="AC34" s="17">
        <v>0.81951099999999999</v>
      </c>
      <c r="AD34" s="17">
        <v>0.25</v>
      </c>
      <c r="AE34" s="17">
        <v>1442.4</v>
      </c>
    </row>
    <row r="35" spans="1:31">
      <c r="A35" s="17">
        <v>22</v>
      </c>
      <c r="B35" s="19">
        <v>0.12414351851851851</v>
      </c>
      <c r="C35" s="17">
        <v>3.8</v>
      </c>
      <c r="D35" s="17">
        <v>124.8</v>
      </c>
      <c r="E35" s="17">
        <v>8.2058000000000006E-2</v>
      </c>
      <c r="F35" s="17">
        <v>3.9710000000000001</v>
      </c>
      <c r="G35" s="17">
        <v>0.98328300000000002</v>
      </c>
      <c r="H35" s="17">
        <v>0.80972</v>
      </c>
      <c r="I35" s="17">
        <v>1.0659670000000001</v>
      </c>
      <c r="J35" s="17">
        <v>0.256247</v>
      </c>
      <c r="K35" s="17">
        <v>0.24038899999999999</v>
      </c>
      <c r="L35" s="17">
        <v>547.20000000000005</v>
      </c>
      <c r="M35" s="17">
        <v>7.7354000000000006E-2</v>
      </c>
      <c r="N35" s="17">
        <v>574</v>
      </c>
      <c r="O35" s="17">
        <v>0</v>
      </c>
      <c r="P35" s="17">
        <v>0</v>
      </c>
      <c r="Q35" s="17">
        <v>0.99224800000000002</v>
      </c>
      <c r="R35" s="17">
        <v>0.73910200000000004</v>
      </c>
      <c r="S35" s="17">
        <v>1.0878920000000001</v>
      </c>
      <c r="T35" s="17">
        <v>0.34878999999999999</v>
      </c>
      <c r="U35" s="17">
        <v>0.32061099999999998</v>
      </c>
      <c r="V35" s="17">
        <v>685.8</v>
      </c>
      <c r="W35" s="17">
        <v>7.1439000000000002E-2</v>
      </c>
      <c r="X35" s="17">
        <v>467</v>
      </c>
      <c r="Y35" s="17">
        <v>0</v>
      </c>
      <c r="Z35" s="17">
        <v>0</v>
      </c>
      <c r="AA35" s="17">
        <v>0.49324800000000002</v>
      </c>
      <c r="AB35" s="17">
        <v>0.19098300000000001</v>
      </c>
      <c r="AC35" s="17">
        <v>0.80571499999999996</v>
      </c>
      <c r="AD35" s="17">
        <v>0.25</v>
      </c>
      <c r="AE35" s="17">
        <v>1517.8</v>
      </c>
    </row>
    <row r="36" spans="1:31">
      <c r="A36" s="17">
        <v>23</v>
      </c>
      <c r="B36" s="19">
        <v>0.12420138888888889</v>
      </c>
      <c r="C36" s="17">
        <v>3.5</v>
      </c>
      <c r="D36" s="17">
        <v>130.1</v>
      </c>
      <c r="E36" s="17">
        <v>7.8234999999999999E-2</v>
      </c>
      <c r="F36" s="17">
        <v>3.786</v>
      </c>
      <c r="G36" s="17">
        <v>0.97928700000000002</v>
      </c>
      <c r="H36" s="17">
        <v>0.82970500000000003</v>
      </c>
      <c r="I36" s="17">
        <v>1.1126849999999999</v>
      </c>
      <c r="J36" s="17">
        <v>0.28298000000000001</v>
      </c>
      <c r="K36" s="17">
        <v>0.25432199999999999</v>
      </c>
      <c r="L36" s="17">
        <v>547.70000000000005</v>
      </c>
      <c r="M36" s="17">
        <v>6.9999999999999999E-6</v>
      </c>
      <c r="N36" s="17">
        <v>782</v>
      </c>
      <c r="O36" s="17">
        <v>0</v>
      </c>
      <c r="P36" s="17">
        <v>0</v>
      </c>
      <c r="Q36" s="17">
        <v>0.99073</v>
      </c>
      <c r="R36" s="17">
        <v>0.77220999999999995</v>
      </c>
      <c r="S36" s="17">
        <v>1.130045</v>
      </c>
      <c r="T36" s="17">
        <v>0.35783500000000001</v>
      </c>
      <c r="U36" s="17">
        <v>0.31665599999999999</v>
      </c>
      <c r="V36" s="17">
        <v>699.2</v>
      </c>
      <c r="W36" s="17">
        <v>0.102511</v>
      </c>
      <c r="X36" s="17">
        <v>556</v>
      </c>
      <c r="Y36" s="17">
        <v>0</v>
      </c>
      <c r="Z36" s="17">
        <v>0</v>
      </c>
      <c r="AA36" s="17">
        <v>0.48716300000000001</v>
      </c>
      <c r="AB36" s="17">
        <v>0.25129299999999999</v>
      </c>
      <c r="AC36" s="17">
        <v>0.86213099999999998</v>
      </c>
      <c r="AD36" s="17">
        <v>0.25</v>
      </c>
      <c r="AE36" s="17">
        <v>1516.6</v>
      </c>
    </row>
    <row r="37" spans="1:31">
      <c r="A37" s="17">
        <v>24</v>
      </c>
      <c r="B37" s="19">
        <v>0.12425925925925925</v>
      </c>
      <c r="C37" s="17">
        <v>5.0999999999999996</v>
      </c>
      <c r="D37" s="17">
        <v>97.6</v>
      </c>
      <c r="E37" s="17">
        <v>6.9768999999999998E-2</v>
      </c>
      <c r="F37" s="17">
        <v>3.3759999999999999</v>
      </c>
      <c r="G37" s="17">
        <v>0.97866299999999995</v>
      </c>
      <c r="H37" s="17">
        <v>0.82577999999999996</v>
      </c>
      <c r="I37" s="17">
        <v>1.111164</v>
      </c>
      <c r="J37" s="17">
        <v>0.28538400000000003</v>
      </c>
      <c r="K37" s="17">
        <v>0.25683299999999998</v>
      </c>
      <c r="L37" s="17">
        <v>567.70000000000005</v>
      </c>
      <c r="M37" s="17">
        <v>7.5383000000000006E-2</v>
      </c>
      <c r="N37" s="17">
        <v>403</v>
      </c>
      <c r="O37" s="17">
        <v>0</v>
      </c>
      <c r="P37" s="17">
        <v>0</v>
      </c>
      <c r="Q37" s="17">
        <v>0.98916099999999996</v>
      </c>
      <c r="R37" s="17">
        <v>0.78271800000000002</v>
      </c>
      <c r="S37" s="17">
        <v>1.1318299999999999</v>
      </c>
      <c r="T37" s="17">
        <v>0.34911199999999998</v>
      </c>
      <c r="U37" s="17">
        <v>0.30845</v>
      </c>
      <c r="V37" s="17">
        <v>671.8</v>
      </c>
      <c r="W37" s="17">
        <v>6.9856000000000001E-2</v>
      </c>
      <c r="X37" s="17">
        <v>362</v>
      </c>
      <c r="Y37" s="17">
        <v>0</v>
      </c>
      <c r="Z37" s="17">
        <v>0</v>
      </c>
      <c r="AA37" s="17">
        <v>0.47453800000000002</v>
      </c>
      <c r="AB37" s="17">
        <v>0.118372</v>
      </c>
      <c r="AC37" s="17">
        <v>0.82404299999999997</v>
      </c>
      <c r="AD37" s="17">
        <v>0.25</v>
      </c>
      <c r="AE37" s="17">
        <v>1462.9</v>
      </c>
    </row>
    <row r="38" spans="1:31">
      <c r="A38" s="17">
        <v>25</v>
      </c>
      <c r="B38" s="19">
        <v>0.12430555555555556</v>
      </c>
      <c r="C38" s="17">
        <v>5.8</v>
      </c>
      <c r="D38" s="17">
        <v>98.5</v>
      </c>
      <c r="E38" s="17">
        <v>6.8178000000000002E-2</v>
      </c>
      <c r="F38" s="17">
        <v>3.2989999999999999</v>
      </c>
      <c r="G38" s="17">
        <v>0.97962300000000002</v>
      </c>
      <c r="H38" s="17">
        <v>0.83210099999999998</v>
      </c>
      <c r="I38" s="17">
        <v>1.1397189999999999</v>
      </c>
      <c r="J38" s="17">
        <v>0.307618</v>
      </c>
      <c r="K38" s="17">
        <v>0.26990700000000001</v>
      </c>
      <c r="L38" s="17">
        <v>526.79999999999995</v>
      </c>
      <c r="M38" s="17">
        <v>1.5E-5</v>
      </c>
      <c r="N38" s="17">
        <v>488</v>
      </c>
      <c r="O38" s="17">
        <v>0</v>
      </c>
      <c r="P38" s="17">
        <v>0</v>
      </c>
      <c r="Q38" s="17">
        <v>0.993954</v>
      </c>
      <c r="R38" s="17">
        <v>0.78157100000000002</v>
      </c>
      <c r="S38" s="17">
        <v>1.161478</v>
      </c>
      <c r="T38" s="17">
        <v>0.37990800000000002</v>
      </c>
      <c r="U38" s="17">
        <v>0.32708999999999999</v>
      </c>
      <c r="V38" s="17">
        <v>694.5</v>
      </c>
      <c r="W38" s="17">
        <v>2.8469999999999999E-2</v>
      </c>
      <c r="X38" s="17">
        <v>813</v>
      </c>
      <c r="Y38" s="17">
        <v>0</v>
      </c>
      <c r="Z38" s="17">
        <v>0</v>
      </c>
      <c r="AA38" s="17">
        <v>0.50321499999999997</v>
      </c>
      <c r="AB38" s="17">
        <v>0.13234199999999999</v>
      </c>
      <c r="AC38" s="17">
        <v>0.83184800000000003</v>
      </c>
      <c r="AD38" s="17">
        <v>0.25</v>
      </c>
      <c r="AE38" s="17">
        <v>1576.5</v>
      </c>
    </row>
    <row r="39" spans="1:31">
      <c r="A39" s="17">
        <v>26</v>
      </c>
      <c r="B39" s="19">
        <v>0.12436342592592593</v>
      </c>
      <c r="C39" s="17">
        <v>6.4</v>
      </c>
      <c r="D39" s="17">
        <v>95.8</v>
      </c>
      <c r="E39" s="17">
        <v>7.9100000000000004E-2</v>
      </c>
      <c r="F39" s="17">
        <v>3.8279999999999998</v>
      </c>
      <c r="G39" s="17">
        <v>0.98543899999999995</v>
      </c>
      <c r="H39" s="17">
        <v>0.81403599999999998</v>
      </c>
      <c r="I39" s="17">
        <v>1.1206590000000001</v>
      </c>
      <c r="J39" s="17">
        <v>0.30662200000000001</v>
      </c>
      <c r="K39" s="17">
        <v>0.27360899999999999</v>
      </c>
      <c r="L39" s="17">
        <v>650.5</v>
      </c>
      <c r="M39" s="17">
        <v>0.13150800000000001</v>
      </c>
      <c r="N39" s="17">
        <v>479</v>
      </c>
      <c r="O39" s="17">
        <v>0</v>
      </c>
      <c r="P39" s="17">
        <v>0</v>
      </c>
      <c r="Q39" s="17">
        <v>0.99088799999999999</v>
      </c>
      <c r="R39" s="17">
        <v>0.745749</v>
      </c>
      <c r="S39" s="17">
        <v>1.1020749999999999</v>
      </c>
      <c r="T39" s="17">
        <v>0.35632599999999998</v>
      </c>
      <c r="U39" s="17">
        <v>0.32332300000000003</v>
      </c>
      <c r="V39" s="17">
        <v>798.3</v>
      </c>
      <c r="W39" s="17">
        <v>0.15620500000000001</v>
      </c>
      <c r="X39" s="17">
        <v>578</v>
      </c>
      <c r="Y39" s="17">
        <v>0</v>
      </c>
      <c r="Z39" s="17">
        <v>0</v>
      </c>
      <c r="AA39" s="17">
        <v>0.497419</v>
      </c>
      <c r="AB39" s="17">
        <v>0.152474</v>
      </c>
      <c r="AC39" s="17">
        <v>0.80007899999999998</v>
      </c>
      <c r="AD39" s="17">
        <v>0.25</v>
      </c>
      <c r="AE39" s="17">
        <v>1276.8</v>
      </c>
    </row>
    <row r="40" spans="1:31">
      <c r="A40" s="17">
        <v>27</v>
      </c>
      <c r="B40" s="19">
        <v>0.12442129629629629</v>
      </c>
      <c r="C40" s="17">
        <v>7.6</v>
      </c>
      <c r="D40" s="17">
        <v>86.2</v>
      </c>
      <c r="E40" s="17">
        <v>6.9926000000000002E-2</v>
      </c>
      <c r="F40" s="17">
        <v>3.3839999999999999</v>
      </c>
      <c r="G40" s="17">
        <v>0.98136800000000002</v>
      </c>
      <c r="H40" s="17">
        <v>0.80410499999999996</v>
      </c>
      <c r="I40" s="17">
        <v>1.116474</v>
      </c>
      <c r="J40" s="17">
        <v>0.31236900000000001</v>
      </c>
      <c r="K40" s="17">
        <v>0.27978199999999998</v>
      </c>
      <c r="L40" s="17">
        <v>622.4</v>
      </c>
      <c r="M40" s="17">
        <v>9.5327999999999996E-2</v>
      </c>
      <c r="N40" s="17">
        <v>618</v>
      </c>
      <c r="O40" s="17">
        <v>0</v>
      </c>
      <c r="P40" s="17">
        <v>0</v>
      </c>
      <c r="Q40" s="17">
        <v>0.98846699999999998</v>
      </c>
      <c r="R40" s="17">
        <v>0.74715699999999996</v>
      </c>
      <c r="S40" s="17">
        <v>1.128252</v>
      </c>
      <c r="T40" s="17">
        <v>0.38109500000000002</v>
      </c>
      <c r="U40" s="17">
        <v>0.33777499999999999</v>
      </c>
      <c r="V40" s="17">
        <v>762.8</v>
      </c>
      <c r="W40" s="17">
        <v>0.20066600000000001</v>
      </c>
      <c r="X40" s="17">
        <v>462</v>
      </c>
      <c r="Y40" s="17">
        <v>0</v>
      </c>
      <c r="Z40" s="17">
        <v>0</v>
      </c>
      <c r="AA40" s="17">
        <v>0.51965399999999995</v>
      </c>
      <c r="AB40" s="17">
        <v>0.166379</v>
      </c>
      <c r="AC40" s="17">
        <v>0.81056300000000003</v>
      </c>
      <c r="AD40" s="17">
        <v>0.25</v>
      </c>
      <c r="AE40" s="17">
        <v>1334.4</v>
      </c>
    </row>
    <row r="41" spans="1:31">
      <c r="A41" s="17">
        <v>28</v>
      </c>
      <c r="B41" s="19">
        <v>0.12446759259259259</v>
      </c>
      <c r="C41" s="17">
        <v>7.6</v>
      </c>
      <c r="D41" s="17">
        <v>98.5</v>
      </c>
      <c r="E41" s="17">
        <v>7.2031999999999999E-2</v>
      </c>
      <c r="F41" s="17">
        <v>3.4860000000000002</v>
      </c>
      <c r="G41" s="17">
        <v>0.98178500000000002</v>
      </c>
      <c r="H41" s="17">
        <v>0.78698100000000004</v>
      </c>
      <c r="I41" s="17">
        <v>1.0694490000000001</v>
      </c>
      <c r="J41" s="17">
        <v>0.282468</v>
      </c>
      <c r="K41" s="17">
        <v>0.264125</v>
      </c>
      <c r="L41" s="17">
        <v>576.5</v>
      </c>
      <c r="M41" s="17">
        <v>0.13985300000000001</v>
      </c>
      <c r="N41" s="17">
        <v>596</v>
      </c>
      <c r="O41" s="17">
        <v>0</v>
      </c>
      <c r="P41" s="17">
        <v>0</v>
      </c>
      <c r="Q41" s="17">
        <v>0.98486499999999999</v>
      </c>
      <c r="R41" s="17">
        <v>0.72915700000000006</v>
      </c>
      <c r="S41" s="17">
        <v>1.088069</v>
      </c>
      <c r="T41" s="17">
        <v>0.35891099999999998</v>
      </c>
      <c r="U41" s="17">
        <v>0.32986100000000002</v>
      </c>
      <c r="V41" s="17">
        <v>774.3</v>
      </c>
      <c r="W41" s="17">
        <v>0.209448</v>
      </c>
      <c r="X41" s="17">
        <v>645</v>
      </c>
      <c r="Y41" s="17">
        <v>0</v>
      </c>
      <c r="Z41" s="17">
        <v>0</v>
      </c>
      <c r="AA41" s="17">
        <v>0.50747799999999998</v>
      </c>
      <c r="AB41" s="17">
        <v>0.16927200000000001</v>
      </c>
      <c r="AC41" s="17">
        <v>0.78991100000000003</v>
      </c>
      <c r="AD41" s="17">
        <v>0.25</v>
      </c>
      <c r="AE41" s="17">
        <v>1440.7</v>
      </c>
    </row>
    <row r="42" spans="1:31">
      <c r="A42" s="17">
        <v>29</v>
      </c>
      <c r="B42" s="19">
        <v>0.12452546296296296</v>
      </c>
      <c r="C42" s="17">
        <v>9.3000000000000007</v>
      </c>
      <c r="D42" s="17">
        <v>90.6</v>
      </c>
      <c r="E42" s="17">
        <v>7.3855000000000004E-2</v>
      </c>
      <c r="F42" s="17">
        <v>3.5739999999999998</v>
      </c>
      <c r="G42" s="17">
        <v>0.98467899999999997</v>
      </c>
      <c r="H42" s="17">
        <v>0.79973899999999998</v>
      </c>
      <c r="I42" s="17">
        <v>1.0988279999999999</v>
      </c>
      <c r="J42" s="17">
        <v>0.29908899999999999</v>
      </c>
      <c r="K42" s="17">
        <v>0.27218900000000001</v>
      </c>
      <c r="L42" s="17">
        <v>607.1</v>
      </c>
      <c r="M42" s="17">
        <v>0.11583</v>
      </c>
      <c r="N42" s="17">
        <v>417</v>
      </c>
      <c r="O42" s="17">
        <v>0</v>
      </c>
      <c r="P42" s="17">
        <v>0</v>
      </c>
      <c r="Q42" s="17">
        <v>0.99287400000000003</v>
      </c>
      <c r="R42" s="17">
        <v>0.73727900000000002</v>
      </c>
      <c r="S42" s="17">
        <v>1.100563</v>
      </c>
      <c r="T42" s="17">
        <v>0.363284</v>
      </c>
      <c r="U42" s="17">
        <v>0.33008900000000002</v>
      </c>
      <c r="V42" s="17">
        <v>798.1</v>
      </c>
      <c r="W42" s="17">
        <v>0.13236400000000001</v>
      </c>
      <c r="X42" s="17">
        <v>591</v>
      </c>
      <c r="Y42" s="17">
        <v>0</v>
      </c>
      <c r="Z42" s="17">
        <v>0</v>
      </c>
      <c r="AA42" s="17">
        <v>0.50783</v>
      </c>
      <c r="AB42" s="17">
        <v>0.121147</v>
      </c>
      <c r="AC42" s="17">
        <v>0.78129000000000004</v>
      </c>
      <c r="AD42" s="17">
        <v>0.25</v>
      </c>
      <c r="AE42" s="17">
        <v>1368.1</v>
      </c>
    </row>
    <row r="43" spans="1:31">
      <c r="A43" s="17">
        <v>30</v>
      </c>
      <c r="B43" s="19">
        <v>0.12458333333333334</v>
      </c>
      <c r="C43" s="17">
        <v>9.6999999999999993</v>
      </c>
      <c r="D43" s="17">
        <v>95.8</v>
      </c>
      <c r="E43" s="17">
        <v>7.3982000000000006E-2</v>
      </c>
      <c r="F43" s="17">
        <v>3.58</v>
      </c>
      <c r="G43" s="17">
        <v>0.98688699999999996</v>
      </c>
      <c r="H43" s="17">
        <v>0.80783700000000003</v>
      </c>
      <c r="I43" s="17">
        <v>1.09887</v>
      </c>
      <c r="J43" s="17">
        <v>0.29103200000000001</v>
      </c>
      <c r="K43" s="17">
        <v>0.264847</v>
      </c>
      <c r="L43" s="17">
        <v>611.70000000000005</v>
      </c>
      <c r="M43" s="17">
        <v>0.229241</v>
      </c>
      <c r="N43" s="17">
        <v>563</v>
      </c>
      <c r="O43" s="17">
        <v>0</v>
      </c>
      <c r="P43" s="17">
        <v>0</v>
      </c>
      <c r="Q43" s="17">
        <v>0.98966100000000001</v>
      </c>
      <c r="R43" s="17">
        <v>0.74819599999999997</v>
      </c>
      <c r="S43" s="17">
        <v>1.1112770000000001</v>
      </c>
      <c r="T43" s="17">
        <v>0.36308099999999999</v>
      </c>
      <c r="U43" s="17">
        <v>0.32672400000000001</v>
      </c>
      <c r="V43" s="17">
        <v>736.1</v>
      </c>
      <c r="W43" s="17">
        <v>8.7538000000000005E-2</v>
      </c>
      <c r="X43" s="17">
        <v>554</v>
      </c>
      <c r="Y43" s="17">
        <v>0</v>
      </c>
      <c r="Z43" s="17">
        <v>0</v>
      </c>
      <c r="AA43" s="17">
        <v>0.50265199999999999</v>
      </c>
      <c r="AB43" s="17">
        <v>0.16579099999999999</v>
      </c>
      <c r="AC43" s="17">
        <v>0.80839099999999997</v>
      </c>
      <c r="AD43" s="17">
        <v>0.25</v>
      </c>
      <c r="AE43" s="17">
        <v>1357.9</v>
      </c>
    </row>
    <row r="44" spans="1:31">
      <c r="A44" s="17">
        <v>31</v>
      </c>
      <c r="B44" s="19">
        <v>0.12462962962962963</v>
      </c>
      <c r="C44" s="17">
        <v>11.3</v>
      </c>
      <c r="D44" s="17">
        <v>86.2</v>
      </c>
      <c r="E44" s="17">
        <v>6.8396999999999999E-2</v>
      </c>
      <c r="F44" s="17">
        <v>3.31</v>
      </c>
      <c r="G44" s="17">
        <v>0.98229999999999995</v>
      </c>
      <c r="H44" s="17">
        <v>0.79642800000000002</v>
      </c>
      <c r="I44" s="17">
        <v>1.1087419999999999</v>
      </c>
      <c r="J44" s="17">
        <v>0.31231300000000001</v>
      </c>
      <c r="K44" s="17">
        <v>0.28168300000000002</v>
      </c>
      <c r="L44" s="17">
        <v>634.9</v>
      </c>
      <c r="M44" s="17">
        <v>8.9227000000000001E-2</v>
      </c>
      <c r="N44" s="17">
        <v>770</v>
      </c>
      <c r="O44" s="17">
        <v>0</v>
      </c>
      <c r="P44" s="17">
        <v>0</v>
      </c>
      <c r="Q44" s="17">
        <v>0.99086300000000005</v>
      </c>
      <c r="R44" s="17">
        <v>0.72945700000000002</v>
      </c>
      <c r="S44" s="17">
        <v>1.1027769999999999</v>
      </c>
      <c r="T44" s="17">
        <v>0.37331999999999999</v>
      </c>
      <c r="U44" s="17">
        <v>0.33852700000000002</v>
      </c>
      <c r="V44" s="17">
        <v>777.9</v>
      </c>
      <c r="W44" s="17">
        <v>0.145259</v>
      </c>
      <c r="X44" s="17">
        <v>497</v>
      </c>
      <c r="Y44" s="17">
        <v>0</v>
      </c>
      <c r="Z44" s="17">
        <v>0</v>
      </c>
      <c r="AA44" s="17">
        <v>0.52081100000000002</v>
      </c>
      <c r="AB44" s="17">
        <v>0.20236899999999999</v>
      </c>
      <c r="AC44" s="17">
        <v>0.80500499999999997</v>
      </c>
      <c r="AD44" s="17">
        <v>0.25</v>
      </c>
      <c r="AE44" s="17">
        <v>1308.2</v>
      </c>
    </row>
    <row r="45" spans="1:31">
      <c r="A45" s="17">
        <v>32</v>
      </c>
      <c r="B45" s="19">
        <v>0.12468749999999999</v>
      </c>
      <c r="C45" s="17">
        <v>11.5</v>
      </c>
      <c r="D45" s="17">
        <v>88.8</v>
      </c>
      <c r="E45" s="17">
        <v>7.2176000000000004E-2</v>
      </c>
      <c r="F45" s="17">
        <v>3.4929999999999999</v>
      </c>
      <c r="G45" s="17">
        <v>0.99188399999999999</v>
      </c>
      <c r="H45" s="17">
        <v>0.83003000000000005</v>
      </c>
      <c r="I45" s="17">
        <v>1.1927719999999999</v>
      </c>
      <c r="J45" s="17">
        <v>0.36274200000000001</v>
      </c>
      <c r="K45" s="17">
        <v>0.30411700000000003</v>
      </c>
      <c r="L45" s="17">
        <v>611.1</v>
      </c>
      <c r="M45" s="17">
        <v>0.14022599999999999</v>
      </c>
      <c r="N45" s="17">
        <v>376</v>
      </c>
      <c r="O45" s="17">
        <v>0</v>
      </c>
      <c r="P45" s="17">
        <v>0</v>
      </c>
      <c r="Q45" s="17">
        <v>0.98610200000000003</v>
      </c>
      <c r="R45" s="17">
        <v>0.78092899999999998</v>
      </c>
      <c r="S45" s="17">
        <v>1.1525989999999999</v>
      </c>
      <c r="T45" s="17">
        <v>0.37167</v>
      </c>
      <c r="U45" s="17">
        <v>0.32246200000000003</v>
      </c>
      <c r="V45" s="17">
        <v>765.3</v>
      </c>
      <c r="W45" s="17">
        <v>0.23263400000000001</v>
      </c>
      <c r="X45" s="17">
        <v>387</v>
      </c>
      <c r="Y45" s="17">
        <v>0</v>
      </c>
      <c r="Z45" s="17">
        <v>0</v>
      </c>
      <c r="AA45" s="17">
        <v>0.49609599999999998</v>
      </c>
      <c r="AB45" s="17">
        <v>0.109309</v>
      </c>
      <c r="AC45" s="17">
        <v>0.82155599999999995</v>
      </c>
      <c r="AD45" s="17">
        <v>0.25</v>
      </c>
      <c r="AE45" s="17">
        <v>1359</v>
      </c>
    </row>
    <row r="46" spans="1:31">
      <c r="A46" s="17">
        <v>33</v>
      </c>
      <c r="B46" s="19">
        <v>0.12474537037037037</v>
      </c>
      <c r="C46" s="17">
        <v>12.6</v>
      </c>
      <c r="D46" s="17">
        <v>84.4</v>
      </c>
      <c r="E46" s="17">
        <v>7.3606000000000005E-2</v>
      </c>
      <c r="F46" s="17">
        <v>3.5619999999999998</v>
      </c>
      <c r="G46" s="17">
        <v>0.98965800000000004</v>
      </c>
      <c r="H46" s="17">
        <v>0.83980600000000005</v>
      </c>
      <c r="I46" s="17">
        <v>1.2187159999999999</v>
      </c>
      <c r="J46" s="17">
        <v>0.378909</v>
      </c>
      <c r="K46" s="17">
        <v>0.31090899999999999</v>
      </c>
      <c r="L46" s="17">
        <v>646.9</v>
      </c>
      <c r="M46" s="17">
        <v>0.21752299999999999</v>
      </c>
      <c r="N46" s="17">
        <v>673</v>
      </c>
      <c r="O46" s="17">
        <v>0</v>
      </c>
      <c r="P46" s="17">
        <v>0</v>
      </c>
      <c r="Q46" s="17">
        <v>0.98928000000000005</v>
      </c>
      <c r="R46" s="17">
        <v>0.77989799999999998</v>
      </c>
      <c r="S46" s="17">
        <v>1.2100630000000001</v>
      </c>
      <c r="T46" s="17">
        <v>0.43016599999999999</v>
      </c>
      <c r="U46" s="17">
        <v>0.35548999999999997</v>
      </c>
      <c r="V46" s="17">
        <v>783.4</v>
      </c>
      <c r="W46" s="17">
        <v>0.14302999999999999</v>
      </c>
      <c r="X46" s="17">
        <v>486</v>
      </c>
      <c r="Y46" s="17">
        <v>0</v>
      </c>
      <c r="Z46" s="17">
        <v>0</v>
      </c>
      <c r="AA46" s="17">
        <v>0.54690799999999995</v>
      </c>
      <c r="AB46" s="17">
        <v>0.18112300000000001</v>
      </c>
      <c r="AC46" s="17">
        <v>0.85781099999999999</v>
      </c>
      <c r="AD46" s="17">
        <v>0.25</v>
      </c>
      <c r="AE46" s="17">
        <v>1283.8</v>
      </c>
    </row>
    <row r="47" spans="1:31">
      <c r="A47" s="17">
        <v>34</v>
      </c>
      <c r="B47" s="19">
        <v>0.12479166666666668</v>
      </c>
      <c r="C47" s="17">
        <v>12.7</v>
      </c>
      <c r="D47" s="17">
        <v>83.5</v>
      </c>
      <c r="E47" s="17">
        <v>7.6220999999999997E-2</v>
      </c>
      <c r="F47" s="17">
        <v>3.6880000000000002</v>
      </c>
      <c r="G47" s="17">
        <v>0.99193900000000002</v>
      </c>
      <c r="H47" s="17">
        <v>0.83800399999999997</v>
      </c>
      <c r="I47" s="17">
        <v>1.2569980000000001</v>
      </c>
      <c r="J47" s="17">
        <v>0.41899399999999998</v>
      </c>
      <c r="K47" s="17">
        <v>0.33332899999999999</v>
      </c>
      <c r="L47" s="17">
        <v>634.20000000000005</v>
      </c>
      <c r="M47" s="17">
        <v>9.3679999999999996E-3</v>
      </c>
      <c r="N47" s="17">
        <v>537</v>
      </c>
      <c r="O47" s="17">
        <v>0</v>
      </c>
      <c r="P47" s="17">
        <v>0</v>
      </c>
      <c r="Q47" s="17">
        <v>0.99187599999999998</v>
      </c>
      <c r="R47" s="17">
        <v>0.80396900000000004</v>
      </c>
      <c r="S47" s="17">
        <v>1.264119</v>
      </c>
      <c r="T47" s="17">
        <v>0.46015</v>
      </c>
      <c r="U47" s="17">
        <v>0.36400900000000003</v>
      </c>
      <c r="V47" s="17">
        <v>777.6</v>
      </c>
      <c r="W47" s="17">
        <v>8.7524000000000005E-2</v>
      </c>
      <c r="X47" s="17">
        <v>351</v>
      </c>
      <c r="Y47" s="17">
        <v>0</v>
      </c>
      <c r="Z47" s="17">
        <v>0</v>
      </c>
      <c r="AA47" s="17">
        <v>0.56001299999999998</v>
      </c>
      <c r="AB47" s="17">
        <v>0.146288</v>
      </c>
      <c r="AC47" s="17">
        <v>0.87128399999999995</v>
      </c>
      <c r="AD47" s="17">
        <v>0.25</v>
      </c>
      <c r="AE47" s="17">
        <v>1309.7</v>
      </c>
    </row>
    <row r="48" spans="1:31">
      <c r="A48" s="17">
        <v>35</v>
      </c>
      <c r="B48" s="19">
        <v>0.12484953703703704</v>
      </c>
      <c r="C48" s="17">
        <v>13.5</v>
      </c>
      <c r="D48" s="17">
        <v>80.900000000000006</v>
      </c>
      <c r="E48" s="17">
        <v>7.2054999999999994E-2</v>
      </c>
      <c r="F48" s="17">
        <v>3.4870000000000001</v>
      </c>
      <c r="G48" s="17">
        <v>0.98978100000000002</v>
      </c>
      <c r="H48" s="17">
        <v>0.85804499999999995</v>
      </c>
      <c r="I48" s="17">
        <v>1.285695</v>
      </c>
      <c r="J48" s="17">
        <v>0.42764999999999997</v>
      </c>
      <c r="K48" s="17">
        <v>0.33262199999999997</v>
      </c>
      <c r="L48" s="17">
        <v>622.20000000000005</v>
      </c>
      <c r="M48" s="17">
        <v>6.4637E-2</v>
      </c>
      <c r="N48" s="17">
        <v>576</v>
      </c>
      <c r="O48" s="17">
        <v>0</v>
      </c>
      <c r="P48" s="17">
        <v>0</v>
      </c>
      <c r="Q48" s="17">
        <v>0.99163100000000004</v>
      </c>
      <c r="R48" s="17">
        <v>0.83411000000000002</v>
      </c>
      <c r="S48" s="17">
        <v>1.3096859999999999</v>
      </c>
      <c r="T48" s="17">
        <v>0.475576</v>
      </c>
      <c r="U48" s="17">
        <v>0.363122</v>
      </c>
      <c r="V48" s="17">
        <v>751.7</v>
      </c>
      <c r="W48" s="17">
        <v>9.9482000000000001E-2</v>
      </c>
      <c r="X48" s="17">
        <v>346</v>
      </c>
      <c r="Y48" s="17">
        <v>0</v>
      </c>
      <c r="Z48" s="17">
        <v>0</v>
      </c>
      <c r="AA48" s="17">
        <v>0.55864899999999995</v>
      </c>
      <c r="AB48" s="17">
        <v>0.14858199999999999</v>
      </c>
      <c r="AC48" s="17">
        <v>0.90477200000000002</v>
      </c>
      <c r="AD48" s="17">
        <v>0.25</v>
      </c>
      <c r="AE48" s="17">
        <v>1334.8</v>
      </c>
    </row>
    <row r="49" spans="1:31">
      <c r="A49" s="17">
        <v>36</v>
      </c>
      <c r="B49" s="19">
        <v>0.12490740740740741</v>
      </c>
      <c r="C49" s="17">
        <v>14.6</v>
      </c>
      <c r="D49" s="17">
        <v>76.5</v>
      </c>
      <c r="E49" s="17">
        <v>7.7468999999999996E-2</v>
      </c>
      <c r="F49" s="17">
        <v>3.7490000000000001</v>
      </c>
      <c r="G49" s="17">
        <v>0.99115500000000001</v>
      </c>
      <c r="H49" s="17">
        <v>0.85736500000000004</v>
      </c>
      <c r="I49" s="17">
        <v>1.2992809999999999</v>
      </c>
      <c r="J49" s="17">
        <v>0.44191599999999998</v>
      </c>
      <c r="K49" s="17">
        <v>0.34012399999999998</v>
      </c>
      <c r="L49" s="17">
        <v>648</v>
      </c>
      <c r="M49" s="17">
        <v>9.8275000000000001E-2</v>
      </c>
      <c r="N49" s="17">
        <v>362</v>
      </c>
      <c r="O49" s="17">
        <v>0</v>
      </c>
      <c r="P49" s="17">
        <v>0</v>
      </c>
      <c r="Q49" s="17">
        <v>0.99174799999999996</v>
      </c>
      <c r="R49" s="17">
        <v>0.81319399999999997</v>
      </c>
      <c r="S49" s="17">
        <v>1.2990360000000001</v>
      </c>
      <c r="T49" s="17">
        <v>0.485842</v>
      </c>
      <c r="U49" s="17">
        <v>0.374002</v>
      </c>
      <c r="V49" s="17">
        <v>744.2</v>
      </c>
      <c r="W49" s="17">
        <v>0.12350999999999999</v>
      </c>
      <c r="X49" s="17">
        <v>477</v>
      </c>
      <c r="Y49" s="17">
        <v>0</v>
      </c>
      <c r="Z49" s="17">
        <v>0</v>
      </c>
      <c r="AA49" s="17">
        <v>0.57538800000000001</v>
      </c>
      <c r="AB49" s="17">
        <v>9.7508200000000003E-2</v>
      </c>
      <c r="AC49" s="17">
        <v>0.86056699999999997</v>
      </c>
      <c r="AD49" s="17">
        <v>0.25</v>
      </c>
      <c r="AE49" s="17">
        <v>1281.8</v>
      </c>
    </row>
    <row r="50" spans="1:31">
      <c r="A50" s="17">
        <v>37</v>
      </c>
      <c r="B50" s="19">
        <v>0.12495370370370369</v>
      </c>
      <c r="C50" s="17">
        <v>15.7</v>
      </c>
      <c r="D50" s="17">
        <v>77.400000000000006</v>
      </c>
      <c r="E50" s="17">
        <v>7.5019000000000002E-2</v>
      </c>
      <c r="F50" s="17">
        <v>3.63</v>
      </c>
      <c r="G50" s="17">
        <v>0.98936900000000005</v>
      </c>
      <c r="H50" s="17">
        <v>0.83957800000000005</v>
      </c>
      <c r="I50" s="17">
        <v>1.2608839999999999</v>
      </c>
      <c r="J50" s="17">
        <v>0.42130600000000001</v>
      </c>
      <c r="K50" s="17">
        <v>0.33413599999999999</v>
      </c>
      <c r="L50" s="17">
        <v>633.1</v>
      </c>
      <c r="M50" s="17">
        <v>2.8018000000000001E-2</v>
      </c>
      <c r="N50" s="17">
        <v>401</v>
      </c>
      <c r="O50" s="17">
        <v>0</v>
      </c>
      <c r="P50" s="17">
        <v>0</v>
      </c>
      <c r="Q50" s="17">
        <v>0.99619500000000005</v>
      </c>
      <c r="R50" s="17">
        <v>0.808948</v>
      </c>
      <c r="S50" s="17">
        <v>1.283711</v>
      </c>
      <c r="T50" s="17">
        <v>0.47476299999999999</v>
      </c>
      <c r="U50" s="17">
        <v>0.369836</v>
      </c>
      <c r="V50" s="17">
        <v>760.2</v>
      </c>
      <c r="W50" s="17">
        <v>0.14577999999999999</v>
      </c>
      <c r="X50" s="17">
        <v>375</v>
      </c>
      <c r="Y50" s="17">
        <v>0</v>
      </c>
      <c r="Z50" s="17">
        <v>0</v>
      </c>
      <c r="AA50" s="17">
        <v>0.56897900000000001</v>
      </c>
      <c r="AB50" s="17">
        <v>0.105725</v>
      </c>
      <c r="AC50" s="17">
        <v>0.85914199999999996</v>
      </c>
      <c r="AD50" s="17">
        <v>0.25</v>
      </c>
      <c r="AE50" s="17">
        <v>1311.9</v>
      </c>
    </row>
    <row r="51" spans="1:31">
      <c r="A51" s="17">
        <v>38</v>
      </c>
      <c r="B51" s="19">
        <v>0.12501157407407407</v>
      </c>
      <c r="C51" s="17">
        <v>15.5</v>
      </c>
      <c r="D51" s="17">
        <v>75.599999999999994</v>
      </c>
      <c r="E51" s="17">
        <v>7.0636000000000004E-2</v>
      </c>
      <c r="F51" s="17">
        <v>3.4180000000000001</v>
      </c>
      <c r="G51" s="17">
        <v>0.989649</v>
      </c>
      <c r="H51" s="17">
        <v>0.85565100000000005</v>
      </c>
      <c r="I51" s="17">
        <v>1.2849440000000001</v>
      </c>
      <c r="J51" s="17">
        <v>0.42929200000000001</v>
      </c>
      <c r="K51" s="17">
        <v>0.334094</v>
      </c>
      <c r="L51" s="17">
        <v>607.6</v>
      </c>
      <c r="M51" s="17">
        <v>6.5422999999999995E-2</v>
      </c>
      <c r="N51" s="17">
        <v>401</v>
      </c>
      <c r="O51" s="17">
        <v>0</v>
      </c>
      <c r="P51" s="17">
        <v>0</v>
      </c>
      <c r="Q51" s="17">
        <v>0.99056900000000003</v>
      </c>
      <c r="R51" s="17">
        <v>0.81968600000000003</v>
      </c>
      <c r="S51" s="17">
        <v>1.298662</v>
      </c>
      <c r="T51" s="17">
        <v>0.47897600000000001</v>
      </c>
      <c r="U51" s="17">
        <v>0.36882199999999998</v>
      </c>
      <c r="V51" s="17">
        <v>742.7</v>
      </c>
      <c r="W51" s="17">
        <v>3.2453000000000003E-2</v>
      </c>
      <c r="X51" s="17">
        <v>573</v>
      </c>
      <c r="Y51" s="17">
        <v>0</v>
      </c>
      <c r="Z51" s="17">
        <v>0</v>
      </c>
      <c r="AA51" s="17">
        <v>0.56741900000000001</v>
      </c>
      <c r="AB51" s="17">
        <v>9.9772E-2</v>
      </c>
      <c r="AC51" s="17">
        <v>0.867475</v>
      </c>
      <c r="AD51" s="17">
        <v>0.25</v>
      </c>
      <c r="AE51" s="17">
        <v>1366.9</v>
      </c>
    </row>
    <row r="52" spans="1:31">
      <c r="A52" s="17">
        <v>39</v>
      </c>
      <c r="B52" s="19">
        <v>0.12506944444444443</v>
      </c>
      <c r="C52" s="17">
        <v>16.600000000000001</v>
      </c>
      <c r="D52" s="17">
        <v>75.599999999999994</v>
      </c>
      <c r="E52" s="17">
        <v>7.4011999999999994E-2</v>
      </c>
      <c r="F52" s="17">
        <v>3.581</v>
      </c>
      <c r="G52" s="17">
        <v>0.990097</v>
      </c>
      <c r="H52" s="17">
        <v>0.847472</v>
      </c>
      <c r="I52" s="17">
        <v>1.291728</v>
      </c>
      <c r="J52" s="17">
        <v>0.44425599999999998</v>
      </c>
      <c r="K52" s="17">
        <v>0.34392400000000001</v>
      </c>
      <c r="L52" s="17">
        <v>631.9</v>
      </c>
      <c r="M52" s="17">
        <v>5.3999999999999998E-5</v>
      </c>
      <c r="N52" s="17">
        <v>467</v>
      </c>
      <c r="O52" s="17">
        <v>0</v>
      </c>
      <c r="P52" s="17">
        <v>0</v>
      </c>
      <c r="Q52" s="17">
        <v>0.99523899999999998</v>
      </c>
      <c r="R52" s="17">
        <v>0.81153699999999995</v>
      </c>
      <c r="S52" s="17">
        <v>1.307847</v>
      </c>
      <c r="T52" s="17">
        <v>0.496311</v>
      </c>
      <c r="U52" s="17">
        <v>0.37948700000000002</v>
      </c>
      <c r="V52" s="17">
        <v>760.5</v>
      </c>
      <c r="W52" s="17">
        <v>4.1999999999999998E-5</v>
      </c>
      <c r="X52" s="17">
        <v>463</v>
      </c>
      <c r="Y52" s="17">
        <v>0</v>
      </c>
      <c r="Z52" s="17">
        <v>0</v>
      </c>
      <c r="AA52" s="17">
        <v>0.58382599999999996</v>
      </c>
      <c r="AB52" s="17">
        <v>0.118529</v>
      </c>
      <c r="AC52" s="17">
        <v>0.87036400000000003</v>
      </c>
      <c r="AD52" s="17">
        <v>0.25</v>
      </c>
      <c r="AE52" s="17">
        <v>1314.3</v>
      </c>
    </row>
    <row r="53" spans="1:31">
      <c r="A53" s="17">
        <v>40</v>
      </c>
      <c r="B53" s="19">
        <v>0.12511574074074075</v>
      </c>
      <c r="C53" s="17">
        <v>17.5</v>
      </c>
      <c r="D53" s="17">
        <v>72.099999999999994</v>
      </c>
      <c r="E53" s="17">
        <v>6.7107E-2</v>
      </c>
      <c r="F53" s="17">
        <v>3.2469999999999999</v>
      </c>
      <c r="G53" s="17">
        <v>0.98801399999999995</v>
      </c>
      <c r="H53" s="17">
        <v>0.85291600000000001</v>
      </c>
      <c r="I53" s="17">
        <v>1.307337</v>
      </c>
      <c r="J53" s="17">
        <v>0.45442100000000002</v>
      </c>
      <c r="K53" s="17">
        <v>0.34759299999999999</v>
      </c>
      <c r="L53" s="17">
        <v>598.4</v>
      </c>
      <c r="M53" s="17">
        <v>2.5772E-2</v>
      </c>
      <c r="N53" s="17">
        <v>561</v>
      </c>
      <c r="O53" s="17">
        <v>0</v>
      </c>
      <c r="P53" s="17">
        <v>0</v>
      </c>
      <c r="Q53" s="17">
        <v>0.99193900000000002</v>
      </c>
      <c r="R53" s="17">
        <v>0.80995799999999996</v>
      </c>
      <c r="S53" s="17">
        <v>1.316797</v>
      </c>
      <c r="T53" s="17">
        <v>0.50683900000000004</v>
      </c>
      <c r="U53" s="17">
        <v>0.384903</v>
      </c>
      <c r="V53" s="17">
        <v>754.2</v>
      </c>
      <c r="W53" s="17">
        <v>7.0764999999999995E-2</v>
      </c>
      <c r="X53" s="17">
        <v>374</v>
      </c>
      <c r="Y53" s="17">
        <v>0</v>
      </c>
      <c r="Z53" s="17">
        <v>0</v>
      </c>
      <c r="AA53" s="17">
        <v>0.59215799999999996</v>
      </c>
      <c r="AB53" s="17">
        <v>0.127245</v>
      </c>
      <c r="AC53" s="17">
        <v>0.87445099999999998</v>
      </c>
      <c r="AD53" s="17">
        <v>0.25</v>
      </c>
      <c r="AE53" s="17">
        <v>1388</v>
      </c>
    </row>
    <row r="54" spans="1:31">
      <c r="A54" s="17">
        <v>41</v>
      </c>
      <c r="B54" s="19">
        <v>0.12517361111111111</v>
      </c>
      <c r="C54" s="17">
        <v>18.399999999999999</v>
      </c>
      <c r="D54" s="17">
        <v>70.3</v>
      </c>
      <c r="E54" s="17">
        <v>6.6618999999999998E-2</v>
      </c>
      <c r="F54" s="17">
        <v>3.2240000000000002</v>
      </c>
      <c r="G54" s="17">
        <v>0.99422600000000005</v>
      </c>
      <c r="H54" s="17">
        <v>0.85843499999999995</v>
      </c>
      <c r="I54" s="17">
        <v>1.3216239999999999</v>
      </c>
      <c r="J54" s="17">
        <v>0.46318900000000002</v>
      </c>
      <c r="K54" s="17">
        <v>0.35046899999999997</v>
      </c>
      <c r="L54" s="17">
        <v>594.20000000000005</v>
      </c>
      <c r="M54" s="17">
        <v>0.120312</v>
      </c>
      <c r="N54" s="17">
        <v>432</v>
      </c>
      <c r="O54" s="17">
        <v>0</v>
      </c>
      <c r="P54" s="17">
        <v>0</v>
      </c>
      <c r="Q54" s="17">
        <v>0.99496600000000002</v>
      </c>
      <c r="R54" s="17">
        <v>0.81567599999999996</v>
      </c>
      <c r="S54" s="17">
        <v>1.3190789999999999</v>
      </c>
      <c r="T54" s="17">
        <v>0.50340200000000002</v>
      </c>
      <c r="U54" s="17">
        <v>0.38163200000000003</v>
      </c>
      <c r="V54" s="17">
        <v>741.4</v>
      </c>
      <c r="W54" s="17">
        <v>0.13949800000000001</v>
      </c>
      <c r="X54" s="17">
        <v>469</v>
      </c>
      <c r="Y54" s="17">
        <v>0</v>
      </c>
      <c r="Z54" s="17">
        <v>0</v>
      </c>
      <c r="AA54" s="17">
        <v>0.58712600000000004</v>
      </c>
      <c r="AB54" s="17">
        <v>9.7980399999999995E-2</v>
      </c>
      <c r="AC54" s="17">
        <v>0.86499999999999999</v>
      </c>
      <c r="AD54" s="17">
        <v>0.25</v>
      </c>
      <c r="AE54" s="17">
        <v>1397.8</v>
      </c>
    </row>
    <row r="55" spans="1:31">
      <c r="A55" s="17">
        <v>42</v>
      </c>
      <c r="B55" s="19">
        <v>0.12523148148148147</v>
      </c>
      <c r="C55" s="17">
        <v>19.100000000000001</v>
      </c>
      <c r="D55" s="17">
        <v>67.7</v>
      </c>
      <c r="E55" s="17">
        <v>6.7236000000000004E-2</v>
      </c>
      <c r="F55" s="17">
        <v>3.254</v>
      </c>
      <c r="G55" s="17">
        <v>0.99141999999999997</v>
      </c>
      <c r="H55" s="17">
        <v>0.84300299999999995</v>
      </c>
      <c r="I55" s="17">
        <v>1.3213459999999999</v>
      </c>
      <c r="J55" s="17">
        <v>0.47834300000000002</v>
      </c>
      <c r="K55" s="17">
        <v>0.362012</v>
      </c>
      <c r="L55" s="17">
        <v>603.5</v>
      </c>
      <c r="M55" s="17">
        <v>6.8296999999999997E-2</v>
      </c>
      <c r="N55" s="17">
        <v>376</v>
      </c>
      <c r="O55" s="17">
        <v>0</v>
      </c>
      <c r="P55" s="17">
        <v>0</v>
      </c>
      <c r="Q55" s="17">
        <v>0.99199899999999996</v>
      </c>
      <c r="R55" s="17">
        <v>0.80979800000000002</v>
      </c>
      <c r="S55" s="17">
        <v>1.32386</v>
      </c>
      <c r="T55" s="17">
        <v>0.51406200000000002</v>
      </c>
      <c r="U55" s="17">
        <v>0.38830599999999998</v>
      </c>
      <c r="V55" s="17">
        <v>741.5</v>
      </c>
      <c r="W55" s="17">
        <v>8.1892999999999994E-2</v>
      </c>
      <c r="X55" s="17">
        <v>383</v>
      </c>
      <c r="Y55" s="17">
        <v>0</v>
      </c>
      <c r="Z55" s="17">
        <v>0</v>
      </c>
      <c r="AA55" s="17">
        <v>0.59739299999999995</v>
      </c>
      <c r="AB55" s="17">
        <v>8.4714700000000004E-2</v>
      </c>
      <c r="AC55" s="17">
        <v>0.85334600000000005</v>
      </c>
      <c r="AD55" s="17">
        <v>0.25</v>
      </c>
      <c r="AE55" s="17">
        <v>1376.3</v>
      </c>
    </row>
    <row r="56" spans="1:31">
      <c r="A56" s="17">
        <v>43</v>
      </c>
      <c r="B56" s="19">
        <v>0.12527777777777779</v>
      </c>
      <c r="C56" s="17">
        <v>20</v>
      </c>
      <c r="D56" s="17">
        <v>68.599999999999994</v>
      </c>
      <c r="E56" s="17">
        <v>6.4287999999999998E-2</v>
      </c>
      <c r="F56" s="17">
        <v>3.1110000000000002</v>
      </c>
      <c r="G56" s="17">
        <v>0.99273199999999995</v>
      </c>
      <c r="H56" s="17">
        <v>0.85417799999999999</v>
      </c>
      <c r="I56" s="17">
        <v>1.318341</v>
      </c>
      <c r="J56" s="17">
        <v>0.46416299999999999</v>
      </c>
      <c r="K56" s="17">
        <v>0.35208099999999998</v>
      </c>
      <c r="L56" s="17">
        <v>598.5</v>
      </c>
      <c r="M56" s="17">
        <v>0.140483</v>
      </c>
      <c r="N56" s="17">
        <v>509</v>
      </c>
      <c r="O56" s="17">
        <v>0</v>
      </c>
      <c r="P56" s="17">
        <v>0</v>
      </c>
      <c r="Q56" s="17">
        <v>0.99315799999999999</v>
      </c>
      <c r="R56" s="17">
        <v>0.830125</v>
      </c>
      <c r="S56" s="17">
        <v>1.3406709999999999</v>
      </c>
      <c r="T56" s="17">
        <v>0.51054600000000006</v>
      </c>
      <c r="U56" s="17">
        <v>0.38081399999999999</v>
      </c>
      <c r="V56" s="17">
        <v>712.5</v>
      </c>
      <c r="W56" s="17">
        <v>0.110925</v>
      </c>
      <c r="X56" s="17">
        <v>588</v>
      </c>
      <c r="Y56" s="17">
        <v>0</v>
      </c>
      <c r="Z56" s="17">
        <v>0</v>
      </c>
      <c r="AA56" s="17">
        <v>0.58586800000000006</v>
      </c>
      <c r="AB56" s="17">
        <v>0.111695</v>
      </c>
      <c r="AC56" s="17">
        <v>0.88714999999999999</v>
      </c>
      <c r="AD56" s="17">
        <v>0.25</v>
      </c>
      <c r="AE56" s="17">
        <v>1387.8</v>
      </c>
    </row>
    <row r="57" spans="1:31">
      <c r="A57" s="17">
        <v>44</v>
      </c>
      <c r="B57" s="19">
        <v>0.12533564814814815</v>
      </c>
      <c r="C57" s="17">
        <v>20.9</v>
      </c>
      <c r="D57" s="17">
        <v>65.099999999999994</v>
      </c>
      <c r="E57" s="17">
        <v>6.7035999999999998E-2</v>
      </c>
      <c r="F57" s="17">
        <v>3.2440000000000002</v>
      </c>
      <c r="G57" s="17">
        <v>0.99114500000000005</v>
      </c>
      <c r="H57" s="17">
        <v>0.82650500000000005</v>
      </c>
      <c r="I57" s="17">
        <v>1.3105359999999999</v>
      </c>
      <c r="J57" s="17">
        <v>0.48403200000000002</v>
      </c>
      <c r="K57" s="17">
        <v>0.36933899999999997</v>
      </c>
      <c r="L57" s="17">
        <v>633.29999999999995</v>
      </c>
      <c r="M57" s="17">
        <v>0.124779</v>
      </c>
      <c r="N57" s="17">
        <v>422</v>
      </c>
      <c r="O57" s="17">
        <v>0</v>
      </c>
      <c r="P57" s="17">
        <v>0</v>
      </c>
      <c r="Q57" s="17">
        <v>0.99522600000000006</v>
      </c>
      <c r="R57" s="17">
        <v>0.81093599999999999</v>
      </c>
      <c r="S57" s="17">
        <v>1.325348</v>
      </c>
      <c r="T57" s="17">
        <v>0.51441199999999998</v>
      </c>
      <c r="U57" s="17">
        <v>0.38813399999999998</v>
      </c>
      <c r="V57" s="17">
        <v>758.2</v>
      </c>
      <c r="W57" s="17">
        <v>0.19448699999999999</v>
      </c>
      <c r="X57" s="17">
        <v>349</v>
      </c>
      <c r="Y57" s="17">
        <v>0</v>
      </c>
      <c r="Z57" s="17">
        <v>0</v>
      </c>
      <c r="AA57" s="17">
        <v>0.59712900000000002</v>
      </c>
      <c r="AB57" s="17">
        <v>9.4817200000000004E-2</v>
      </c>
      <c r="AC57" s="17">
        <v>0.859711</v>
      </c>
      <c r="AD57" s="17">
        <v>0.25</v>
      </c>
      <c r="AE57" s="17">
        <v>1311.4</v>
      </c>
    </row>
    <row r="58" spans="1:31">
      <c r="A58" s="17">
        <v>45</v>
      </c>
      <c r="B58" s="19">
        <v>0.12539351851851852</v>
      </c>
      <c r="C58" s="17">
        <v>21.9</v>
      </c>
      <c r="D58" s="17">
        <v>65.099999999999994</v>
      </c>
      <c r="E58" s="17">
        <v>6.9119E-2</v>
      </c>
      <c r="F58" s="17">
        <v>3.3450000000000002</v>
      </c>
      <c r="G58" s="17">
        <v>0.99398799999999998</v>
      </c>
      <c r="H58" s="17">
        <v>0.813388</v>
      </c>
      <c r="I58" s="17">
        <v>1.3210200000000001</v>
      </c>
      <c r="J58" s="17">
        <v>0.50763199999999997</v>
      </c>
      <c r="K58" s="17">
        <v>0.38427299999999998</v>
      </c>
      <c r="L58" s="17">
        <v>641.5</v>
      </c>
      <c r="M58" s="17">
        <v>0.14164099999999999</v>
      </c>
      <c r="N58" s="17">
        <v>441</v>
      </c>
      <c r="O58" s="17">
        <v>0</v>
      </c>
      <c r="P58" s="17">
        <v>0</v>
      </c>
      <c r="Q58" s="17">
        <v>0.99245899999999998</v>
      </c>
      <c r="R58" s="17">
        <v>0.81578600000000001</v>
      </c>
      <c r="S58" s="17">
        <v>1.353532</v>
      </c>
      <c r="T58" s="17">
        <v>0.53774500000000003</v>
      </c>
      <c r="U58" s="17">
        <v>0.39728999999999998</v>
      </c>
      <c r="V58" s="17">
        <v>759.8</v>
      </c>
      <c r="W58" s="17">
        <v>0.17036100000000001</v>
      </c>
      <c r="X58" s="17">
        <v>451</v>
      </c>
      <c r="Y58" s="17">
        <v>0</v>
      </c>
      <c r="Z58" s="17">
        <v>0</v>
      </c>
      <c r="AA58" s="17">
        <v>0.61121599999999998</v>
      </c>
      <c r="AB58" s="17">
        <v>9.9786899999999998E-2</v>
      </c>
      <c r="AC58" s="17">
        <v>0.86944600000000005</v>
      </c>
      <c r="AD58" s="17">
        <v>0.25</v>
      </c>
      <c r="AE58" s="17">
        <v>1294.8</v>
      </c>
    </row>
    <row r="59" spans="1:31">
      <c r="A59" s="17">
        <v>46</v>
      </c>
      <c r="B59" s="19">
        <v>0.12545138888888888</v>
      </c>
      <c r="C59" s="17">
        <v>22.2</v>
      </c>
      <c r="D59" s="17">
        <v>61.5</v>
      </c>
      <c r="E59" s="17">
        <v>6.8333000000000005E-2</v>
      </c>
      <c r="F59" s="17">
        <v>3.3069999999999999</v>
      </c>
      <c r="G59" s="17">
        <v>0.99184700000000003</v>
      </c>
      <c r="H59" s="17">
        <v>0.80374199999999996</v>
      </c>
      <c r="I59" s="17">
        <v>1.312649</v>
      </c>
      <c r="J59" s="17">
        <v>0.508907</v>
      </c>
      <c r="K59" s="17">
        <v>0.38769500000000001</v>
      </c>
      <c r="L59" s="17">
        <v>658</v>
      </c>
      <c r="M59" s="17">
        <v>0.123873</v>
      </c>
      <c r="N59" s="17">
        <v>443</v>
      </c>
      <c r="O59" s="17">
        <v>0</v>
      </c>
      <c r="P59" s="17">
        <v>0</v>
      </c>
      <c r="Q59" s="17">
        <v>0.99212800000000001</v>
      </c>
      <c r="R59" s="17">
        <v>0.79404300000000005</v>
      </c>
      <c r="S59" s="17">
        <v>1.331774</v>
      </c>
      <c r="T59" s="17">
        <v>0.53773099999999996</v>
      </c>
      <c r="U59" s="17">
        <v>0.40377000000000002</v>
      </c>
      <c r="V59" s="17">
        <v>739.6</v>
      </c>
      <c r="W59" s="17">
        <v>0.12047099999999999</v>
      </c>
      <c r="X59" s="17">
        <v>512</v>
      </c>
      <c r="Y59" s="17">
        <v>0</v>
      </c>
      <c r="Z59" s="17">
        <v>0</v>
      </c>
      <c r="AA59" s="17">
        <v>0.62118499999999999</v>
      </c>
      <c r="AB59" s="17">
        <v>9.7531300000000001E-2</v>
      </c>
      <c r="AC59" s="17">
        <v>0.84648900000000005</v>
      </c>
      <c r="AD59" s="17">
        <v>0.25</v>
      </c>
      <c r="AE59" s="17">
        <v>1262.2</v>
      </c>
    </row>
    <row r="60" spans="1:31">
      <c r="A60" s="17">
        <v>47</v>
      </c>
      <c r="B60" s="19">
        <v>0.1254976851851852</v>
      </c>
      <c r="C60" s="17">
        <v>23.7</v>
      </c>
      <c r="D60" s="17">
        <v>60.7</v>
      </c>
      <c r="E60" s="17">
        <v>6.6420000000000007E-2</v>
      </c>
      <c r="F60" s="17">
        <v>3.214</v>
      </c>
      <c r="G60" s="17">
        <v>0.98994800000000005</v>
      </c>
      <c r="H60" s="17">
        <v>0.813585</v>
      </c>
      <c r="I60" s="17">
        <v>1.303987</v>
      </c>
      <c r="J60" s="17">
        <v>0.490402</v>
      </c>
      <c r="K60" s="17">
        <v>0.376079</v>
      </c>
      <c r="L60" s="17">
        <v>658.2</v>
      </c>
      <c r="M60" s="17">
        <v>0.14632400000000001</v>
      </c>
      <c r="N60" s="17">
        <v>568</v>
      </c>
      <c r="O60" s="17">
        <v>0</v>
      </c>
      <c r="P60" s="17">
        <v>0</v>
      </c>
      <c r="Q60" s="17">
        <v>0.99440099999999998</v>
      </c>
      <c r="R60" s="17">
        <v>0.78276500000000004</v>
      </c>
      <c r="S60" s="17">
        <v>1.3227580000000001</v>
      </c>
      <c r="T60" s="17">
        <v>0.53999399999999997</v>
      </c>
      <c r="U60" s="17">
        <v>0.40823300000000001</v>
      </c>
      <c r="V60" s="17">
        <v>801.6</v>
      </c>
      <c r="W60" s="17">
        <v>0.21710099999999999</v>
      </c>
      <c r="X60" s="17">
        <v>466</v>
      </c>
      <c r="Y60" s="17">
        <v>0</v>
      </c>
      <c r="Z60" s="17">
        <v>0</v>
      </c>
      <c r="AA60" s="17">
        <v>0.62805100000000003</v>
      </c>
      <c r="AB60" s="17">
        <v>0.12006500000000001</v>
      </c>
      <c r="AC60" s="17">
        <v>0.84759899999999999</v>
      </c>
      <c r="AD60" s="17">
        <v>0.25</v>
      </c>
      <c r="AE60" s="17">
        <v>1261.9000000000001</v>
      </c>
    </row>
    <row r="61" spans="1:31">
      <c r="A61" s="17">
        <v>48</v>
      </c>
      <c r="B61" s="19">
        <v>0.12555555555555556</v>
      </c>
      <c r="C61" s="17">
        <v>24.2</v>
      </c>
      <c r="D61" s="17">
        <v>59.8</v>
      </c>
      <c r="E61" s="17">
        <v>6.3829999999999998E-2</v>
      </c>
      <c r="F61" s="17">
        <v>3.089</v>
      </c>
      <c r="G61" s="17">
        <v>0.99147200000000002</v>
      </c>
      <c r="H61" s="17">
        <v>0.83452000000000004</v>
      </c>
      <c r="I61" s="17">
        <v>1.330954</v>
      </c>
      <c r="J61" s="17">
        <v>0.49643300000000001</v>
      </c>
      <c r="K61" s="17">
        <v>0.37299100000000002</v>
      </c>
      <c r="L61" s="17">
        <v>639</v>
      </c>
      <c r="M61" s="17">
        <v>0.203905</v>
      </c>
      <c r="N61" s="17">
        <v>403</v>
      </c>
      <c r="O61" s="17">
        <v>0</v>
      </c>
      <c r="P61" s="17">
        <v>0</v>
      </c>
      <c r="Q61" s="17">
        <v>0.99314800000000003</v>
      </c>
      <c r="R61" s="17">
        <v>0.79456400000000005</v>
      </c>
      <c r="S61" s="17">
        <v>1.311801</v>
      </c>
      <c r="T61" s="17">
        <v>0.51723699999999995</v>
      </c>
      <c r="U61" s="17">
        <v>0.39429500000000001</v>
      </c>
      <c r="V61" s="17">
        <v>777.7</v>
      </c>
      <c r="W61" s="17">
        <v>0.27230300000000002</v>
      </c>
      <c r="X61" s="17">
        <v>370</v>
      </c>
      <c r="Y61" s="17">
        <v>0</v>
      </c>
      <c r="Z61" s="17">
        <v>0</v>
      </c>
      <c r="AA61" s="17">
        <v>0.60660800000000004</v>
      </c>
      <c r="AB61" s="17">
        <v>8.4890499999999994E-2</v>
      </c>
      <c r="AC61" s="17">
        <v>0.838472</v>
      </c>
      <c r="AD61" s="17">
        <v>0.25</v>
      </c>
      <c r="AE61" s="17">
        <v>1299.8</v>
      </c>
    </row>
    <row r="62" spans="1:31">
      <c r="A62" s="17">
        <v>49</v>
      </c>
      <c r="B62" s="19">
        <v>0.12561342592592592</v>
      </c>
      <c r="C62" s="17">
        <v>25.1</v>
      </c>
      <c r="D62" s="17">
        <v>57.1</v>
      </c>
      <c r="E62" s="17">
        <v>6.3412999999999997E-2</v>
      </c>
      <c r="F62" s="17">
        <v>3.0680000000000001</v>
      </c>
      <c r="G62" s="17">
        <v>0.99278200000000005</v>
      </c>
      <c r="H62" s="17">
        <v>0.79644099999999995</v>
      </c>
      <c r="I62" s="17">
        <v>1.291782</v>
      </c>
      <c r="J62" s="17">
        <v>0.49534099999999998</v>
      </c>
      <c r="K62" s="17">
        <v>0.38345600000000002</v>
      </c>
      <c r="L62" s="17">
        <v>658.9</v>
      </c>
      <c r="M62" s="17">
        <v>0.21037700000000001</v>
      </c>
      <c r="N62" s="17">
        <v>519</v>
      </c>
      <c r="O62" s="17">
        <v>0</v>
      </c>
      <c r="P62" s="17">
        <v>0</v>
      </c>
      <c r="Q62" s="17">
        <v>0.99101399999999995</v>
      </c>
      <c r="R62" s="17">
        <v>0.77909700000000004</v>
      </c>
      <c r="S62" s="17">
        <v>1.3125990000000001</v>
      </c>
      <c r="T62" s="17">
        <v>0.53350200000000003</v>
      </c>
      <c r="U62" s="17">
        <v>0.406447</v>
      </c>
      <c r="V62" s="17">
        <v>776.4</v>
      </c>
      <c r="W62" s="17">
        <v>0.162603</v>
      </c>
      <c r="X62" s="17">
        <v>387</v>
      </c>
      <c r="Y62" s="17">
        <v>0</v>
      </c>
      <c r="Z62" s="17">
        <v>0</v>
      </c>
      <c r="AA62" s="17">
        <v>0.62530300000000005</v>
      </c>
      <c r="AB62" s="17">
        <v>0.105168</v>
      </c>
      <c r="AC62" s="17">
        <v>0.83520399999999995</v>
      </c>
      <c r="AD62" s="17">
        <v>0.25</v>
      </c>
      <c r="AE62" s="17">
        <v>1260.5999999999999</v>
      </c>
    </row>
    <row r="63" spans="1:31">
      <c r="A63" s="17">
        <v>50</v>
      </c>
      <c r="B63" s="19">
        <v>0.12567129629629628</v>
      </c>
      <c r="C63" s="17">
        <v>26.2</v>
      </c>
      <c r="D63" s="17">
        <v>54.5</v>
      </c>
      <c r="E63" s="17">
        <v>6.3159999999999994E-2</v>
      </c>
      <c r="F63" s="17">
        <v>3.056</v>
      </c>
      <c r="G63" s="17">
        <v>0.99187999999999998</v>
      </c>
      <c r="H63" s="17">
        <v>0.802033</v>
      </c>
      <c r="I63" s="17">
        <v>1.2990740000000001</v>
      </c>
      <c r="J63" s="17">
        <v>0.49704100000000001</v>
      </c>
      <c r="K63" s="17">
        <v>0.38261200000000001</v>
      </c>
      <c r="L63" s="17">
        <v>656.3</v>
      </c>
      <c r="M63" s="17">
        <v>0.26625199999999999</v>
      </c>
      <c r="N63" s="17">
        <v>393</v>
      </c>
      <c r="O63" s="17">
        <v>0</v>
      </c>
      <c r="P63" s="17">
        <v>0</v>
      </c>
      <c r="Q63" s="17">
        <v>0.99198200000000003</v>
      </c>
      <c r="R63" s="17">
        <v>0.77000400000000002</v>
      </c>
      <c r="S63" s="17">
        <v>1.3130489999999999</v>
      </c>
      <c r="T63" s="17">
        <v>0.54304399999999997</v>
      </c>
      <c r="U63" s="17">
        <v>0.41357500000000003</v>
      </c>
      <c r="V63" s="17">
        <v>800.3</v>
      </c>
      <c r="W63" s="17">
        <v>0.19044900000000001</v>
      </c>
      <c r="X63" s="17">
        <v>482</v>
      </c>
      <c r="Y63" s="17">
        <v>0</v>
      </c>
      <c r="Z63" s="17">
        <v>0</v>
      </c>
      <c r="AA63" s="17">
        <v>0.63627</v>
      </c>
      <c r="AB63" s="17">
        <v>7.8109100000000001E-2</v>
      </c>
      <c r="AC63" s="17">
        <v>0.81242099999999995</v>
      </c>
      <c r="AD63" s="17">
        <v>0.25</v>
      </c>
      <c r="AE63" s="17">
        <v>1265.5999999999999</v>
      </c>
    </row>
    <row r="64" spans="1:31">
      <c r="A64" s="17">
        <v>51</v>
      </c>
      <c r="B64" s="19">
        <v>0.1257175925925926</v>
      </c>
      <c r="C64" s="17">
        <v>26.4</v>
      </c>
      <c r="D64" s="17">
        <v>53.6</v>
      </c>
      <c r="E64" s="17">
        <v>6.1872999999999997E-2</v>
      </c>
      <c r="F64" s="17">
        <v>2.9940000000000002</v>
      </c>
      <c r="G64" s="17">
        <v>0.99313300000000004</v>
      </c>
      <c r="H64" s="17">
        <v>0.79178800000000005</v>
      </c>
      <c r="I64" s="17">
        <v>1.283406</v>
      </c>
      <c r="J64" s="17">
        <v>0.491618</v>
      </c>
      <c r="K64" s="17">
        <v>0.38305699999999998</v>
      </c>
      <c r="L64" s="17">
        <v>655.5</v>
      </c>
      <c r="M64" s="17">
        <v>0.241783</v>
      </c>
      <c r="N64" s="17">
        <v>332</v>
      </c>
      <c r="O64" s="17">
        <v>0</v>
      </c>
      <c r="P64" s="17">
        <v>0</v>
      </c>
      <c r="Q64" s="17">
        <v>0.99086200000000002</v>
      </c>
      <c r="R64" s="17">
        <v>0.77179900000000001</v>
      </c>
      <c r="S64" s="17">
        <v>1.301088</v>
      </c>
      <c r="T64" s="17">
        <v>0.52928900000000001</v>
      </c>
      <c r="U64" s="17">
        <v>0.40680500000000003</v>
      </c>
      <c r="V64" s="17">
        <v>772.3</v>
      </c>
      <c r="W64" s="17">
        <v>0.20053299999999999</v>
      </c>
      <c r="X64" s="17">
        <v>568</v>
      </c>
      <c r="Y64" s="17">
        <v>0</v>
      </c>
      <c r="Z64" s="17">
        <v>0</v>
      </c>
      <c r="AA64" s="17">
        <v>0.62585400000000002</v>
      </c>
      <c r="AB64" s="17">
        <v>6.56302E-2</v>
      </c>
      <c r="AC64" s="17">
        <v>0.80653600000000003</v>
      </c>
      <c r="AD64" s="17">
        <v>0.25</v>
      </c>
      <c r="AE64" s="17">
        <v>1267.2</v>
      </c>
    </row>
    <row r="65" spans="1:31">
      <c r="A65" s="17">
        <v>52</v>
      </c>
      <c r="B65" s="19">
        <v>0.12577546296296296</v>
      </c>
      <c r="C65" s="17">
        <v>27.9</v>
      </c>
      <c r="D65" s="17">
        <v>52.8</v>
      </c>
      <c r="E65" s="17">
        <v>6.2418000000000001E-2</v>
      </c>
      <c r="F65" s="17">
        <v>3.02</v>
      </c>
      <c r="G65" s="17">
        <v>0.99172499999999997</v>
      </c>
      <c r="H65" s="17">
        <v>0.78077300000000005</v>
      </c>
      <c r="I65" s="17">
        <v>1.277603</v>
      </c>
      <c r="J65" s="17">
        <v>0.49683100000000002</v>
      </c>
      <c r="K65" s="17">
        <v>0.38887699999999997</v>
      </c>
      <c r="L65" s="17">
        <v>668.8</v>
      </c>
      <c r="M65" s="17">
        <v>0.18790999999999999</v>
      </c>
      <c r="N65" s="17">
        <v>332</v>
      </c>
      <c r="O65" s="17">
        <v>0</v>
      </c>
      <c r="P65" s="17">
        <v>0</v>
      </c>
      <c r="Q65" s="17">
        <v>0.99351</v>
      </c>
      <c r="R65" s="17">
        <v>0.76910199999999995</v>
      </c>
      <c r="S65" s="17">
        <v>1.30132</v>
      </c>
      <c r="T65" s="17">
        <v>0.53221799999999997</v>
      </c>
      <c r="U65" s="17">
        <v>0.40898299999999999</v>
      </c>
      <c r="V65" s="17">
        <v>788.3</v>
      </c>
      <c r="W65" s="17">
        <v>0.26374399999999998</v>
      </c>
      <c r="X65" s="17">
        <v>415</v>
      </c>
      <c r="Y65" s="17">
        <v>0</v>
      </c>
      <c r="Z65" s="17">
        <v>0</v>
      </c>
      <c r="AA65" s="17">
        <v>0.62920500000000001</v>
      </c>
      <c r="AB65" s="17">
        <v>6.5866400000000005E-2</v>
      </c>
      <c r="AC65" s="17">
        <v>0.80415700000000001</v>
      </c>
      <c r="AD65" s="17">
        <v>0.25</v>
      </c>
      <c r="AE65" s="17">
        <v>1241.8</v>
      </c>
    </row>
    <row r="66" spans="1:31">
      <c r="A66" s="17">
        <v>53</v>
      </c>
      <c r="B66" s="19">
        <v>0.12583333333333332</v>
      </c>
      <c r="C66" s="17">
        <v>28</v>
      </c>
      <c r="D66" s="17">
        <v>51</v>
      </c>
      <c r="E66" s="17">
        <v>5.6448999999999999E-2</v>
      </c>
      <c r="F66" s="17">
        <v>2.7320000000000002</v>
      </c>
      <c r="G66" s="17">
        <v>0.98875999999999997</v>
      </c>
      <c r="H66" s="17">
        <v>0.79688400000000004</v>
      </c>
      <c r="I66" s="17">
        <v>1.2790680000000001</v>
      </c>
      <c r="J66" s="17">
        <v>0.482184</v>
      </c>
      <c r="K66" s="17">
        <v>0.37698100000000001</v>
      </c>
      <c r="L66" s="17">
        <v>654.70000000000005</v>
      </c>
      <c r="M66" s="17">
        <v>0.25992799999999999</v>
      </c>
      <c r="N66" s="17">
        <v>570</v>
      </c>
      <c r="O66" s="17">
        <v>0</v>
      </c>
      <c r="P66" s="17">
        <v>0</v>
      </c>
      <c r="Q66" s="17">
        <v>0.99162499999999998</v>
      </c>
      <c r="R66" s="17">
        <v>0.76625799999999999</v>
      </c>
      <c r="S66" s="17">
        <v>1.2921260000000001</v>
      </c>
      <c r="T66" s="17">
        <v>0.52586900000000003</v>
      </c>
      <c r="U66" s="17">
        <v>0.40697899999999998</v>
      </c>
      <c r="V66" s="17">
        <v>799</v>
      </c>
      <c r="W66" s="17">
        <v>0.25088300000000002</v>
      </c>
      <c r="X66" s="17">
        <v>434</v>
      </c>
      <c r="Y66" s="17">
        <v>0</v>
      </c>
      <c r="Z66" s="17">
        <v>0</v>
      </c>
      <c r="AA66" s="17">
        <v>0.62612199999999996</v>
      </c>
      <c r="AB66" s="17">
        <v>0.102826</v>
      </c>
      <c r="AC66" s="17">
        <v>0.82033</v>
      </c>
      <c r="AD66" s="17">
        <v>0.25</v>
      </c>
      <c r="AE66" s="17">
        <v>1268.5999999999999</v>
      </c>
    </row>
    <row r="67" spans="1:31">
      <c r="A67" s="17">
        <v>54</v>
      </c>
      <c r="B67" s="19">
        <v>0.12589120370370369</v>
      </c>
      <c r="C67" s="17">
        <v>29.9</v>
      </c>
      <c r="D67" s="17">
        <v>58</v>
      </c>
      <c r="E67" s="17">
        <v>6.9872000000000004E-2</v>
      </c>
      <c r="F67" s="17">
        <v>3.3809999999999998</v>
      </c>
      <c r="G67" s="17">
        <v>0.99258800000000003</v>
      </c>
      <c r="H67" s="17">
        <v>0.77191900000000002</v>
      </c>
      <c r="I67" s="17">
        <v>1.264915</v>
      </c>
      <c r="J67" s="17">
        <v>0.49299700000000002</v>
      </c>
      <c r="K67" s="17">
        <v>0.38974700000000001</v>
      </c>
      <c r="L67" s="17">
        <v>702</v>
      </c>
      <c r="M67" s="17">
        <v>0.26481100000000002</v>
      </c>
      <c r="N67" s="17">
        <v>375</v>
      </c>
      <c r="O67" s="17">
        <v>0</v>
      </c>
      <c r="P67" s="17">
        <v>0</v>
      </c>
      <c r="Q67" s="17">
        <v>0.99404499999999996</v>
      </c>
      <c r="R67" s="17">
        <v>0.764432</v>
      </c>
      <c r="S67" s="17">
        <v>1.2836970000000001</v>
      </c>
      <c r="T67" s="17">
        <v>0.51926499999999998</v>
      </c>
      <c r="U67" s="17">
        <v>0.40450799999999998</v>
      </c>
      <c r="V67" s="17">
        <v>796.4</v>
      </c>
      <c r="W67" s="17">
        <v>0.24374899999999999</v>
      </c>
      <c r="X67" s="17">
        <v>482</v>
      </c>
      <c r="Y67" s="17">
        <v>0</v>
      </c>
      <c r="Z67" s="17">
        <v>0</v>
      </c>
      <c r="AA67" s="17">
        <v>0.62231899999999996</v>
      </c>
      <c r="AB67" s="17">
        <v>8.4270200000000003E-2</v>
      </c>
      <c r="AC67" s="17">
        <v>0.80818999999999996</v>
      </c>
      <c r="AD67" s="17">
        <v>0.25</v>
      </c>
      <c r="AE67" s="17">
        <v>1183.0999999999999</v>
      </c>
    </row>
    <row r="68" spans="1:31">
      <c r="A68" s="17">
        <v>55</v>
      </c>
      <c r="B68" s="19">
        <v>0.12594907407407407</v>
      </c>
      <c r="C68" s="17">
        <v>29.3</v>
      </c>
      <c r="D68" s="17">
        <v>56.3</v>
      </c>
      <c r="E68" s="17">
        <v>6.7949999999999997E-2</v>
      </c>
      <c r="F68" s="17">
        <v>3.2879999999999998</v>
      </c>
      <c r="G68" s="17">
        <v>0.99152499999999999</v>
      </c>
      <c r="H68" s="17">
        <v>0.76694099999999998</v>
      </c>
      <c r="I68" s="17">
        <v>1.2718320000000001</v>
      </c>
      <c r="J68" s="17">
        <v>0.50489099999999998</v>
      </c>
      <c r="K68" s="17">
        <v>0.39697900000000003</v>
      </c>
      <c r="L68" s="17">
        <v>684.8</v>
      </c>
      <c r="M68" s="17">
        <v>0.211287</v>
      </c>
      <c r="N68" s="17">
        <v>351</v>
      </c>
      <c r="O68" s="17">
        <v>0</v>
      </c>
      <c r="P68" s="17">
        <v>0</v>
      </c>
      <c r="Q68" s="17">
        <v>0.99349900000000002</v>
      </c>
      <c r="R68" s="17">
        <v>0.75060700000000002</v>
      </c>
      <c r="S68" s="17">
        <v>1.276176</v>
      </c>
      <c r="T68" s="17">
        <v>0.52556899999999995</v>
      </c>
      <c r="U68" s="17">
        <v>0.411831</v>
      </c>
      <c r="V68" s="17">
        <v>758.4</v>
      </c>
      <c r="W68" s="17">
        <v>0.204482</v>
      </c>
      <c r="X68" s="17">
        <v>403</v>
      </c>
      <c r="Y68" s="17">
        <v>0</v>
      </c>
      <c r="Z68" s="17">
        <v>0</v>
      </c>
      <c r="AA68" s="17">
        <v>0.63358599999999998</v>
      </c>
      <c r="AB68" s="17">
        <v>7.5233499999999995E-2</v>
      </c>
      <c r="AC68" s="17">
        <v>0.79014700000000004</v>
      </c>
      <c r="AD68" s="17">
        <v>0.25</v>
      </c>
      <c r="AE68" s="17">
        <v>1212.9000000000001</v>
      </c>
    </row>
    <row r="69" spans="1:31">
      <c r="A69" s="17">
        <v>56</v>
      </c>
      <c r="B69" s="19">
        <v>0.12599537037037037</v>
      </c>
      <c r="C69" s="17">
        <v>31.3</v>
      </c>
      <c r="D69" s="17">
        <v>57.1</v>
      </c>
      <c r="E69" s="17">
        <v>6.5723000000000004E-2</v>
      </c>
      <c r="F69" s="17">
        <v>3.18</v>
      </c>
      <c r="G69" s="17">
        <v>0.99249600000000004</v>
      </c>
      <c r="H69" s="17">
        <v>0.76359500000000002</v>
      </c>
      <c r="I69" s="17">
        <v>1.274464</v>
      </c>
      <c r="J69" s="17">
        <v>0.51086900000000002</v>
      </c>
      <c r="K69" s="17">
        <v>0.40084999999999998</v>
      </c>
      <c r="L69" s="17">
        <v>683.8</v>
      </c>
      <c r="M69" s="17">
        <v>0.183453</v>
      </c>
      <c r="N69" s="17">
        <v>450</v>
      </c>
      <c r="O69" s="17">
        <v>0</v>
      </c>
      <c r="P69" s="17">
        <v>0</v>
      </c>
      <c r="Q69" s="17">
        <v>0.99287700000000001</v>
      </c>
      <c r="R69" s="17">
        <v>0.76450499999999999</v>
      </c>
      <c r="S69" s="17">
        <v>1.2776730000000001</v>
      </c>
      <c r="T69" s="17">
        <v>0.51316799999999996</v>
      </c>
      <c r="U69" s="17">
        <v>0.40164299999999997</v>
      </c>
      <c r="V69" s="17">
        <v>757.8</v>
      </c>
      <c r="W69" s="17">
        <v>0.206482</v>
      </c>
      <c r="X69" s="17">
        <v>387</v>
      </c>
      <c r="Y69" s="17">
        <v>0</v>
      </c>
      <c r="Z69" s="17">
        <v>0</v>
      </c>
      <c r="AA69" s="17">
        <v>0.61791200000000002</v>
      </c>
      <c r="AB69" s="17">
        <v>9.5665399999999998E-2</v>
      </c>
      <c r="AC69" s="17">
        <v>0.81359800000000004</v>
      </c>
      <c r="AD69" s="17">
        <v>0.25</v>
      </c>
      <c r="AE69" s="17">
        <v>1214.7</v>
      </c>
    </row>
    <row r="70" spans="1:31">
      <c r="A70" s="17">
        <v>57</v>
      </c>
      <c r="B70" s="19">
        <v>0.12605324074074073</v>
      </c>
      <c r="C70" s="17">
        <v>31.3</v>
      </c>
      <c r="D70" s="17">
        <v>54.5</v>
      </c>
      <c r="E70" s="17">
        <v>6.2773999999999996E-2</v>
      </c>
      <c r="F70" s="17">
        <v>3.0379999999999998</v>
      </c>
      <c r="G70" s="17">
        <v>0.99133400000000005</v>
      </c>
      <c r="H70" s="17">
        <v>0.76881699999999997</v>
      </c>
      <c r="I70" s="17">
        <v>1.2450589999999999</v>
      </c>
      <c r="J70" s="17">
        <v>0.47624300000000003</v>
      </c>
      <c r="K70" s="17">
        <v>0.38250600000000001</v>
      </c>
      <c r="L70" s="17">
        <v>660.2</v>
      </c>
      <c r="M70" s="17">
        <v>0.28624699999999997</v>
      </c>
      <c r="N70" s="17">
        <v>445</v>
      </c>
      <c r="O70" s="17">
        <v>0</v>
      </c>
      <c r="P70" s="17">
        <v>0</v>
      </c>
      <c r="Q70" s="17">
        <v>0.99168800000000001</v>
      </c>
      <c r="R70" s="17">
        <v>0.73577099999999995</v>
      </c>
      <c r="S70" s="17">
        <v>1.2533430000000001</v>
      </c>
      <c r="T70" s="17">
        <v>0.51757200000000003</v>
      </c>
      <c r="U70" s="17">
        <v>0.41295300000000001</v>
      </c>
      <c r="V70" s="17">
        <v>787.2</v>
      </c>
      <c r="W70" s="17">
        <v>0.244201</v>
      </c>
      <c r="X70" s="17">
        <v>491</v>
      </c>
      <c r="Y70" s="17">
        <v>0</v>
      </c>
      <c r="Z70" s="17">
        <v>0</v>
      </c>
      <c r="AA70" s="17">
        <v>0.63531199999999999</v>
      </c>
      <c r="AB70" s="17">
        <v>8.7858599999999995E-2</v>
      </c>
      <c r="AC70" s="17">
        <v>0.78124400000000005</v>
      </c>
      <c r="AD70" s="17">
        <v>0.25</v>
      </c>
      <c r="AE70" s="17">
        <v>1258</v>
      </c>
    </row>
    <row r="71" spans="1:31">
      <c r="A71" s="17">
        <v>58</v>
      </c>
      <c r="B71" s="19">
        <v>0.12611111111111112</v>
      </c>
      <c r="C71" s="17">
        <v>32.4</v>
      </c>
      <c r="D71" s="17">
        <v>53.6</v>
      </c>
      <c r="E71" s="17">
        <v>6.2262999999999999E-2</v>
      </c>
      <c r="F71" s="17">
        <v>3.0129999999999999</v>
      </c>
      <c r="G71" s="17">
        <v>0.98449299999999995</v>
      </c>
      <c r="H71" s="17">
        <v>0.76002599999999998</v>
      </c>
      <c r="I71" s="17">
        <v>1.234464</v>
      </c>
      <c r="J71" s="17">
        <v>0.47443800000000003</v>
      </c>
      <c r="K71" s="17">
        <v>0.38432699999999997</v>
      </c>
      <c r="L71" s="17">
        <v>669.6</v>
      </c>
      <c r="M71" s="17">
        <v>0.303674</v>
      </c>
      <c r="N71" s="17">
        <v>511</v>
      </c>
      <c r="O71" s="17">
        <v>0</v>
      </c>
      <c r="P71" s="17">
        <v>0</v>
      </c>
      <c r="Q71" s="17">
        <v>0.99142799999999998</v>
      </c>
      <c r="R71" s="17">
        <v>0.73230200000000001</v>
      </c>
      <c r="S71" s="17">
        <v>1.253423</v>
      </c>
      <c r="T71" s="17">
        <v>0.52112099999999995</v>
      </c>
      <c r="U71" s="17">
        <v>0.41575800000000002</v>
      </c>
      <c r="V71" s="17">
        <v>794.7</v>
      </c>
      <c r="W71" s="17">
        <v>0.26906000000000002</v>
      </c>
      <c r="X71" s="17">
        <v>551</v>
      </c>
      <c r="Y71" s="17">
        <v>0</v>
      </c>
      <c r="Z71" s="17">
        <v>0</v>
      </c>
      <c r="AA71" s="17">
        <v>0.63962799999999997</v>
      </c>
      <c r="AB71" s="17">
        <v>9.9480600000000002E-2</v>
      </c>
      <c r="AC71" s="17">
        <v>0.78414300000000003</v>
      </c>
      <c r="AD71" s="17">
        <v>0.25</v>
      </c>
      <c r="AE71" s="17">
        <v>1240.3</v>
      </c>
    </row>
    <row r="72" spans="1:31">
      <c r="A72" s="17">
        <v>59</v>
      </c>
      <c r="B72" s="19">
        <v>0.12616898148148148</v>
      </c>
      <c r="C72" s="17">
        <v>33.700000000000003</v>
      </c>
      <c r="D72" s="17">
        <v>51.9</v>
      </c>
      <c r="E72" s="17">
        <v>6.0499999999999998E-2</v>
      </c>
      <c r="F72" s="17">
        <v>2.9279999999999999</v>
      </c>
      <c r="G72" s="17">
        <v>0.99068000000000001</v>
      </c>
      <c r="H72" s="17">
        <v>0.74894799999999995</v>
      </c>
      <c r="I72" s="17">
        <v>1.2358610000000001</v>
      </c>
      <c r="J72" s="17">
        <v>0.48691299999999998</v>
      </c>
      <c r="K72" s="17">
        <v>0.39398699999999998</v>
      </c>
      <c r="L72" s="17">
        <v>668.2</v>
      </c>
      <c r="M72" s="17">
        <v>0.21444299999999999</v>
      </c>
      <c r="N72" s="17">
        <v>434</v>
      </c>
      <c r="O72" s="17">
        <v>0</v>
      </c>
      <c r="P72" s="17">
        <v>0</v>
      </c>
      <c r="Q72" s="17">
        <v>0.99301300000000003</v>
      </c>
      <c r="R72" s="17">
        <v>0.74462399999999995</v>
      </c>
      <c r="S72" s="17">
        <v>1.2643500000000001</v>
      </c>
      <c r="T72" s="17">
        <v>0.51972600000000002</v>
      </c>
      <c r="U72" s="17">
        <v>0.41106199999999998</v>
      </c>
      <c r="V72" s="17">
        <v>783.6</v>
      </c>
      <c r="W72" s="17">
        <v>0.193881</v>
      </c>
      <c r="X72" s="17">
        <v>361</v>
      </c>
      <c r="Y72" s="17">
        <v>0</v>
      </c>
      <c r="Z72" s="17">
        <v>0</v>
      </c>
      <c r="AA72" s="17">
        <v>0.63240300000000005</v>
      </c>
      <c r="AB72" s="17">
        <v>8.3019899999999994E-2</v>
      </c>
      <c r="AC72" s="17">
        <v>0.78777200000000003</v>
      </c>
      <c r="AD72" s="17">
        <v>0.25</v>
      </c>
      <c r="AE72" s="17">
        <v>1243</v>
      </c>
    </row>
    <row r="73" spans="1:31">
      <c r="A73" s="17">
        <v>60</v>
      </c>
      <c r="B73" s="19">
        <v>0.12622685185185187</v>
      </c>
      <c r="C73" s="17">
        <v>34.1</v>
      </c>
      <c r="D73" s="17">
        <v>51</v>
      </c>
      <c r="E73" s="17">
        <v>5.8076999999999997E-2</v>
      </c>
      <c r="F73" s="17">
        <v>2.81</v>
      </c>
      <c r="G73" s="17">
        <v>0.99062399999999995</v>
      </c>
      <c r="H73" s="17">
        <v>0.74215200000000003</v>
      </c>
      <c r="I73" s="17">
        <v>1.235311</v>
      </c>
      <c r="J73" s="17">
        <v>0.49315900000000001</v>
      </c>
      <c r="K73" s="17">
        <v>0.39921800000000002</v>
      </c>
      <c r="L73" s="17">
        <v>663.6</v>
      </c>
      <c r="M73" s="17">
        <v>0.15962599999999999</v>
      </c>
      <c r="N73" s="17">
        <v>440</v>
      </c>
      <c r="O73" s="17">
        <v>0</v>
      </c>
      <c r="P73" s="17">
        <v>0</v>
      </c>
      <c r="Q73" s="17">
        <v>0.99144600000000005</v>
      </c>
      <c r="R73" s="17">
        <v>0.73661299999999996</v>
      </c>
      <c r="S73" s="17">
        <v>1.235654</v>
      </c>
      <c r="T73" s="17">
        <v>0.49904100000000001</v>
      </c>
      <c r="U73" s="17">
        <v>0.403868</v>
      </c>
      <c r="V73" s="17">
        <v>791.4</v>
      </c>
      <c r="W73" s="17">
        <v>0.292489</v>
      </c>
      <c r="X73" s="17">
        <v>463</v>
      </c>
      <c r="Y73" s="17">
        <v>0</v>
      </c>
      <c r="Z73" s="17">
        <v>0</v>
      </c>
      <c r="AA73" s="17">
        <v>0.62133499999999997</v>
      </c>
      <c r="AB73" s="17">
        <v>8.2260299999999995E-2</v>
      </c>
      <c r="AC73" s="17">
        <v>0.77766400000000002</v>
      </c>
      <c r="AD73" s="17">
        <v>0.25</v>
      </c>
      <c r="AE73" s="17">
        <v>1251.7</v>
      </c>
    </row>
    <row r="74" spans="1:31">
      <c r="A74" s="17">
        <v>61</v>
      </c>
      <c r="B74" s="19">
        <v>0.12627314814814813</v>
      </c>
      <c r="C74" s="17">
        <v>35.200000000000003</v>
      </c>
      <c r="D74" s="17">
        <v>49.2</v>
      </c>
      <c r="E74" s="17">
        <v>5.4432000000000001E-2</v>
      </c>
      <c r="F74" s="17">
        <v>2.6339999999999999</v>
      </c>
      <c r="G74" s="17">
        <v>0.99271500000000001</v>
      </c>
      <c r="H74" s="17">
        <v>0.74345799999999995</v>
      </c>
      <c r="I74" s="17">
        <v>1.2346809999999999</v>
      </c>
      <c r="J74" s="17">
        <v>0.49122300000000002</v>
      </c>
      <c r="K74" s="17">
        <v>0.39785399999999999</v>
      </c>
      <c r="L74" s="17">
        <v>670.4</v>
      </c>
      <c r="M74" s="17">
        <v>0.223108</v>
      </c>
      <c r="N74" s="17">
        <v>664</v>
      </c>
      <c r="O74" s="17">
        <v>0</v>
      </c>
      <c r="P74" s="17">
        <v>0</v>
      </c>
      <c r="Q74" s="17">
        <v>0.99240899999999999</v>
      </c>
      <c r="R74" s="17">
        <v>0.744807</v>
      </c>
      <c r="S74" s="17">
        <v>1.2477389999999999</v>
      </c>
      <c r="T74" s="17">
        <v>0.50293200000000005</v>
      </c>
      <c r="U74" s="17">
        <v>0.40307399999999999</v>
      </c>
      <c r="V74" s="17">
        <v>786.3</v>
      </c>
      <c r="W74" s="17">
        <v>0.30091200000000001</v>
      </c>
      <c r="X74" s="17">
        <v>560</v>
      </c>
      <c r="Y74" s="17">
        <v>0</v>
      </c>
      <c r="Z74" s="17">
        <v>0</v>
      </c>
      <c r="AA74" s="17">
        <v>0.62011499999999997</v>
      </c>
      <c r="AB74" s="17">
        <v>0.116523</v>
      </c>
      <c r="AC74" s="17">
        <v>0.80340999999999996</v>
      </c>
      <c r="AD74" s="17">
        <v>0.25</v>
      </c>
      <c r="AE74" s="17">
        <v>1238.8</v>
      </c>
    </row>
    <row r="75" spans="1:31">
      <c r="A75" s="17">
        <v>62</v>
      </c>
      <c r="B75" s="19">
        <v>0.12633101851851852</v>
      </c>
      <c r="C75" s="17">
        <v>36.1</v>
      </c>
      <c r="D75" s="17">
        <v>49.2</v>
      </c>
      <c r="E75" s="17">
        <v>5.6903000000000002E-2</v>
      </c>
      <c r="F75" s="17">
        <v>2.754</v>
      </c>
      <c r="G75" s="17">
        <v>0.99266500000000002</v>
      </c>
      <c r="H75" s="17">
        <v>0.74748499999999996</v>
      </c>
      <c r="I75" s="17">
        <v>1.2293190000000001</v>
      </c>
      <c r="J75" s="17">
        <v>0.48183399999999998</v>
      </c>
      <c r="K75" s="17">
        <v>0.39195200000000002</v>
      </c>
      <c r="L75" s="17">
        <v>667.2</v>
      </c>
      <c r="M75" s="17">
        <v>0.26961000000000002</v>
      </c>
      <c r="N75" s="17">
        <v>462</v>
      </c>
      <c r="O75" s="17">
        <v>0</v>
      </c>
      <c r="P75" s="17">
        <v>0</v>
      </c>
      <c r="Q75" s="17">
        <v>0.99216599999999999</v>
      </c>
      <c r="R75" s="17">
        <v>0.73050599999999999</v>
      </c>
      <c r="S75" s="17">
        <v>1.234523</v>
      </c>
      <c r="T75" s="17">
        <v>0.50401700000000005</v>
      </c>
      <c r="U75" s="17">
        <v>0.40826800000000002</v>
      </c>
      <c r="V75" s="17">
        <v>777.6</v>
      </c>
      <c r="W75" s="17">
        <v>0.192856</v>
      </c>
      <c r="X75" s="17">
        <v>566</v>
      </c>
      <c r="Y75" s="17">
        <v>0</v>
      </c>
      <c r="Z75" s="17">
        <v>0</v>
      </c>
      <c r="AA75" s="17">
        <v>0.62810500000000002</v>
      </c>
      <c r="AB75" s="17">
        <v>8.3776699999999996E-2</v>
      </c>
      <c r="AC75" s="17">
        <v>0.77273099999999995</v>
      </c>
      <c r="AD75" s="17">
        <v>0.25</v>
      </c>
      <c r="AE75" s="17">
        <v>1244.8</v>
      </c>
    </row>
    <row r="76" spans="1:31">
      <c r="A76" s="17">
        <v>63</v>
      </c>
      <c r="B76" s="19">
        <v>0.12638888888888888</v>
      </c>
      <c r="C76" s="17">
        <v>36.799999999999997</v>
      </c>
      <c r="D76" s="17">
        <v>46.6</v>
      </c>
      <c r="E76" s="17">
        <v>5.2163000000000001E-2</v>
      </c>
      <c r="F76" s="17">
        <v>2.524</v>
      </c>
      <c r="G76" s="17">
        <v>0.989124</v>
      </c>
      <c r="H76" s="17">
        <v>0.75047600000000003</v>
      </c>
      <c r="I76" s="17">
        <v>1.221344</v>
      </c>
      <c r="J76" s="17">
        <v>0.47086800000000001</v>
      </c>
      <c r="K76" s="17">
        <v>0.38553300000000001</v>
      </c>
      <c r="L76" s="17">
        <v>653</v>
      </c>
      <c r="M76" s="17">
        <v>0.27396199999999998</v>
      </c>
      <c r="N76" s="17">
        <v>336</v>
      </c>
      <c r="O76" s="17">
        <v>0</v>
      </c>
      <c r="P76" s="17">
        <v>0</v>
      </c>
      <c r="Q76" s="17">
        <v>0.99082099999999995</v>
      </c>
      <c r="R76" s="17">
        <v>0.74730200000000002</v>
      </c>
      <c r="S76" s="17">
        <v>1.23116</v>
      </c>
      <c r="T76" s="17">
        <v>0.48385800000000001</v>
      </c>
      <c r="U76" s="17">
        <v>0.39301000000000003</v>
      </c>
      <c r="V76" s="17">
        <v>774.7</v>
      </c>
      <c r="W76" s="17">
        <v>0.27781499999999998</v>
      </c>
      <c r="X76" s="17">
        <v>480</v>
      </c>
      <c r="Y76" s="17">
        <v>0</v>
      </c>
      <c r="Z76" s="17">
        <v>0</v>
      </c>
      <c r="AA76" s="17">
        <v>0.60463100000000003</v>
      </c>
      <c r="AB76" s="17">
        <v>5.79538E-2</v>
      </c>
      <c r="AC76" s="17">
        <v>0.775343</v>
      </c>
      <c r="AD76" s="17">
        <v>0.25</v>
      </c>
      <c r="AE76" s="17">
        <v>1272</v>
      </c>
    </row>
    <row r="77" spans="1:31">
      <c r="A77" s="17">
        <v>64</v>
      </c>
      <c r="B77" s="19">
        <v>0.12644675925925927</v>
      </c>
      <c r="C77" s="17">
        <v>38.1</v>
      </c>
      <c r="D77" s="17">
        <v>45.7</v>
      </c>
      <c r="E77" s="17">
        <v>5.5423E-2</v>
      </c>
      <c r="F77" s="17">
        <v>2.6819999999999999</v>
      </c>
      <c r="G77" s="17">
        <v>0.99185800000000002</v>
      </c>
      <c r="H77" s="17">
        <v>0.73125300000000004</v>
      </c>
      <c r="I77" s="17">
        <v>1.2091369999999999</v>
      </c>
      <c r="J77" s="17">
        <v>0.47788399999999998</v>
      </c>
      <c r="K77" s="17">
        <v>0.39522699999999999</v>
      </c>
      <c r="L77" s="17">
        <v>689.4</v>
      </c>
      <c r="M77" s="17">
        <v>0.26604100000000003</v>
      </c>
      <c r="N77" s="17">
        <v>339</v>
      </c>
      <c r="O77" s="17">
        <v>0</v>
      </c>
      <c r="P77" s="17">
        <v>0</v>
      </c>
      <c r="Q77" s="17">
        <v>0.99090800000000001</v>
      </c>
      <c r="R77" s="17">
        <v>0.72960400000000003</v>
      </c>
      <c r="S77" s="17">
        <v>1.224566</v>
      </c>
      <c r="T77" s="17">
        <v>0.49496200000000001</v>
      </c>
      <c r="U77" s="17">
        <v>0.404194</v>
      </c>
      <c r="V77" s="17">
        <v>807.3</v>
      </c>
      <c r="W77" s="17">
        <v>0.28803400000000001</v>
      </c>
      <c r="X77" s="17">
        <v>654</v>
      </c>
      <c r="Y77" s="17">
        <v>0</v>
      </c>
      <c r="Z77" s="17">
        <v>0</v>
      </c>
      <c r="AA77" s="17">
        <v>0.62183699999999997</v>
      </c>
      <c r="AB77" s="17">
        <v>6.0491299999999998E-2</v>
      </c>
      <c r="AC77" s="17">
        <v>0.75954500000000003</v>
      </c>
      <c r="AD77" s="17">
        <v>0.25</v>
      </c>
      <c r="AE77" s="17">
        <v>1204.8</v>
      </c>
    </row>
    <row r="78" spans="1:31">
      <c r="A78" s="17">
        <v>65</v>
      </c>
      <c r="B78" s="19">
        <v>0.12650462962962963</v>
      </c>
      <c r="C78" s="17">
        <v>38.1</v>
      </c>
      <c r="D78" s="17">
        <v>44</v>
      </c>
      <c r="E78" s="17">
        <v>5.0687000000000003E-2</v>
      </c>
      <c r="F78" s="17">
        <v>2.4529999999999998</v>
      </c>
      <c r="G78" s="17">
        <v>0.99049100000000001</v>
      </c>
      <c r="H78" s="17">
        <v>0.74110799999999999</v>
      </c>
      <c r="I78" s="17">
        <v>1.2030419999999999</v>
      </c>
      <c r="J78" s="17">
        <v>0.46193400000000001</v>
      </c>
      <c r="K78" s="17">
        <v>0.38397199999999998</v>
      </c>
      <c r="L78" s="17">
        <v>670.4</v>
      </c>
      <c r="M78" s="17">
        <v>0.305641</v>
      </c>
      <c r="N78" s="17">
        <v>523</v>
      </c>
      <c r="O78" s="17">
        <v>0</v>
      </c>
      <c r="P78" s="17">
        <v>0</v>
      </c>
      <c r="Q78" s="17">
        <v>0.991892</v>
      </c>
      <c r="R78" s="17">
        <v>0.72272000000000003</v>
      </c>
      <c r="S78" s="17">
        <v>1.2164699999999999</v>
      </c>
      <c r="T78" s="17">
        <v>0.49374899999999999</v>
      </c>
      <c r="U78" s="17">
        <v>0.405887</v>
      </c>
      <c r="V78" s="17">
        <v>784.1</v>
      </c>
      <c r="W78" s="17">
        <v>0.264538</v>
      </c>
      <c r="X78" s="17">
        <v>560</v>
      </c>
      <c r="Y78" s="17">
        <v>0</v>
      </c>
      <c r="Z78" s="17">
        <v>0</v>
      </c>
      <c r="AA78" s="17">
        <v>0.62444200000000005</v>
      </c>
      <c r="AB78" s="17">
        <v>8.4855799999999995E-2</v>
      </c>
      <c r="AC78" s="17">
        <v>0.76461800000000002</v>
      </c>
      <c r="AD78" s="17">
        <v>0.25</v>
      </c>
      <c r="AE78" s="17">
        <v>1239</v>
      </c>
    </row>
    <row r="79" spans="1:31">
      <c r="A79" s="17">
        <v>66</v>
      </c>
      <c r="B79" s="19">
        <v>0.12655092592592593</v>
      </c>
      <c r="C79" s="17">
        <v>39.9</v>
      </c>
      <c r="D79" s="17">
        <v>44</v>
      </c>
      <c r="E79" s="17">
        <v>5.0289E-2</v>
      </c>
      <c r="F79" s="17">
        <v>2.4329999999999998</v>
      </c>
      <c r="G79" s="17">
        <v>0.98927399999999999</v>
      </c>
      <c r="H79" s="17">
        <v>0.74410100000000001</v>
      </c>
      <c r="I79" s="17">
        <v>1.19584</v>
      </c>
      <c r="J79" s="17">
        <v>0.45173999999999997</v>
      </c>
      <c r="K79" s="17">
        <v>0.37775900000000001</v>
      </c>
      <c r="L79" s="17">
        <v>677.6</v>
      </c>
      <c r="M79" s="17">
        <v>0.30715999999999999</v>
      </c>
      <c r="N79" s="17">
        <v>488</v>
      </c>
      <c r="O79" s="17">
        <v>0</v>
      </c>
      <c r="P79" s="17">
        <v>0</v>
      </c>
      <c r="Q79" s="17">
        <v>0.991448</v>
      </c>
      <c r="R79" s="17">
        <v>0.72576399999999996</v>
      </c>
      <c r="S79" s="17">
        <v>1.2026619999999999</v>
      </c>
      <c r="T79" s="17">
        <v>0.47689799999999999</v>
      </c>
      <c r="U79" s="17">
        <v>0.39653500000000003</v>
      </c>
      <c r="V79" s="17">
        <v>766</v>
      </c>
      <c r="W79" s="17">
        <v>0.23596800000000001</v>
      </c>
      <c r="X79" s="17">
        <v>401</v>
      </c>
      <c r="Y79" s="17">
        <v>0</v>
      </c>
      <c r="Z79" s="17">
        <v>0</v>
      </c>
      <c r="AA79" s="17">
        <v>0.61005399999999999</v>
      </c>
      <c r="AB79" s="17">
        <v>8.0531099999999994E-2</v>
      </c>
      <c r="AC79" s="17">
        <v>0.76416899999999999</v>
      </c>
      <c r="AD79" s="17">
        <v>0.25</v>
      </c>
      <c r="AE79" s="17">
        <v>1225.8</v>
      </c>
    </row>
    <row r="80" spans="1:31">
      <c r="A80" s="17">
        <v>67</v>
      </c>
      <c r="B80" s="19">
        <v>0.12660879629629629</v>
      </c>
      <c r="C80" s="17">
        <v>39.5</v>
      </c>
      <c r="D80" s="17">
        <v>42.2</v>
      </c>
      <c r="E80" s="17">
        <v>4.9317E-2</v>
      </c>
      <c r="F80" s="17">
        <v>2.3860000000000001</v>
      </c>
      <c r="G80" s="17">
        <v>0.98959600000000003</v>
      </c>
      <c r="H80" s="17">
        <v>0.71322300000000005</v>
      </c>
      <c r="I80" s="17">
        <v>1.1795899999999999</v>
      </c>
      <c r="J80" s="17">
        <v>0.46636699999999998</v>
      </c>
      <c r="K80" s="17">
        <v>0.39536399999999999</v>
      </c>
      <c r="L80" s="17">
        <v>673.6</v>
      </c>
      <c r="M80" s="17">
        <v>0.287161</v>
      </c>
      <c r="N80" s="17">
        <v>556</v>
      </c>
      <c r="O80" s="17">
        <v>0</v>
      </c>
      <c r="P80" s="17">
        <v>0</v>
      </c>
      <c r="Q80" s="17">
        <v>0.98828899999999997</v>
      </c>
      <c r="R80" s="17">
        <v>0.70948699999999998</v>
      </c>
      <c r="S80" s="17">
        <v>1.203055</v>
      </c>
      <c r="T80" s="17">
        <v>0.49356699999999998</v>
      </c>
      <c r="U80" s="17">
        <v>0.41026200000000002</v>
      </c>
      <c r="V80" s="17">
        <v>788.2</v>
      </c>
      <c r="W80" s="17">
        <v>0.230767</v>
      </c>
      <c r="X80" s="17">
        <v>535</v>
      </c>
      <c r="Y80" s="17">
        <v>0</v>
      </c>
      <c r="Z80" s="17">
        <v>0</v>
      </c>
      <c r="AA80" s="17">
        <v>0.63117199999999996</v>
      </c>
      <c r="AB80" s="17">
        <v>8.6812299999999995E-2</v>
      </c>
      <c r="AC80" s="17">
        <v>0.75233499999999998</v>
      </c>
      <c r="AD80" s="17">
        <v>0.25</v>
      </c>
      <c r="AE80" s="17">
        <v>1233</v>
      </c>
    </row>
    <row r="81" spans="1:31">
      <c r="A81" s="17">
        <v>68</v>
      </c>
      <c r="B81" s="19">
        <v>0.12666666666666668</v>
      </c>
      <c r="C81" s="17">
        <v>41.7</v>
      </c>
      <c r="D81" s="17">
        <v>42.2</v>
      </c>
      <c r="E81" s="17">
        <v>4.9600999999999999E-2</v>
      </c>
      <c r="F81" s="17">
        <v>2.4</v>
      </c>
      <c r="G81" s="17">
        <v>0.98875400000000002</v>
      </c>
      <c r="H81" s="17">
        <v>0.68429099999999998</v>
      </c>
      <c r="I81" s="17">
        <v>1.12521</v>
      </c>
      <c r="J81" s="17">
        <v>0.44091900000000001</v>
      </c>
      <c r="K81" s="17">
        <v>0.39185500000000001</v>
      </c>
      <c r="L81" s="17">
        <v>667.4</v>
      </c>
      <c r="M81" s="17">
        <v>0.24703700000000001</v>
      </c>
      <c r="N81" s="17">
        <v>422</v>
      </c>
      <c r="O81" s="17">
        <v>0</v>
      </c>
      <c r="P81" s="17">
        <v>0</v>
      </c>
      <c r="Q81" s="17">
        <v>0.99412599999999995</v>
      </c>
      <c r="R81" s="17">
        <v>0.69031900000000002</v>
      </c>
      <c r="S81" s="17">
        <v>1.1650430000000001</v>
      </c>
      <c r="T81" s="17">
        <v>0.47472399999999998</v>
      </c>
      <c r="U81" s="17">
        <v>0.407474</v>
      </c>
      <c r="V81" s="17">
        <v>779.4</v>
      </c>
      <c r="W81" s="17">
        <v>0.19945399999999999</v>
      </c>
      <c r="X81" s="17">
        <v>632</v>
      </c>
      <c r="Y81" s="17">
        <v>0</v>
      </c>
      <c r="Z81" s="17">
        <v>0</v>
      </c>
      <c r="AA81" s="17">
        <v>0.62688200000000005</v>
      </c>
      <c r="AB81" s="17">
        <v>6.6709199999999996E-2</v>
      </c>
      <c r="AC81" s="17">
        <v>0.72198700000000005</v>
      </c>
      <c r="AD81" s="17">
        <v>0.25</v>
      </c>
      <c r="AE81" s="17">
        <v>1244.4000000000001</v>
      </c>
    </row>
    <row r="82" spans="1:31">
      <c r="A82" s="17">
        <v>69</v>
      </c>
      <c r="B82" s="19">
        <v>0.12672453703703704</v>
      </c>
      <c r="C82" s="17">
        <v>41.7</v>
      </c>
      <c r="D82" s="17">
        <v>41.3</v>
      </c>
      <c r="E82" s="17">
        <v>4.7298E-2</v>
      </c>
      <c r="F82" s="17">
        <v>2.2890000000000001</v>
      </c>
      <c r="G82" s="17">
        <v>0.99131199999999997</v>
      </c>
      <c r="H82" s="17">
        <v>0.65231499999999998</v>
      </c>
      <c r="I82" s="17">
        <v>1.0754680000000001</v>
      </c>
      <c r="J82" s="17">
        <v>0.42315399999999997</v>
      </c>
      <c r="K82" s="17">
        <v>0.39345999999999998</v>
      </c>
      <c r="L82" s="17">
        <v>662.2</v>
      </c>
      <c r="M82" s="17">
        <v>0.20825399999999999</v>
      </c>
      <c r="N82" s="17">
        <v>501</v>
      </c>
      <c r="O82" s="17">
        <v>0</v>
      </c>
      <c r="P82" s="17">
        <v>0</v>
      </c>
      <c r="Q82" s="17">
        <v>0.98838300000000001</v>
      </c>
      <c r="R82" s="17">
        <v>0.64742900000000003</v>
      </c>
      <c r="S82" s="17">
        <v>1.0863970000000001</v>
      </c>
      <c r="T82" s="17">
        <v>0.43896800000000002</v>
      </c>
      <c r="U82" s="17">
        <v>0.404059</v>
      </c>
      <c r="V82" s="17">
        <v>790</v>
      </c>
      <c r="W82" s="17">
        <v>0.21929599999999999</v>
      </c>
      <c r="X82" s="17">
        <v>541</v>
      </c>
      <c r="Y82" s="17">
        <v>0</v>
      </c>
      <c r="Z82" s="17">
        <v>0</v>
      </c>
      <c r="AA82" s="17">
        <v>0.62162799999999996</v>
      </c>
      <c r="AB82" s="17">
        <v>7.61772E-2</v>
      </c>
      <c r="AC82" s="17">
        <v>0.68086800000000003</v>
      </c>
      <c r="AD82" s="17">
        <v>0.25</v>
      </c>
      <c r="AE82" s="17">
        <v>1254.3</v>
      </c>
    </row>
    <row r="83" spans="1:31">
      <c r="A83" s="17">
        <v>70</v>
      </c>
      <c r="B83" s="19">
        <v>0.12677083333333333</v>
      </c>
      <c r="C83" s="17">
        <v>43.2</v>
      </c>
      <c r="D83" s="17">
        <v>40.4</v>
      </c>
      <c r="E83" s="17">
        <v>4.7619000000000002E-2</v>
      </c>
      <c r="F83" s="17">
        <v>2.3039999999999998</v>
      </c>
      <c r="G83" s="17">
        <v>0.98858000000000001</v>
      </c>
      <c r="H83" s="17">
        <v>0.62166100000000002</v>
      </c>
      <c r="I83" s="17">
        <v>1.0159149999999999</v>
      </c>
      <c r="J83" s="17">
        <v>0.39425399999999999</v>
      </c>
      <c r="K83" s="17">
        <v>0.38807799999999998</v>
      </c>
      <c r="L83" s="17">
        <v>671.6</v>
      </c>
      <c r="M83" s="17">
        <v>0.26431199999999999</v>
      </c>
      <c r="N83" s="17">
        <v>480</v>
      </c>
      <c r="O83" s="17">
        <v>0</v>
      </c>
      <c r="P83" s="17">
        <v>0</v>
      </c>
      <c r="Q83" s="17">
        <v>0.99164300000000005</v>
      </c>
      <c r="R83" s="17">
        <v>0.60994599999999999</v>
      </c>
      <c r="S83" s="17">
        <v>1.030872</v>
      </c>
      <c r="T83" s="17">
        <v>0.42092600000000002</v>
      </c>
      <c r="U83" s="17">
        <v>0.40832000000000002</v>
      </c>
      <c r="V83" s="17">
        <v>823.5</v>
      </c>
      <c r="W83" s="17">
        <v>0.22917899999999999</v>
      </c>
      <c r="X83" s="17">
        <v>590</v>
      </c>
      <c r="Y83" s="17">
        <v>0</v>
      </c>
      <c r="Z83" s="17">
        <v>0</v>
      </c>
      <c r="AA83" s="17">
        <v>0.62818499999999999</v>
      </c>
      <c r="AB83" s="17">
        <v>7.2803999999999994E-2</v>
      </c>
      <c r="AC83" s="17">
        <v>0.64059100000000002</v>
      </c>
      <c r="AD83" s="17">
        <v>0.25</v>
      </c>
      <c r="AE83" s="17">
        <v>1236.7</v>
      </c>
    </row>
    <row r="84" spans="1:31">
      <c r="A84" s="17">
        <v>71</v>
      </c>
      <c r="B84" s="19">
        <v>0.12682870370370372</v>
      </c>
      <c r="C84" s="17">
        <v>43.3</v>
      </c>
      <c r="D84" s="17">
        <v>39.6</v>
      </c>
      <c r="E84" s="17">
        <v>4.5187999999999999E-2</v>
      </c>
      <c r="F84" s="17">
        <v>2.1869999999999998</v>
      </c>
      <c r="G84" s="17">
        <v>0.98946900000000004</v>
      </c>
      <c r="H84" s="17">
        <v>0.61755700000000002</v>
      </c>
      <c r="I84" s="17">
        <v>1.0128870000000001</v>
      </c>
      <c r="J84" s="17">
        <v>0.39533099999999999</v>
      </c>
      <c r="K84" s="17">
        <v>0.39030100000000001</v>
      </c>
      <c r="L84" s="17">
        <v>673.8</v>
      </c>
      <c r="M84" s="17">
        <v>0.21410499999999999</v>
      </c>
      <c r="N84" s="17">
        <v>524</v>
      </c>
      <c r="O84" s="17">
        <v>0</v>
      </c>
      <c r="P84" s="17">
        <v>0</v>
      </c>
      <c r="Q84" s="17">
        <v>0.98602500000000004</v>
      </c>
      <c r="R84" s="17">
        <v>0.61539200000000005</v>
      </c>
      <c r="S84" s="17">
        <v>1.020208</v>
      </c>
      <c r="T84" s="17">
        <v>0.40481600000000001</v>
      </c>
      <c r="U84" s="17">
        <v>0.39679700000000001</v>
      </c>
      <c r="V84" s="17">
        <v>791.8</v>
      </c>
      <c r="W84" s="17">
        <v>0.21134600000000001</v>
      </c>
      <c r="X84" s="17">
        <v>592</v>
      </c>
      <c r="Y84" s="17">
        <v>0</v>
      </c>
      <c r="Z84" s="17">
        <v>0</v>
      </c>
      <c r="AA84" s="17">
        <v>0.61045700000000003</v>
      </c>
      <c r="AB84" s="17">
        <v>7.7517500000000003E-2</v>
      </c>
      <c r="AC84" s="17">
        <v>0.64677300000000004</v>
      </c>
      <c r="AD84" s="17">
        <v>0.25</v>
      </c>
      <c r="AE84" s="17">
        <v>1232.5999999999999</v>
      </c>
    </row>
    <row r="85" spans="1:31">
      <c r="A85" s="17">
        <v>72</v>
      </c>
      <c r="B85" s="19">
        <v>0.12688657407407408</v>
      </c>
      <c r="C85" s="17">
        <v>44.4</v>
      </c>
      <c r="D85" s="17">
        <v>37.799999999999997</v>
      </c>
      <c r="E85" s="17">
        <v>4.3041000000000003E-2</v>
      </c>
      <c r="F85" s="17">
        <v>2.0830000000000002</v>
      </c>
      <c r="G85" s="17">
        <v>0.985931</v>
      </c>
      <c r="H85" s="17">
        <v>0.61099499999999995</v>
      </c>
      <c r="I85" s="17">
        <v>0.99738599999999999</v>
      </c>
      <c r="J85" s="17">
        <v>0.38639000000000001</v>
      </c>
      <c r="K85" s="17">
        <v>0.387403</v>
      </c>
      <c r="L85" s="17">
        <v>665.5</v>
      </c>
      <c r="M85" s="17">
        <v>0.28328100000000001</v>
      </c>
      <c r="N85" s="17">
        <v>519</v>
      </c>
      <c r="O85" s="17">
        <v>0</v>
      </c>
      <c r="P85" s="17">
        <v>0</v>
      </c>
      <c r="Q85" s="17">
        <v>0.99227100000000001</v>
      </c>
      <c r="R85" s="17">
        <v>0.60951699999999998</v>
      </c>
      <c r="S85" s="17">
        <v>1.0133540000000001</v>
      </c>
      <c r="T85" s="17">
        <v>0.403837</v>
      </c>
      <c r="U85" s="17">
        <v>0.39851500000000001</v>
      </c>
      <c r="V85" s="17">
        <v>790.1</v>
      </c>
      <c r="W85" s="17">
        <v>0.30863600000000002</v>
      </c>
      <c r="X85" s="17">
        <v>524</v>
      </c>
      <c r="Y85" s="17">
        <v>0</v>
      </c>
      <c r="Z85" s="17">
        <v>0</v>
      </c>
      <c r="AA85" s="17">
        <v>0.61310100000000001</v>
      </c>
      <c r="AB85" s="17">
        <v>7.2920600000000002E-2</v>
      </c>
      <c r="AC85" s="17">
        <v>0.63896500000000001</v>
      </c>
      <c r="AD85" s="17">
        <v>0.25</v>
      </c>
      <c r="AE85" s="17">
        <v>1248.0999999999999</v>
      </c>
    </row>
    <row r="86" spans="1:31">
      <c r="A86" s="17">
        <v>73</v>
      </c>
      <c r="B86" s="19">
        <v>0.12694444444444444</v>
      </c>
      <c r="C86" s="17">
        <v>45.2</v>
      </c>
      <c r="D86" s="17">
        <v>36.9</v>
      </c>
      <c r="E86" s="17">
        <v>4.3352000000000002E-2</v>
      </c>
      <c r="F86" s="17">
        <v>2.0979999999999999</v>
      </c>
      <c r="G86" s="17">
        <v>0.98665499999999995</v>
      </c>
      <c r="H86" s="17">
        <v>0.592893</v>
      </c>
      <c r="I86" s="17">
        <v>0.96244399999999997</v>
      </c>
      <c r="J86" s="17">
        <v>0.36955100000000002</v>
      </c>
      <c r="K86" s="17">
        <v>0.38397100000000001</v>
      </c>
      <c r="L86" s="17">
        <v>687.1</v>
      </c>
      <c r="M86" s="17">
        <v>0.25769799999999998</v>
      </c>
      <c r="N86" s="17">
        <v>459</v>
      </c>
      <c r="O86" s="17">
        <v>0</v>
      </c>
      <c r="P86" s="17">
        <v>0</v>
      </c>
      <c r="Q86" s="17">
        <v>0.98663500000000004</v>
      </c>
      <c r="R86" s="17">
        <v>0.592584</v>
      </c>
      <c r="S86" s="17">
        <v>0.97928300000000001</v>
      </c>
      <c r="T86" s="17">
        <v>0.38669900000000001</v>
      </c>
      <c r="U86" s="17">
        <v>0.39487899999999998</v>
      </c>
      <c r="V86" s="17">
        <v>773.5</v>
      </c>
      <c r="W86" s="17">
        <v>0.23850199999999999</v>
      </c>
      <c r="X86" s="17">
        <v>530</v>
      </c>
      <c r="Y86" s="17">
        <v>0</v>
      </c>
      <c r="Z86" s="17">
        <v>0</v>
      </c>
      <c r="AA86" s="17">
        <v>0.60750700000000002</v>
      </c>
      <c r="AB86" s="17">
        <v>6.5572800000000001E-2</v>
      </c>
      <c r="AC86" s="17">
        <v>0.61794099999999996</v>
      </c>
      <c r="AD86" s="17">
        <v>0.25</v>
      </c>
      <c r="AE86" s="17">
        <v>1208.8</v>
      </c>
    </row>
    <row r="87" spans="1:31">
      <c r="A87" s="17">
        <v>74</v>
      </c>
      <c r="B87" s="19">
        <v>0.1270023148148148</v>
      </c>
      <c r="C87" s="17">
        <v>46.3</v>
      </c>
      <c r="D87" s="17">
        <v>36</v>
      </c>
      <c r="E87" s="17">
        <v>4.3486999999999998E-2</v>
      </c>
      <c r="F87" s="17">
        <v>2.1040000000000001</v>
      </c>
      <c r="G87" s="17">
        <v>0.99333199999999999</v>
      </c>
      <c r="H87" s="17">
        <v>0.55474100000000004</v>
      </c>
      <c r="I87" s="17">
        <v>0.93192799999999998</v>
      </c>
      <c r="J87" s="17">
        <v>0.37718699999999999</v>
      </c>
      <c r="K87" s="17">
        <v>0.40473900000000002</v>
      </c>
      <c r="L87" s="17">
        <v>712.3</v>
      </c>
      <c r="M87" s="17">
        <v>0.26621299999999998</v>
      </c>
      <c r="N87" s="17">
        <v>526</v>
      </c>
      <c r="O87" s="17">
        <v>0</v>
      </c>
      <c r="P87" s="17">
        <v>0</v>
      </c>
      <c r="Q87" s="17">
        <v>0.988093</v>
      </c>
      <c r="R87" s="17">
        <v>0.58079999999999998</v>
      </c>
      <c r="S87" s="17">
        <v>0.96079700000000001</v>
      </c>
      <c r="T87" s="17">
        <v>0.37999699999999997</v>
      </c>
      <c r="U87" s="17">
        <v>0.39550200000000002</v>
      </c>
      <c r="V87" s="17">
        <v>784.5</v>
      </c>
      <c r="W87" s="17">
        <v>0.30021999999999999</v>
      </c>
      <c r="X87" s="17">
        <v>626</v>
      </c>
      <c r="Y87" s="17">
        <v>0</v>
      </c>
      <c r="Z87" s="17">
        <v>0</v>
      </c>
      <c r="AA87" s="17">
        <v>0.608464</v>
      </c>
      <c r="AB87" s="17">
        <v>7.5207599999999999E-2</v>
      </c>
      <c r="AC87" s="17">
        <v>0.60937799999999998</v>
      </c>
      <c r="AD87" s="17">
        <v>0.25</v>
      </c>
      <c r="AE87" s="17">
        <v>1166.0999999999999</v>
      </c>
    </row>
    <row r="88" spans="1:31">
      <c r="A88" s="17">
        <v>75</v>
      </c>
      <c r="B88" s="19">
        <v>0.12706018518518519</v>
      </c>
      <c r="C88" s="17">
        <v>46.6</v>
      </c>
      <c r="D88" s="17">
        <v>34.299999999999997</v>
      </c>
      <c r="E88" s="17">
        <v>4.0216000000000002E-2</v>
      </c>
      <c r="F88" s="17">
        <v>1.946</v>
      </c>
      <c r="G88" s="17">
        <v>0.985267</v>
      </c>
      <c r="H88" s="17">
        <v>0.53754999999999997</v>
      </c>
      <c r="I88" s="17">
        <v>0.88026400000000005</v>
      </c>
      <c r="J88" s="17">
        <v>0.34271400000000002</v>
      </c>
      <c r="K88" s="17">
        <v>0.38933099999999998</v>
      </c>
      <c r="L88" s="17">
        <v>679.5</v>
      </c>
      <c r="M88" s="17">
        <v>0.25610699999999997</v>
      </c>
      <c r="N88" s="17">
        <v>725</v>
      </c>
      <c r="O88" s="17">
        <v>0</v>
      </c>
      <c r="P88" s="17">
        <v>0</v>
      </c>
      <c r="Q88" s="17">
        <v>0.99051100000000003</v>
      </c>
      <c r="R88" s="17">
        <v>0.53032599999999996</v>
      </c>
      <c r="S88" s="17">
        <v>0.89988400000000002</v>
      </c>
      <c r="T88" s="17">
        <v>0.369558</v>
      </c>
      <c r="U88" s="17">
        <v>0.41067300000000001</v>
      </c>
      <c r="V88" s="17">
        <v>828.3</v>
      </c>
      <c r="W88" s="17">
        <v>0.30987100000000001</v>
      </c>
      <c r="X88" s="17">
        <v>451</v>
      </c>
      <c r="Y88" s="17">
        <v>0</v>
      </c>
      <c r="Z88" s="17">
        <v>0</v>
      </c>
      <c r="AA88" s="17">
        <v>0.63180499999999995</v>
      </c>
      <c r="AB88" s="17">
        <v>9.2353000000000005E-2</v>
      </c>
      <c r="AC88" s="17">
        <v>0.56445599999999996</v>
      </c>
      <c r="AD88" s="17">
        <v>0.25</v>
      </c>
      <c r="AE88" s="17">
        <v>1222.3</v>
      </c>
    </row>
    <row r="89" spans="1:31">
      <c r="A89" s="17">
        <v>76</v>
      </c>
      <c r="B89" s="19">
        <v>0.12710648148148149</v>
      </c>
      <c r="C89" s="17">
        <v>48.4</v>
      </c>
      <c r="D89" s="17">
        <v>32.5</v>
      </c>
      <c r="E89" s="17">
        <v>3.9552999999999998E-2</v>
      </c>
      <c r="F89" s="17">
        <v>1.9139999999999999</v>
      </c>
      <c r="G89" s="17">
        <v>0.99060899999999996</v>
      </c>
      <c r="H89" s="17">
        <v>0.49553399999999997</v>
      </c>
      <c r="I89" s="17">
        <v>0.83781700000000003</v>
      </c>
      <c r="J89" s="17">
        <v>0.342283</v>
      </c>
      <c r="K89" s="17">
        <v>0.40854200000000002</v>
      </c>
      <c r="L89" s="17">
        <v>704.3</v>
      </c>
      <c r="M89" s="17">
        <v>0.16356100000000001</v>
      </c>
      <c r="N89" s="17">
        <v>725</v>
      </c>
      <c r="O89" s="17">
        <v>0</v>
      </c>
      <c r="P89" s="17">
        <v>0</v>
      </c>
      <c r="Q89" s="17">
        <v>0.98917600000000006</v>
      </c>
      <c r="R89" s="17">
        <v>0.51046100000000005</v>
      </c>
      <c r="S89" s="17">
        <v>0.86531899999999995</v>
      </c>
      <c r="T89" s="17">
        <v>0.35485800000000001</v>
      </c>
      <c r="U89" s="17">
        <v>0.41008899999999998</v>
      </c>
      <c r="V89" s="17">
        <v>810.5</v>
      </c>
      <c r="W89" s="17">
        <v>0.26095000000000002</v>
      </c>
      <c r="X89" s="17">
        <v>648</v>
      </c>
      <c r="Y89" s="17">
        <v>0</v>
      </c>
      <c r="Z89" s="17">
        <v>0</v>
      </c>
      <c r="AA89" s="17">
        <v>0.63090599999999997</v>
      </c>
      <c r="AB89" s="17">
        <v>9.0871300000000002E-2</v>
      </c>
      <c r="AC89" s="17">
        <v>0.54270700000000005</v>
      </c>
      <c r="AD89" s="17">
        <v>0.25</v>
      </c>
      <c r="AE89" s="17">
        <v>1179.3</v>
      </c>
    </row>
    <row r="90" spans="1:31">
      <c r="A90" s="17">
        <v>77</v>
      </c>
      <c r="B90" s="19">
        <v>0.12716435185185185</v>
      </c>
      <c r="C90" s="17">
        <v>48.8</v>
      </c>
      <c r="D90" s="17">
        <v>32.5</v>
      </c>
      <c r="E90" s="17">
        <v>3.6443000000000003E-2</v>
      </c>
      <c r="F90" s="17">
        <v>1.7629999999999999</v>
      </c>
      <c r="G90" s="17">
        <v>0.98968</v>
      </c>
      <c r="H90" s="17">
        <v>0.45868700000000001</v>
      </c>
      <c r="I90" s="17">
        <v>0.74565099999999995</v>
      </c>
      <c r="J90" s="17">
        <v>0.286964</v>
      </c>
      <c r="K90" s="17">
        <v>0.38485000000000003</v>
      </c>
      <c r="L90" s="17">
        <v>651.9</v>
      </c>
      <c r="M90" s="17">
        <v>0.34455799999999998</v>
      </c>
      <c r="N90" s="17">
        <v>679</v>
      </c>
      <c r="O90" s="17">
        <v>0</v>
      </c>
      <c r="P90" s="17">
        <v>0</v>
      </c>
      <c r="Q90" s="17">
        <v>0.98714500000000005</v>
      </c>
      <c r="R90" s="17">
        <v>0.45773399999999997</v>
      </c>
      <c r="S90" s="17">
        <v>0.76713600000000004</v>
      </c>
      <c r="T90" s="17">
        <v>0.30940200000000001</v>
      </c>
      <c r="U90" s="17">
        <v>0.40332099999999999</v>
      </c>
      <c r="V90" s="17">
        <v>796.9</v>
      </c>
      <c r="W90" s="17">
        <v>0.22917999999999999</v>
      </c>
      <c r="X90" s="17">
        <v>635</v>
      </c>
      <c r="Y90" s="17">
        <v>0</v>
      </c>
      <c r="Z90" s="17">
        <v>0</v>
      </c>
      <c r="AA90" s="17">
        <v>0.62049399999999999</v>
      </c>
      <c r="AB90" s="17">
        <v>7.9811499999999994E-2</v>
      </c>
      <c r="AC90" s="17">
        <v>0.48242699999999999</v>
      </c>
      <c r="AD90" s="17">
        <v>0.25</v>
      </c>
      <c r="AE90" s="17">
        <v>1274.0999999999999</v>
      </c>
    </row>
    <row r="91" spans="1:31">
      <c r="A91" s="17">
        <v>78</v>
      </c>
      <c r="B91" s="19">
        <v>0.12722222222222221</v>
      </c>
      <c r="C91" s="17">
        <v>49.7</v>
      </c>
      <c r="D91" s="17">
        <v>31.7</v>
      </c>
      <c r="E91" s="17">
        <v>3.7860999999999999E-2</v>
      </c>
      <c r="F91" s="17">
        <v>1.8320000000000001</v>
      </c>
      <c r="G91" s="17">
        <v>0.97686099999999998</v>
      </c>
      <c r="H91" s="17">
        <v>0.394316</v>
      </c>
      <c r="I91" s="17">
        <v>0.64477200000000001</v>
      </c>
      <c r="J91" s="17">
        <v>0.25045499999999998</v>
      </c>
      <c r="K91" s="17">
        <v>0.38844000000000001</v>
      </c>
      <c r="L91" s="17">
        <v>687.3</v>
      </c>
      <c r="M91" s="17">
        <v>0.303172</v>
      </c>
      <c r="N91" s="17">
        <v>685</v>
      </c>
      <c r="O91" s="17">
        <v>0</v>
      </c>
      <c r="P91" s="17">
        <v>0</v>
      </c>
      <c r="Q91" s="17">
        <v>0.98391899999999999</v>
      </c>
      <c r="R91" s="17">
        <v>0.39135399999999998</v>
      </c>
      <c r="S91" s="17">
        <v>0.66284699999999996</v>
      </c>
      <c r="T91" s="17">
        <v>0.27149299999999998</v>
      </c>
      <c r="U91" s="17">
        <v>0.40958600000000001</v>
      </c>
      <c r="V91" s="17">
        <v>783.3</v>
      </c>
      <c r="W91" s="17">
        <v>0.203455</v>
      </c>
      <c r="X91" s="17">
        <v>515</v>
      </c>
      <c r="Y91" s="17">
        <v>0</v>
      </c>
      <c r="Z91" s="17">
        <v>0</v>
      </c>
      <c r="AA91" s="17">
        <v>0.63013300000000005</v>
      </c>
      <c r="AB91" s="17">
        <v>8.2370899999999997E-2</v>
      </c>
      <c r="AC91" s="17">
        <v>0.413717</v>
      </c>
      <c r="AD91" s="17">
        <v>0.25</v>
      </c>
      <c r="AE91" s="17">
        <v>1208.4000000000001</v>
      </c>
    </row>
    <row r="92" spans="1:31">
      <c r="A92" s="17">
        <v>79</v>
      </c>
      <c r="B92" s="19">
        <v>0.1272800925925926</v>
      </c>
      <c r="C92" s="17">
        <v>50.8</v>
      </c>
      <c r="D92" s="17">
        <v>30.8</v>
      </c>
      <c r="E92" s="17">
        <v>3.6540999999999997E-2</v>
      </c>
      <c r="F92" s="17">
        <v>1.768</v>
      </c>
      <c r="G92" s="17">
        <v>0.98644699999999996</v>
      </c>
      <c r="H92" s="17">
        <v>0.35179100000000002</v>
      </c>
      <c r="I92" s="17">
        <v>0.60071200000000002</v>
      </c>
      <c r="J92" s="17">
        <v>0.248921</v>
      </c>
      <c r="K92" s="17">
        <v>0.414377</v>
      </c>
      <c r="L92" s="17">
        <v>689.8</v>
      </c>
      <c r="M92" s="17">
        <v>0.22417100000000001</v>
      </c>
      <c r="N92" s="17">
        <v>621</v>
      </c>
      <c r="O92" s="17">
        <v>0</v>
      </c>
      <c r="P92" s="17">
        <v>0</v>
      </c>
      <c r="Q92" s="17">
        <v>0.98528099999999996</v>
      </c>
      <c r="R92" s="17">
        <v>0.36801400000000001</v>
      </c>
      <c r="S92" s="17">
        <v>0.61462700000000003</v>
      </c>
      <c r="T92" s="17">
        <v>0.246612</v>
      </c>
      <c r="U92" s="17">
        <v>0.40123900000000001</v>
      </c>
      <c r="V92" s="17">
        <v>768.2</v>
      </c>
      <c r="W92" s="17">
        <v>0.267785</v>
      </c>
      <c r="X92" s="17">
        <v>631</v>
      </c>
      <c r="Y92" s="17">
        <v>0</v>
      </c>
      <c r="Z92" s="17">
        <v>0</v>
      </c>
      <c r="AA92" s="17">
        <v>0.61729100000000003</v>
      </c>
      <c r="AB92" s="17">
        <v>7.3511400000000005E-2</v>
      </c>
      <c r="AC92" s="17">
        <v>0.38614300000000001</v>
      </c>
      <c r="AD92" s="17">
        <v>0.25</v>
      </c>
      <c r="AE92" s="17">
        <v>1204</v>
      </c>
    </row>
    <row r="93" spans="1:31">
      <c r="A93" s="17">
        <v>80</v>
      </c>
      <c r="B93" s="19">
        <v>0.12732638888888889</v>
      </c>
      <c r="C93" s="17">
        <v>51.7</v>
      </c>
      <c r="D93" s="17">
        <v>29.9</v>
      </c>
      <c r="E93" s="17">
        <v>3.2691999999999999E-2</v>
      </c>
      <c r="F93" s="17">
        <v>1.5820000000000001</v>
      </c>
      <c r="G93" s="17">
        <v>0.98260400000000003</v>
      </c>
      <c r="H93" s="17">
        <v>0.32617000000000002</v>
      </c>
      <c r="I93" s="17">
        <v>0.53190300000000001</v>
      </c>
      <c r="J93" s="17">
        <v>0.205733</v>
      </c>
      <c r="K93" s="17">
        <v>0.38678699999999999</v>
      </c>
      <c r="L93" s="17">
        <v>635.9</v>
      </c>
      <c r="M93" s="17">
        <v>0.32455099999999998</v>
      </c>
      <c r="N93" s="17">
        <v>721</v>
      </c>
      <c r="O93" s="17">
        <v>0</v>
      </c>
      <c r="P93" s="17">
        <v>0</v>
      </c>
      <c r="Q93" s="17">
        <v>0.98342300000000005</v>
      </c>
      <c r="R93" s="17">
        <v>0.32725799999999999</v>
      </c>
      <c r="S93" s="17">
        <v>0.54729099999999997</v>
      </c>
      <c r="T93" s="17">
        <v>0.22003300000000001</v>
      </c>
      <c r="U93" s="17">
        <v>0.40204000000000001</v>
      </c>
      <c r="V93" s="17">
        <v>800.5</v>
      </c>
      <c r="W93" s="17">
        <v>0.268621</v>
      </c>
      <c r="X93" s="17">
        <v>648</v>
      </c>
      <c r="Y93" s="17">
        <v>0</v>
      </c>
      <c r="Z93" s="17">
        <v>0</v>
      </c>
      <c r="AA93" s="17">
        <v>0.61852300000000004</v>
      </c>
      <c r="AB93" s="17">
        <v>7.6252700000000007E-2</v>
      </c>
      <c r="AC93" s="17">
        <v>0.34403699999999998</v>
      </c>
      <c r="AD93" s="17">
        <v>0.25</v>
      </c>
      <c r="AE93" s="17">
        <v>1306</v>
      </c>
    </row>
    <row r="94" spans="1:31">
      <c r="A94" s="17">
        <v>81</v>
      </c>
      <c r="B94" s="19">
        <v>0.12738425925925925</v>
      </c>
      <c r="C94" s="17">
        <v>53</v>
      </c>
      <c r="D94" s="17">
        <v>29</v>
      </c>
      <c r="E94" s="17">
        <v>3.4930000000000003E-2</v>
      </c>
      <c r="F94" s="17">
        <v>1.69</v>
      </c>
      <c r="G94" s="17">
        <v>0.96623999999999999</v>
      </c>
      <c r="H94" s="17">
        <v>0.24554400000000001</v>
      </c>
      <c r="I94" s="17">
        <v>0.41267399999999999</v>
      </c>
      <c r="J94" s="17">
        <v>0.16713</v>
      </c>
      <c r="K94" s="17">
        <v>0.40499299999999999</v>
      </c>
      <c r="L94" s="17">
        <v>686.9</v>
      </c>
      <c r="M94" s="17">
        <v>0.26346399999999998</v>
      </c>
      <c r="N94" s="17">
        <v>789</v>
      </c>
      <c r="O94" s="17">
        <v>0</v>
      </c>
      <c r="P94" s="17">
        <v>0</v>
      </c>
      <c r="Q94" s="17">
        <v>0.97882499999999995</v>
      </c>
      <c r="R94" s="17">
        <v>0.254778</v>
      </c>
      <c r="S94" s="17">
        <v>0.43502000000000002</v>
      </c>
      <c r="T94" s="17">
        <v>0.18024200000000001</v>
      </c>
      <c r="U94" s="17">
        <v>0.41432999999999998</v>
      </c>
      <c r="V94" s="17">
        <v>810.8</v>
      </c>
      <c r="W94" s="17">
        <v>0.25929099999999999</v>
      </c>
      <c r="X94" s="17">
        <v>848</v>
      </c>
      <c r="Y94" s="17">
        <v>0</v>
      </c>
      <c r="Z94" s="17">
        <v>0</v>
      </c>
      <c r="AA94" s="17">
        <v>0.63743099999999997</v>
      </c>
      <c r="AB94" s="17">
        <v>8.6451399999999998E-2</v>
      </c>
      <c r="AC94" s="17">
        <v>0.27035999999999999</v>
      </c>
      <c r="AD94" s="17">
        <v>0.25</v>
      </c>
      <c r="AE94" s="17">
        <v>1209.2</v>
      </c>
    </row>
    <row r="95" spans="1:31">
      <c r="A95" s="17">
        <v>82</v>
      </c>
      <c r="B95" s="19">
        <v>0.12744212962962961</v>
      </c>
      <c r="C95" s="17">
        <v>54.8</v>
      </c>
      <c r="D95" s="17">
        <v>28.1</v>
      </c>
      <c r="E95" s="17">
        <v>3.5303000000000001E-2</v>
      </c>
      <c r="F95" s="17">
        <v>1.708</v>
      </c>
      <c r="G95" s="17">
        <v>0.97353299999999998</v>
      </c>
      <c r="H95" s="17">
        <v>0.21451300000000001</v>
      </c>
      <c r="I95" s="17">
        <v>0.371952</v>
      </c>
      <c r="J95" s="17">
        <v>0.15743799999999999</v>
      </c>
      <c r="K95" s="17">
        <v>0.42327700000000001</v>
      </c>
      <c r="L95" s="17">
        <v>660.2</v>
      </c>
      <c r="M95" s="17">
        <v>0.190271</v>
      </c>
      <c r="N95" s="17">
        <v>464</v>
      </c>
      <c r="O95" s="17">
        <v>0</v>
      </c>
      <c r="P95" s="17">
        <v>0</v>
      </c>
      <c r="Q95" s="17">
        <v>0.97779300000000002</v>
      </c>
      <c r="R95" s="17">
        <v>0.216086</v>
      </c>
      <c r="S95" s="17">
        <v>0.38028200000000001</v>
      </c>
      <c r="T95" s="17">
        <v>0.16419600000000001</v>
      </c>
      <c r="U95" s="17">
        <v>0.43177300000000002</v>
      </c>
      <c r="V95" s="17">
        <v>760.8</v>
      </c>
      <c r="W95" s="17">
        <v>0.264847</v>
      </c>
      <c r="X95" s="17">
        <v>792</v>
      </c>
      <c r="Y95" s="17">
        <v>0</v>
      </c>
      <c r="Z95" s="17">
        <v>0</v>
      </c>
      <c r="AA95" s="17">
        <v>0.66426700000000005</v>
      </c>
      <c r="AB95" s="17">
        <v>4.9339899999999999E-2</v>
      </c>
      <c r="AC95" s="17">
        <v>0.224188</v>
      </c>
      <c r="AD95" s="17">
        <v>0.25</v>
      </c>
      <c r="AE95" s="17">
        <v>1258.0999999999999</v>
      </c>
    </row>
    <row r="96" spans="1:31">
      <c r="A96" s="17">
        <v>83</v>
      </c>
      <c r="B96" s="19">
        <v>0.1275</v>
      </c>
      <c r="C96" s="17">
        <v>54.6</v>
      </c>
      <c r="D96" s="17">
        <v>26.4</v>
      </c>
      <c r="E96" s="17">
        <v>3.0502999999999999E-2</v>
      </c>
      <c r="F96" s="17">
        <v>1.476</v>
      </c>
      <c r="G96" s="17">
        <v>0.97725600000000001</v>
      </c>
      <c r="H96" s="17">
        <v>0.19875499999999999</v>
      </c>
      <c r="I96" s="17">
        <v>0.32954099999999997</v>
      </c>
      <c r="J96" s="17">
        <v>0.13078600000000001</v>
      </c>
      <c r="K96" s="17">
        <v>0.39687299999999998</v>
      </c>
      <c r="L96" s="17">
        <v>644.1</v>
      </c>
      <c r="M96" s="17">
        <v>0.35818299999999997</v>
      </c>
      <c r="N96" s="17">
        <v>755</v>
      </c>
      <c r="O96" s="17">
        <v>0</v>
      </c>
      <c r="P96" s="17">
        <v>0</v>
      </c>
      <c r="Q96" s="17">
        <v>0.96755999999999998</v>
      </c>
      <c r="R96" s="17">
        <v>0.19054599999999999</v>
      </c>
      <c r="S96" s="17">
        <v>0.32721499999999998</v>
      </c>
      <c r="T96" s="17">
        <v>0.13667000000000001</v>
      </c>
      <c r="U96" s="17">
        <v>0.41767399999999999</v>
      </c>
      <c r="V96" s="17">
        <v>798.1</v>
      </c>
      <c r="W96" s="17">
        <v>0.328065</v>
      </c>
      <c r="X96" s="17">
        <v>731</v>
      </c>
      <c r="Y96" s="17">
        <v>0</v>
      </c>
      <c r="Z96" s="17">
        <v>0</v>
      </c>
      <c r="AA96" s="17">
        <v>0.64257600000000004</v>
      </c>
      <c r="AB96" s="17">
        <v>7.1677500000000005E-2</v>
      </c>
      <c r="AC96" s="17">
        <v>0.20034199999999999</v>
      </c>
      <c r="AD96" s="17">
        <v>0.25</v>
      </c>
      <c r="AE96" s="17">
        <v>1289.5</v>
      </c>
    </row>
    <row r="97" spans="1:31">
      <c r="A97" s="17">
        <v>84</v>
      </c>
      <c r="B97" s="19">
        <v>0.12755787037037036</v>
      </c>
      <c r="C97" s="17">
        <v>57.2</v>
      </c>
      <c r="D97" s="17">
        <v>27.3</v>
      </c>
      <c r="E97" s="17">
        <v>3.1302000000000003E-2</v>
      </c>
      <c r="F97" s="17">
        <v>1.5149999999999999</v>
      </c>
      <c r="G97" s="17">
        <v>0.96593300000000004</v>
      </c>
      <c r="H97" s="17">
        <v>0.19434399999999999</v>
      </c>
      <c r="I97" s="17">
        <v>0.32582499999999998</v>
      </c>
      <c r="J97" s="17">
        <v>0.13148000000000001</v>
      </c>
      <c r="K97" s="17">
        <v>0.40353</v>
      </c>
      <c r="L97" s="17">
        <v>644.5</v>
      </c>
      <c r="M97" s="17">
        <v>0.28184700000000001</v>
      </c>
      <c r="N97" s="17">
        <v>679</v>
      </c>
      <c r="O97" s="17">
        <v>0</v>
      </c>
      <c r="P97" s="17">
        <v>0</v>
      </c>
      <c r="Q97" s="17">
        <v>0.96704000000000001</v>
      </c>
      <c r="R97" s="17">
        <v>0.18801399999999999</v>
      </c>
      <c r="S97" s="17">
        <v>0.31998399999999999</v>
      </c>
      <c r="T97" s="17">
        <v>0.13197</v>
      </c>
      <c r="U97" s="17">
        <v>0.41242699999999999</v>
      </c>
      <c r="V97" s="17">
        <v>777.7</v>
      </c>
      <c r="W97" s="17">
        <v>0.37081500000000001</v>
      </c>
      <c r="X97" s="17">
        <v>932</v>
      </c>
      <c r="Y97" s="17">
        <v>0</v>
      </c>
      <c r="Z97" s="17">
        <v>0</v>
      </c>
      <c r="AA97" s="17">
        <v>0.63450399999999996</v>
      </c>
      <c r="AB97" s="17">
        <v>6.6999799999999998E-2</v>
      </c>
      <c r="AC97" s="17">
        <v>0.196856</v>
      </c>
      <c r="AD97" s="17">
        <v>0.25</v>
      </c>
      <c r="AE97" s="17">
        <v>1288.5999999999999</v>
      </c>
    </row>
    <row r="98" spans="1:31">
      <c r="A98" s="17">
        <v>85</v>
      </c>
      <c r="B98" s="19">
        <v>0.12760416666666666</v>
      </c>
      <c r="C98" s="17">
        <v>57.2</v>
      </c>
      <c r="D98" s="17">
        <v>26.4</v>
      </c>
      <c r="E98" s="17">
        <v>2.8282000000000002E-2</v>
      </c>
      <c r="F98" s="17">
        <v>1.369</v>
      </c>
      <c r="G98" s="17">
        <v>0.95403099999999996</v>
      </c>
      <c r="H98" s="17">
        <v>0.169156</v>
      </c>
      <c r="I98" s="17">
        <v>0.29714299999999999</v>
      </c>
      <c r="J98" s="17">
        <v>0.12798599999999999</v>
      </c>
      <c r="K98" s="17">
        <v>0.430724</v>
      </c>
      <c r="L98" s="17">
        <v>617.6</v>
      </c>
      <c r="M98" s="17">
        <v>0.108164</v>
      </c>
      <c r="N98" s="17">
        <v>749</v>
      </c>
      <c r="O98" s="17">
        <v>0</v>
      </c>
      <c r="P98" s="17">
        <v>0</v>
      </c>
      <c r="Q98" s="17">
        <v>0.969611</v>
      </c>
      <c r="R98" s="17">
        <v>0.175759</v>
      </c>
      <c r="S98" s="17">
        <v>0.294132</v>
      </c>
      <c r="T98" s="17">
        <v>0.11837300000000001</v>
      </c>
      <c r="U98" s="17">
        <v>0.402449</v>
      </c>
      <c r="V98" s="17">
        <v>751.8</v>
      </c>
      <c r="W98" s="17">
        <v>0.37081999999999998</v>
      </c>
      <c r="X98" s="17">
        <v>778</v>
      </c>
      <c r="Y98" s="17">
        <v>0</v>
      </c>
      <c r="Z98" s="17">
        <v>0</v>
      </c>
      <c r="AA98" s="17">
        <v>0.61915200000000004</v>
      </c>
      <c r="AB98" s="17">
        <v>6.8383899999999997E-2</v>
      </c>
      <c r="AC98" s="17">
        <v>0.18385399999999999</v>
      </c>
      <c r="AD98" s="17">
        <v>0.25</v>
      </c>
      <c r="AE98" s="17">
        <v>1344.8</v>
      </c>
    </row>
    <row r="99" spans="1:31">
      <c r="A99" s="17">
        <v>86</v>
      </c>
      <c r="B99" s="19">
        <v>0.12766203703703705</v>
      </c>
      <c r="C99" s="17">
        <v>59.2</v>
      </c>
      <c r="D99" s="17">
        <v>26.4</v>
      </c>
      <c r="E99" s="17">
        <v>2.9845E-2</v>
      </c>
      <c r="F99" s="17">
        <v>1.444</v>
      </c>
      <c r="G99" s="17">
        <v>0.96651900000000002</v>
      </c>
      <c r="H99" s="17">
        <v>0.16381599999999999</v>
      </c>
      <c r="I99" s="17">
        <v>0.27682200000000001</v>
      </c>
      <c r="J99" s="17">
        <v>0.113006</v>
      </c>
      <c r="K99" s="17">
        <v>0.40822700000000001</v>
      </c>
      <c r="L99" s="17">
        <v>650.1</v>
      </c>
      <c r="M99" s="17">
        <v>3.0942000000000001E-2</v>
      </c>
      <c r="N99" s="17">
        <v>826</v>
      </c>
      <c r="O99" s="17">
        <v>0</v>
      </c>
      <c r="P99" s="17">
        <v>0</v>
      </c>
      <c r="Q99" s="17">
        <v>0.96279199999999998</v>
      </c>
      <c r="R99" s="17">
        <v>0.16361700000000001</v>
      </c>
      <c r="S99" s="17">
        <v>0.27633099999999999</v>
      </c>
      <c r="T99" s="17">
        <v>0.11271399999999999</v>
      </c>
      <c r="U99" s="17">
        <v>0.40789599999999998</v>
      </c>
      <c r="V99" s="17">
        <v>708.3</v>
      </c>
      <c r="W99" s="17">
        <v>0.34986600000000001</v>
      </c>
      <c r="X99" s="17">
        <v>1065</v>
      </c>
      <c r="Y99" s="17">
        <v>0</v>
      </c>
      <c r="Z99" s="17">
        <v>0</v>
      </c>
      <c r="AA99" s="17">
        <v>0.62753300000000001</v>
      </c>
      <c r="AB99" s="17">
        <v>7.8547000000000006E-2</v>
      </c>
      <c r="AC99" s="17">
        <v>0.17247000000000001</v>
      </c>
      <c r="AD99" s="17">
        <v>0.25</v>
      </c>
      <c r="AE99" s="17">
        <v>1277.5999999999999</v>
      </c>
    </row>
    <row r="100" spans="1:31">
      <c r="A100" s="17">
        <v>87</v>
      </c>
      <c r="B100" s="19">
        <v>0.12771990740740741</v>
      </c>
      <c r="C100" s="17">
        <v>59.7</v>
      </c>
      <c r="D100" s="17">
        <v>25.5</v>
      </c>
      <c r="E100" s="17">
        <v>2.8729000000000001E-2</v>
      </c>
      <c r="F100" s="17">
        <v>1.39</v>
      </c>
      <c r="G100" s="17">
        <v>0.922678</v>
      </c>
      <c r="H100" s="17">
        <v>0.148313</v>
      </c>
      <c r="I100" s="17">
        <v>0.241537</v>
      </c>
      <c r="J100" s="17">
        <v>9.3224000000000001E-2</v>
      </c>
      <c r="K100" s="17">
        <v>0.385963</v>
      </c>
      <c r="L100" s="17">
        <v>608.5</v>
      </c>
      <c r="M100" s="17">
        <v>9.2260999999999996E-2</v>
      </c>
      <c r="N100" s="17">
        <v>913</v>
      </c>
      <c r="O100" s="17">
        <v>0</v>
      </c>
      <c r="P100" s="17">
        <v>0</v>
      </c>
      <c r="Q100" s="17">
        <v>0.96383799999999997</v>
      </c>
      <c r="R100" s="17">
        <v>0.142433</v>
      </c>
      <c r="S100" s="17">
        <v>0.25164599999999998</v>
      </c>
      <c r="T100" s="17">
        <v>0.109213</v>
      </c>
      <c r="U100" s="17">
        <v>0.43399399999999999</v>
      </c>
      <c r="V100" s="17">
        <v>751</v>
      </c>
      <c r="W100" s="17">
        <v>0.31671300000000002</v>
      </c>
      <c r="X100" s="17">
        <v>559</v>
      </c>
      <c r="Y100" s="17">
        <v>0</v>
      </c>
      <c r="Z100" s="17">
        <v>0</v>
      </c>
      <c r="AA100" s="17">
        <v>0.66768300000000003</v>
      </c>
      <c r="AB100" s="17">
        <v>7.8534000000000007E-2</v>
      </c>
      <c r="AC100" s="17">
        <v>0.15101000000000001</v>
      </c>
      <c r="AD100" s="17">
        <v>0.25</v>
      </c>
      <c r="AE100" s="17">
        <v>1365</v>
      </c>
    </row>
    <row r="101" spans="1:31">
      <c r="A101" s="17">
        <v>88</v>
      </c>
      <c r="B101" s="19">
        <v>0.1277777777777778</v>
      </c>
      <c r="C101" s="17">
        <v>61.6</v>
      </c>
      <c r="D101" s="17">
        <v>24.6</v>
      </c>
      <c r="E101" s="17">
        <v>2.7633000000000001E-2</v>
      </c>
      <c r="F101" s="17">
        <v>1.337</v>
      </c>
      <c r="G101" s="17">
        <v>0.93916500000000003</v>
      </c>
      <c r="H101" s="17">
        <v>0.14515400000000001</v>
      </c>
      <c r="I101" s="17">
        <v>0.236208</v>
      </c>
      <c r="J101" s="17">
        <v>9.1053999999999996E-2</v>
      </c>
      <c r="K101" s="17">
        <v>0.38548399999999999</v>
      </c>
      <c r="L101" s="17">
        <v>610.6</v>
      </c>
      <c r="M101" s="17">
        <v>0.180896</v>
      </c>
      <c r="N101" s="17">
        <v>828</v>
      </c>
      <c r="O101" s="17">
        <v>0</v>
      </c>
      <c r="P101" s="17">
        <v>0</v>
      </c>
      <c r="Q101" s="17">
        <v>0.96638900000000005</v>
      </c>
      <c r="R101" s="17">
        <v>0.137762</v>
      </c>
      <c r="S101" s="17">
        <v>0.24030499999999999</v>
      </c>
      <c r="T101" s="17">
        <v>0.102543</v>
      </c>
      <c r="U101" s="17">
        <v>0.42671999999999999</v>
      </c>
      <c r="V101" s="17">
        <v>784.8</v>
      </c>
      <c r="W101" s="17">
        <v>0.233899</v>
      </c>
      <c r="X101" s="17">
        <v>695</v>
      </c>
      <c r="Y101" s="17">
        <v>0</v>
      </c>
      <c r="Z101" s="17">
        <v>0</v>
      </c>
      <c r="AA101" s="17">
        <v>0.65649199999999996</v>
      </c>
      <c r="AB101" s="17">
        <v>6.9723999999999994E-2</v>
      </c>
      <c r="AC101" s="17">
        <v>0.14491200000000001</v>
      </c>
      <c r="AD101" s="17">
        <v>0.25</v>
      </c>
      <c r="AE101" s="17">
        <v>1360.2</v>
      </c>
    </row>
    <row r="102" spans="1:31">
      <c r="A102" s="17">
        <v>89</v>
      </c>
      <c r="B102" s="19">
        <v>0.12782407407407406</v>
      </c>
      <c r="C102" s="17">
        <v>61.6</v>
      </c>
      <c r="D102" s="17">
        <v>23.7</v>
      </c>
      <c r="E102" s="17">
        <v>2.4282000000000001E-2</v>
      </c>
      <c r="F102" s="17">
        <v>1.175</v>
      </c>
      <c r="G102" s="17">
        <v>0.92631799999999997</v>
      </c>
      <c r="H102" s="17">
        <v>0.13092000000000001</v>
      </c>
      <c r="I102" s="17">
        <v>0.21291399999999999</v>
      </c>
      <c r="J102" s="17">
        <v>8.1993999999999997E-2</v>
      </c>
      <c r="K102" s="17">
        <v>0.38510299999999997</v>
      </c>
      <c r="L102" s="17">
        <v>609.79999999999995</v>
      </c>
      <c r="M102" s="17">
        <v>0.19240499999999999</v>
      </c>
      <c r="N102" s="17">
        <v>620</v>
      </c>
      <c r="O102" s="17">
        <v>0</v>
      </c>
      <c r="P102" s="17">
        <v>0</v>
      </c>
      <c r="Q102" s="17">
        <v>0.93324700000000005</v>
      </c>
      <c r="R102" s="17">
        <v>0.13223099999999999</v>
      </c>
      <c r="S102" s="17">
        <v>0.21390400000000001</v>
      </c>
      <c r="T102" s="17">
        <v>8.1672999999999996E-2</v>
      </c>
      <c r="U102" s="17">
        <v>0.38181900000000002</v>
      </c>
      <c r="V102" s="17">
        <v>719.3</v>
      </c>
      <c r="W102" s="17">
        <v>0.250276</v>
      </c>
      <c r="X102" s="17">
        <v>621</v>
      </c>
      <c r="Y102" s="17">
        <v>0</v>
      </c>
      <c r="Z102" s="17">
        <v>0</v>
      </c>
      <c r="AA102" s="17">
        <v>0.58741399999999999</v>
      </c>
      <c r="AB102" s="17">
        <v>5.12846E-2</v>
      </c>
      <c r="AC102" s="17">
        <v>0.13642000000000001</v>
      </c>
      <c r="AD102" s="17">
        <v>0.25</v>
      </c>
      <c r="AE102" s="17">
        <v>1362</v>
      </c>
    </row>
    <row r="103" spans="1:31">
      <c r="A103" s="17">
        <v>90</v>
      </c>
      <c r="B103" s="19">
        <v>0.12788194444444445</v>
      </c>
      <c r="C103" s="17">
        <v>63.2</v>
      </c>
      <c r="D103" s="17">
        <v>22.9</v>
      </c>
      <c r="E103" s="17">
        <v>2.4596E-2</v>
      </c>
      <c r="F103" s="17">
        <v>1.19</v>
      </c>
      <c r="G103" s="17">
        <v>0.88918200000000003</v>
      </c>
      <c r="H103" s="17">
        <v>0.112873</v>
      </c>
      <c r="I103" s="17">
        <v>0.20158799999999999</v>
      </c>
      <c r="J103" s="17">
        <v>8.8714000000000001E-2</v>
      </c>
      <c r="K103" s="17">
        <v>0.440079</v>
      </c>
      <c r="L103" s="17">
        <v>677.1</v>
      </c>
      <c r="M103" s="17">
        <v>1.0000000000000001E-5</v>
      </c>
      <c r="N103" s="17">
        <v>1007</v>
      </c>
      <c r="O103" s="17">
        <v>0</v>
      </c>
      <c r="P103" s="17">
        <v>0</v>
      </c>
      <c r="Q103" s="17">
        <v>0.92865699999999995</v>
      </c>
      <c r="R103" s="17">
        <v>0.1331</v>
      </c>
      <c r="S103" s="17">
        <v>0.213088</v>
      </c>
      <c r="T103" s="17">
        <v>7.9988000000000004E-2</v>
      </c>
      <c r="U103" s="17">
        <v>0.37537399999999999</v>
      </c>
      <c r="V103" s="17">
        <v>735.7</v>
      </c>
      <c r="W103" s="17">
        <v>0.37081500000000001</v>
      </c>
      <c r="X103" s="17">
        <v>763</v>
      </c>
      <c r="Y103" s="17">
        <v>0</v>
      </c>
      <c r="Z103" s="17">
        <v>0</v>
      </c>
      <c r="AA103" s="17">
        <v>0.57749899999999998</v>
      </c>
      <c r="AB103" s="17">
        <v>8.5763400000000004E-2</v>
      </c>
      <c r="AC103" s="17">
        <v>0.13996</v>
      </c>
      <c r="AD103" s="17">
        <v>0.25</v>
      </c>
      <c r="AE103" s="17">
        <v>1226.7</v>
      </c>
    </row>
    <row r="104" spans="1:31">
      <c r="A104" s="17">
        <v>91</v>
      </c>
      <c r="B104" s="19">
        <v>0.12793981481481481</v>
      </c>
      <c r="C104" s="17">
        <v>63.7</v>
      </c>
      <c r="D104" s="17">
        <v>22.9</v>
      </c>
      <c r="E104" s="17">
        <v>1.9987999999999999E-2</v>
      </c>
      <c r="F104" s="17">
        <v>0.96699999999999997</v>
      </c>
      <c r="G104" s="17">
        <v>0.92739300000000002</v>
      </c>
      <c r="H104" s="17">
        <v>0.10424</v>
      </c>
      <c r="I104" s="17">
        <v>0.15707399999999999</v>
      </c>
      <c r="J104" s="17">
        <v>5.2833999999999999E-2</v>
      </c>
      <c r="K104" s="17">
        <v>0.336366</v>
      </c>
      <c r="L104" s="17">
        <v>541.9</v>
      </c>
      <c r="M104" s="17">
        <v>0.347995</v>
      </c>
      <c r="N104" s="17">
        <v>1337</v>
      </c>
      <c r="O104" s="17">
        <v>0</v>
      </c>
      <c r="P104" s="17">
        <v>0</v>
      </c>
      <c r="Q104" s="17">
        <v>0.91418900000000003</v>
      </c>
      <c r="R104" s="17">
        <v>9.6240000000000006E-2</v>
      </c>
      <c r="S104" s="17">
        <v>0.156025</v>
      </c>
      <c r="T104" s="17">
        <v>5.9784999999999998E-2</v>
      </c>
      <c r="U104" s="17">
        <v>0.38317400000000001</v>
      </c>
      <c r="V104" s="17">
        <v>705</v>
      </c>
      <c r="W104" s="17">
        <v>0.26396599999999998</v>
      </c>
      <c r="X104" s="17">
        <v>776</v>
      </c>
      <c r="Y104" s="17">
        <v>0</v>
      </c>
      <c r="Z104" s="17">
        <v>0</v>
      </c>
      <c r="AA104" s="17">
        <v>0.58949799999999997</v>
      </c>
      <c r="AB104" s="17">
        <v>9.0634400000000004E-2</v>
      </c>
      <c r="AC104" s="17">
        <v>0.101659</v>
      </c>
      <c r="AD104" s="17">
        <v>0.25</v>
      </c>
      <c r="AE104" s="17">
        <v>1532.7</v>
      </c>
    </row>
    <row r="105" spans="1:31">
      <c r="A105" s="17">
        <v>92</v>
      </c>
      <c r="B105" s="19">
        <v>0.1279976851851852</v>
      </c>
      <c r="C105" s="17">
        <v>65.2</v>
      </c>
      <c r="D105" s="17">
        <v>22</v>
      </c>
      <c r="E105" s="17">
        <v>2.1697999999999999E-2</v>
      </c>
      <c r="F105" s="17">
        <v>1.05</v>
      </c>
      <c r="G105" s="17">
        <v>0.89096299999999995</v>
      </c>
      <c r="H105" s="17">
        <v>8.4292000000000006E-2</v>
      </c>
      <c r="I105" s="17">
        <v>0.13092699999999999</v>
      </c>
      <c r="J105" s="17">
        <v>4.6635999999999997E-2</v>
      </c>
      <c r="K105" s="17">
        <v>0.35619499999999998</v>
      </c>
      <c r="L105" s="17">
        <v>623.1</v>
      </c>
      <c r="M105" s="17">
        <v>0.14163400000000001</v>
      </c>
      <c r="N105" s="17">
        <v>804</v>
      </c>
      <c r="O105" s="17">
        <v>0</v>
      </c>
      <c r="P105" s="17">
        <v>0</v>
      </c>
      <c r="Q105" s="17">
        <v>0.89610000000000001</v>
      </c>
      <c r="R105" s="17">
        <v>8.5239999999999996E-2</v>
      </c>
      <c r="S105" s="17">
        <v>0.13419900000000001</v>
      </c>
      <c r="T105" s="17">
        <v>4.8959000000000003E-2</v>
      </c>
      <c r="U105" s="17">
        <v>0.36482100000000001</v>
      </c>
      <c r="V105" s="17">
        <v>679.8</v>
      </c>
      <c r="W105" s="17">
        <v>0.21909799999999999</v>
      </c>
      <c r="X105" s="17">
        <v>1294</v>
      </c>
      <c r="Y105" s="17">
        <v>0</v>
      </c>
      <c r="Z105" s="17">
        <v>0</v>
      </c>
      <c r="AA105" s="17">
        <v>0.56126299999999996</v>
      </c>
      <c r="AB105" s="17">
        <v>6.2145800000000001E-2</v>
      </c>
      <c r="AC105" s="17">
        <v>8.8282799999999995E-2</v>
      </c>
      <c r="AD105" s="17">
        <v>0.25</v>
      </c>
      <c r="AE105" s="17">
        <v>1333</v>
      </c>
    </row>
    <row r="106" spans="1:31">
      <c r="A106" s="17">
        <v>93</v>
      </c>
      <c r="B106" s="19">
        <v>0.12805555555555556</v>
      </c>
      <c r="C106" s="17">
        <v>66.099999999999994</v>
      </c>
      <c r="D106" s="17">
        <v>22</v>
      </c>
      <c r="E106" s="17">
        <v>1.9306E-2</v>
      </c>
      <c r="F106" s="17">
        <v>0.93400000000000005</v>
      </c>
      <c r="G106" s="17">
        <v>0.82919799999999999</v>
      </c>
      <c r="H106" s="17">
        <v>8.6551000000000003E-2</v>
      </c>
      <c r="I106" s="17">
        <v>0.13254199999999999</v>
      </c>
      <c r="J106" s="17">
        <v>4.5990999999999997E-2</v>
      </c>
      <c r="K106" s="17">
        <v>0.34699400000000002</v>
      </c>
      <c r="L106" s="17">
        <v>556.4</v>
      </c>
      <c r="M106" s="17">
        <v>0.128306</v>
      </c>
      <c r="N106" s="17">
        <v>829</v>
      </c>
      <c r="O106" s="17">
        <v>0</v>
      </c>
      <c r="P106" s="17">
        <v>0</v>
      </c>
      <c r="Q106" s="17">
        <v>0.87508699999999995</v>
      </c>
      <c r="R106" s="17">
        <v>8.2823999999999995E-2</v>
      </c>
      <c r="S106" s="17">
        <v>0.12976699999999999</v>
      </c>
      <c r="T106" s="17">
        <v>4.6942999999999999E-2</v>
      </c>
      <c r="U106" s="17">
        <v>0.36175200000000002</v>
      </c>
      <c r="V106" s="17">
        <v>710</v>
      </c>
      <c r="W106" s="17">
        <v>0.26558399999999999</v>
      </c>
      <c r="X106" s="17">
        <v>872</v>
      </c>
      <c r="Y106" s="17">
        <v>0</v>
      </c>
      <c r="Z106" s="17">
        <v>0</v>
      </c>
      <c r="AA106" s="17">
        <v>0.55654099999999995</v>
      </c>
      <c r="AB106" s="17">
        <v>5.7524100000000002E-2</v>
      </c>
      <c r="AC106" s="17">
        <v>8.55239E-2</v>
      </c>
      <c r="AD106" s="17">
        <v>0.25</v>
      </c>
      <c r="AE106" s="17">
        <v>1492.9</v>
      </c>
    </row>
    <row r="107" spans="1:31">
      <c r="A107" s="17">
        <v>94</v>
      </c>
      <c r="B107" s="19">
        <v>0.12811342592592592</v>
      </c>
      <c r="C107" s="17">
        <v>66.7</v>
      </c>
      <c r="D107" s="17">
        <v>22</v>
      </c>
      <c r="E107" s="17">
        <v>1.9983000000000001E-2</v>
      </c>
      <c r="F107" s="17">
        <v>0.96699999999999997</v>
      </c>
      <c r="G107" s="17">
        <v>0.79979800000000001</v>
      </c>
      <c r="H107" s="17">
        <v>8.2974000000000006E-2</v>
      </c>
      <c r="I107" s="17">
        <v>0.116565</v>
      </c>
      <c r="J107" s="17">
        <v>3.3591000000000003E-2</v>
      </c>
      <c r="K107" s="17">
        <v>0.28817599999999999</v>
      </c>
      <c r="L107" s="17">
        <v>565.1</v>
      </c>
      <c r="M107" s="17">
        <v>0.45835900000000002</v>
      </c>
      <c r="N107" s="17">
        <v>1278</v>
      </c>
      <c r="O107" s="17">
        <v>0</v>
      </c>
      <c r="P107" s="17">
        <v>0</v>
      </c>
      <c r="Q107" s="17">
        <v>0.89902400000000005</v>
      </c>
      <c r="R107" s="17">
        <v>7.1245000000000003E-2</v>
      </c>
      <c r="S107" s="17">
        <v>0.115025</v>
      </c>
      <c r="T107" s="17">
        <v>4.3779999999999999E-2</v>
      </c>
      <c r="U107" s="17">
        <v>0.38061600000000001</v>
      </c>
      <c r="V107" s="17">
        <v>767.2</v>
      </c>
      <c r="W107" s="17">
        <v>0.366421</v>
      </c>
      <c r="X107" s="17">
        <v>772</v>
      </c>
      <c r="Y107" s="17">
        <v>0</v>
      </c>
      <c r="Z107" s="17">
        <v>0</v>
      </c>
      <c r="AA107" s="17">
        <v>0.58556299999999994</v>
      </c>
      <c r="AB107" s="17">
        <v>8.7256E-2</v>
      </c>
      <c r="AC107" s="17">
        <v>7.5064900000000004E-2</v>
      </c>
      <c r="AD107" s="17">
        <v>0.25</v>
      </c>
      <c r="AE107" s="17">
        <v>1469.7</v>
      </c>
    </row>
    <row r="108" spans="1:31">
      <c r="A108" s="17">
        <v>95</v>
      </c>
      <c r="B108" s="19">
        <v>0.12815972222222222</v>
      </c>
      <c r="C108" s="17">
        <v>68.5</v>
      </c>
      <c r="D108" s="17">
        <v>22</v>
      </c>
      <c r="E108" s="17">
        <v>1.4482999999999999E-2</v>
      </c>
      <c r="F108" s="17">
        <v>0.70099999999999996</v>
      </c>
      <c r="G108" s="17">
        <v>0.83421999999999996</v>
      </c>
      <c r="H108" s="17">
        <v>8.2781999999999994E-2</v>
      </c>
      <c r="I108" s="17">
        <v>0.11836199999999999</v>
      </c>
      <c r="J108" s="17">
        <v>3.5581000000000002E-2</v>
      </c>
      <c r="K108" s="17">
        <v>0.30060799999999999</v>
      </c>
      <c r="L108" s="17">
        <v>505.4</v>
      </c>
      <c r="M108" s="17">
        <v>0.10392899999999999</v>
      </c>
      <c r="N108" s="17">
        <v>1776</v>
      </c>
      <c r="O108" s="17">
        <v>0</v>
      </c>
      <c r="P108" s="17">
        <v>0</v>
      </c>
      <c r="Q108" s="17">
        <v>0.83692800000000001</v>
      </c>
      <c r="R108" s="17">
        <v>7.6807E-2</v>
      </c>
      <c r="S108" s="17">
        <v>0.112127</v>
      </c>
      <c r="T108" s="17">
        <v>3.5319999999999997E-2</v>
      </c>
      <c r="U108" s="17">
        <v>0.315</v>
      </c>
      <c r="V108" s="17">
        <v>616.6</v>
      </c>
      <c r="W108" s="17">
        <v>0.46066800000000002</v>
      </c>
      <c r="X108" s="17">
        <v>1233</v>
      </c>
      <c r="Y108" s="17">
        <v>0</v>
      </c>
      <c r="Z108" s="17">
        <v>0</v>
      </c>
      <c r="AA108" s="17">
        <v>0.48461500000000002</v>
      </c>
      <c r="AB108" s="17">
        <v>0.10614999999999999</v>
      </c>
      <c r="AC108" s="17">
        <v>8.0556000000000003E-2</v>
      </c>
      <c r="AD108" s="17">
        <v>0.25</v>
      </c>
      <c r="AE108" s="17">
        <v>1643.4</v>
      </c>
    </row>
    <row r="109" spans="1:31">
      <c r="A109" s="17">
        <v>96</v>
      </c>
      <c r="B109" s="19">
        <v>0.12821759259259261</v>
      </c>
      <c r="C109" s="17">
        <v>68.8</v>
      </c>
      <c r="D109" s="17">
        <v>21.1</v>
      </c>
      <c r="E109" s="17">
        <v>1.5573E-2</v>
      </c>
      <c r="F109" s="17">
        <v>0.754</v>
      </c>
      <c r="G109" s="17">
        <v>0.81658699999999995</v>
      </c>
      <c r="H109" s="17">
        <v>7.6543E-2</v>
      </c>
      <c r="I109" s="17">
        <v>0.116443</v>
      </c>
      <c r="J109" s="17">
        <v>3.9899999999999998E-2</v>
      </c>
      <c r="K109" s="17">
        <v>0.34265600000000002</v>
      </c>
      <c r="L109" s="17">
        <v>578.5</v>
      </c>
      <c r="M109" s="17">
        <v>0.256554</v>
      </c>
      <c r="N109" s="17">
        <v>1068</v>
      </c>
      <c r="O109" s="17">
        <v>0</v>
      </c>
      <c r="P109" s="17">
        <v>0</v>
      </c>
      <c r="Q109" s="17">
        <v>0.83069099999999996</v>
      </c>
      <c r="R109" s="17">
        <v>7.8228000000000006E-2</v>
      </c>
      <c r="S109" s="17">
        <v>0.11129500000000001</v>
      </c>
      <c r="T109" s="17">
        <v>3.3066999999999999E-2</v>
      </c>
      <c r="U109" s="17">
        <v>0.29711199999999999</v>
      </c>
      <c r="V109" s="17">
        <v>645.1</v>
      </c>
      <c r="W109" s="17">
        <v>0.44239400000000001</v>
      </c>
      <c r="X109" s="17">
        <v>800</v>
      </c>
      <c r="Y109" s="17">
        <v>0</v>
      </c>
      <c r="Z109" s="17">
        <v>0</v>
      </c>
      <c r="AA109" s="17">
        <v>0.45709499999999997</v>
      </c>
      <c r="AB109" s="17">
        <v>7.2771000000000002E-2</v>
      </c>
      <c r="AC109" s="17">
        <v>8.0634200000000003E-2</v>
      </c>
      <c r="AD109" s="17">
        <v>0.25</v>
      </c>
      <c r="AE109" s="17">
        <v>1435.7</v>
      </c>
    </row>
    <row r="110" spans="1:31">
      <c r="A110" s="17">
        <v>97</v>
      </c>
      <c r="B110" s="19">
        <v>0.12827546296296297</v>
      </c>
      <c r="C110" s="17">
        <v>70.3</v>
      </c>
      <c r="D110" s="17">
        <v>21.1</v>
      </c>
      <c r="E110" s="17">
        <v>1.8454999999999999E-2</v>
      </c>
      <c r="F110" s="17">
        <v>0.89300000000000002</v>
      </c>
      <c r="G110" s="17">
        <v>0.82138699999999998</v>
      </c>
      <c r="H110" s="17">
        <v>7.3058999999999999E-2</v>
      </c>
      <c r="I110" s="17">
        <v>0.116407</v>
      </c>
      <c r="J110" s="17">
        <v>4.3347999999999998E-2</v>
      </c>
      <c r="K110" s="17">
        <v>0.37238100000000002</v>
      </c>
      <c r="L110" s="17">
        <v>572.4</v>
      </c>
      <c r="M110" s="17">
        <v>6.0000000000000002E-6</v>
      </c>
      <c r="N110" s="17">
        <v>1506</v>
      </c>
      <c r="O110" s="17">
        <v>0</v>
      </c>
      <c r="P110" s="17">
        <v>0</v>
      </c>
      <c r="Q110" s="17">
        <v>0.84414</v>
      </c>
      <c r="R110" s="17">
        <v>7.1859000000000006E-2</v>
      </c>
      <c r="S110" s="17">
        <v>0.113358</v>
      </c>
      <c r="T110" s="17">
        <v>4.1499000000000001E-2</v>
      </c>
      <c r="U110" s="17">
        <v>0.36609000000000003</v>
      </c>
      <c r="V110" s="17">
        <v>709.4</v>
      </c>
      <c r="W110" s="17">
        <v>0.21931</v>
      </c>
      <c r="X110" s="17">
        <v>892</v>
      </c>
      <c r="Y110" s="17">
        <v>0</v>
      </c>
      <c r="Z110" s="17">
        <v>0</v>
      </c>
      <c r="AA110" s="17">
        <v>0.56321500000000002</v>
      </c>
      <c r="AB110" s="17">
        <v>9.869E-2</v>
      </c>
      <c r="AC110" s="17">
        <v>7.5954499999999994E-2</v>
      </c>
      <c r="AD110" s="17">
        <v>0.25</v>
      </c>
      <c r="AE110" s="17">
        <v>1451</v>
      </c>
    </row>
    <row r="111" spans="1:31">
      <c r="A111" s="17">
        <v>98</v>
      </c>
      <c r="B111" s="19">
        <v>0.12833333333333333</v>
      </c>
      <c r="C111" s="17">
        <v>70.8</v>
      </c>
      <c r="D111" s="17">
        <v>21.1</v>
      </c>
      <c r="E111" s="17">
        <v>1.7024999999999998E-2</v>
      </c>
      <c r="F111" s="17">
        <v>0.82399999999999995</v>
      </c>
      <c r="G111" s="17">
        <v>0.73555599999999999</v>
      </c>
      <c r="H111" s="17">
        <v>7.7910999999999994E-2</v>
      </c>
      <c r="I111" s="17">
        <v>0.10879</v>
      </c>
      <c r="J111" s="17">
        <v>3.0879E-2</v>
      </c>
      <c r="K111" s="17">
        <v>0.28383900000000001</v>
      </c>
      <c r="L111" s="17">
        <v>474.3</v>
      </c>
      <c r="M111" s="17">
        <v>1.9999999999999999E-6</v>
      </c>
      <c r="N111" s="17">
        <v>900</v>
      </c>
      <c r="O111" s="17">
        <v>0</v>
      </c>
      <c r="P111" s="17">
        <v>0</v>
      </c>
      <c r="Q111" s="17">
        <v>0.77666500000000005</v>
      </c>
      <c r="R111" s="17">
        <v>6.6750000000000004E-2</v>
      </c>
      <c r="S111" s="17">
        <v>0.108947</v>
      </c>
      <c r="T111" s="17">
        <v>4.2196999999999998E-2</v>
      </c>
      <c r="U111" s="17">
        <v>0.38731700000000002</v>
      </c>
      <c r="V111" s="17">
        <v>793.2</v>
      </c>
      <c r="W111" s="17">
        <v>0.22917999999999999</v>
      </c>
      <c r="X111" s="17">
        <v>926</v>
      </c>
      <c r="Y111" s="17">
        <v>0</v>
      </c>
      <c r="Z111" s="17">
        <v>0</v>
      </c>
      <c r="AA111" s="17">
        <v>0.59587199999999996</v>
      </c>
      <c r="AB111" s="17">
        <v>5.1453499999999999E-2</v>
      </c>
      <c r="AC111" s="17">
        <v>6.8921099999999999E-2</v>
      </c>
      <c r="AD111" s="17">
        <v>0.25</v>
      </c>
      <c r="AE111" s="17">
        <v>1751.2</v>
      </c>
    </row>
    <row r="112" spans="1:31">
      <c r="A112" s="17">
        <v>99</v>
      </c>
      <c r="B112" s="19">
        <v>0.12837962962962962</v>
      </c>
      <c r="C112" s="17">
        <v>72.3</v>
      </c>
      <c r="D112" s="17">
        <v>21.1</v>
      </c>
      <c r="E112" s="17">
        <v>1.9390000000000001E-2</v>
      </c>
      <c r="F112" s="17">
        <v>0.93799999999999994</v>
      </c>
      <c r="G112" s="17">
        <v>0.76443099999999997</v>
      </c>
      <c r="H112" s="17">
        <v>6.8290000000000003E-2</v>
      </c>
      <c r="I112" s="17">
        <v>0.10192</v>
      </c>
      <c r="J112" s="17">
        <v>3.363E-2</v>
      </c>
      <c r="K112" s="17">
        <v>0.32996199999999998</v>
      </c>
      <c r="L112" s="17">
        <v>659.1</v>
      </c>
      <c r="M112" s="17">
        <v>5.4662000000000002E-2</v>
      </c>
      <c r="N112" s="17">
        <v>2242</v>
      </c>
      <c r="O112" s="17">
        <v>0</v>
      </c>
      <c r="P112" s="17">
        <v>0</v>
      </c>
      <c r="Q112" s="17">
        <v>0.80055100000000001</v>
      </c>
      <c r="R112" s="17">
        <v>6.4754999999999993E-2</v>
      </c>
      <c r="S112" s="17">
        <v>0.10080600000000001</v>
      </c>
      <c r="T112" s="17">
        <v>3.6051E-2</v>
      </c>
      <c r="U112" s="17">
        <v>0.357624</v>
      </c>
      <c r="V112" s="17">
        <v>763.8</v>
      </c>
      <c r="W112" s="17">
        <v>0.370811</v>
      </c>
      <c r="X112" s="17">
        <v>971</v>
      </c>
      <c r="Y112" s="17">
        <v>0</v>
      </c>
      <c r="Z112" s="17">
        <v>0</v>
      </c>
      <c r="AA112" s="17">
        <v>0.55018999999999996</v>
      </c>
      <c r="AB112" s="17">
        <v>0.15804099999999999</v>
      </c>
      <c r="AC112" s="17">
        <v>7.0452699999999993E-2</v>
      </c>
      <c r="AD112" s="17">
        <v>0.25</v>
      </c>
      <c r="AE112" s="17">
        <v>1260.2</v>
      </c>
    </row>
    <row r="113" spans="1:31">
      <c r="A113" s="17">
        <v>100</v>
      </c>
      <c r="B113" s="19">
        <v>0.12843750000000001</v>
      </c>
      <c r="C113" s="17">
        <v>73</v>
      </c>
      <c r="D113" s="17">
        <v>21.1</v>
      </c>
      <c r="E113" s="17">
        <v>1.7512E-2</v>
      </c>
      <c r="F113" s="17">
        <v>0.84699999999999998</v>
      </c>
      <c r="G113" s="17">
        <v>0.749888</v>
      </c>
      <c r="H113" s="17">
        <v>6.5059000000000006E-2</v>
      </c>
      <c r="I113" s="17">
        <v>9.7577999999999998E-2</v>
      </c>
      <c r="J113" s="17">
        <v>3.252E-2</v>
      </c>
      <c r="K113" s="17">
        <v>0.33326699999999998</v>
      </c>
      <c r="L113" s="17">
        <v>520.1</v>
      </c>
      <c r="M113" s="17">
        <v>1.7E-5</v>
      </c>
      <c r="N113" s="17">
        <v>923</v>
      </c>
      <c r="O113" s="17">
        <v>0</v>
      </c>
      <c r="P113" s="17">
        <v>0</v>
      </c>
      <c r="Q113" s="17">
        <v>0.87244699999999997</v>
      </c>
      <c r="R113" s="17">
        <v>6.4044000000000004E-2</v>
      </c>
      <c r="S113" s="17">
        <v>0.10095899999999999</v>
      </c>
      <c r="T113" s="17">
        <v>3.6915000000000003E-2</v>
      </c>
      <c r="U113" s="17">
        <v>0.36564200000000002</v>
      </c>
      <c r="V113" s="17">
        <v>666.4</v>
      </c>
      <c r="W113" s="17">
        <v>0.37081599999999998</v>
      </c>
      <c r="X113" s="17">
        <v>1735</v>
      </c>
      <c r="Y113" s="17">
        <v>0</v>
      </c>
      <c r="Z113" s="17">
        <v>0</v>
      </c>
      <c r="AA113" s="17">
        <v>0.56252599999999997</v>
      </c>
      <c r="AB113" s="17">
        <v>5.7494299999999998E-2</v>
      </c>
      <c r="AC113" s="17">
        <v>6.61664E-2</v>
      </c>
      <c r="AD113" s="17">
        <v>0.25</v>
      </c>
      <c r="AE113" s="17">
        <v>1597</v>
      </c>
    </row>
    <row r="114" spans="1:31">
      <c r="A114" s="17">
        <v>101</v>
      </c>
      <c r="B114" s="19">
        <v>0.12849537037037037</v>
      </c>
      <c r="C114" s="17">
        <v>73.900000000000006</v>
      </c>
      <c r="D114" s="17">
        <v>20.2</v>
      </c>
      <c r="E114" s="17">
        <v>1.4753E-2</v>
      </c>
      <c r="F114" s="17">
        <v>0.71399999999999997</v>
      </c>
      <c r="G114" s="17">
        <v>0.77607199999999998</v>
      </c>
      <c r="H114" s="17">
        <v>6.9884000000000002E-2</v>
      </c>
      <c r="I114" s="17">
        <v>9.9651000000000003E-2</v>
      </c>
      <c r="J114" s="17">
        <v>2.9766999999999998E-2</v>
      </c>
      <c r="K114" s="17">
        <v>0.29871599999999998</v>
      </c>
      <c r="L114" s="17">
        <v>507.2</v>
      </c>
      <c r="M114" s="17">
        <v>0.45835900000000002</v>
      </c>
      <c r="N114" s="17">
        <v>1190</v>
      </c>
      <c r="O114" s="17">
        <v>0</v>
      </c>
      <c r="P114" s="17">
        <v>0</v>
      </c>
      <c r="Q114" s="17">
        <v>0.74697800000000003</v>
      </c>
      <c r="R114" s="17">
        <v>6.2108999999999998E-2</v>
      </c>
      <c r="S114" s="17">
        <v>9.3184000000000003E-2</v>
      </c>
      <c r="T114" s="17">
        <v>3.1074999999999998E-2</v>
      </c>
      <c r="U114" s="17">
        <v>0.33347500000000002</v>
      </c>
      <c r="V114" s="17">
        <v>682</v>
      </c>
      <c r="W114" s="17">
        <v>0.25482199999999999</v>
      </c>
      <c r="X114" s="17">
        <v>2247</v>
      </c>
      <c r="Y114" s="17">
        <v>0</v>
      </c>
      <c r="Z114" s="17">
        <v>0</v>
      </c>
      <c r="AA114" s="17">
        <v>0.51303900000000002</v>
      </c>
      <c r="AB114" s="17">
        <v>6.8456799999999998E-2</v>
      </c>
      <c r="AC114" s="17">
        <v>6.4236699999999994E-2</v>
      </c>
      <c r="AD114" s="17">
        <v>0.25</v>
      </c>
      <c r="AE114" s="17">
        <v>1637.6</v>
      </c>
    </row>
    <row r="115" spans="1:31">
      <c r="A115" s="17">
        <v>102</v>
      </c>
      <c r="B115" s="19">
        <v>0.12855324074074073</v>
      </c>
      <c r="C115" s="17">
        <v>74.5</v>
      </c>
      <c r="D115" s="17">
        <v>20.2</v>
      </c>
      <c r="E115" s="17">
        <v>1.2182999999999999E-2</v>
      </c>
      <c r="F115" s="17">
        <v>0.59</v>
      </c>
      <c r="G115" s="17">
        <v>0.69662100000000005</v>
      </c>
      <c r="H115" s="17">
        <v>6.9244E-2</v>
      </c>
      <c r="I115" s="17">
        <v>9.7192000000000001E-2</v>
      </c>
      <c r="J115" s="17">
        <v>2.7948000000000001E-2</v>
      </c>
      <c r="K115" s="17">
        <v>0.287553</v>
      </c>
      <c r="L115" s="17">
        <v>555.6</v>
      </c>
      <c r="M115" s="17">
        <v>9.9609000000000003E-2</v>
      </c>
      <c r="N115" s="17">
        <v>3716</v>
      </c>
      <c r="O115" s="17">
        <v>0</v>
      </c>
      <c r="P115" s="17">
        <v>0</v>
      </c>
      <c r="Q115" s="17">
        <v>0.79093899999999995</v>
      </c>
      <c r="R115" s="17">
        <v>6.5456E-2</v>
      </c>
      <c r="S115" s="17">
        <v>9.2586000000000002E-2</v>
      </c>
      <c r="T115" s="17">
        <v>2.7130000000000001E-2</v>
      </c>
      <c r="U115" s="17">
        <v>0.29302099999999998</v>
      </c>
      <c r="V115" s="17">
        <v>662.2</v>
      </c>
      <c r="W115" s="17">
        <v>0.30062299999999997</v>
      </c>
      <c r="X115" s="17">
        <v>1048</v>
      </c>
      <c r="Y115" s="17">
        <v>0</v>
      </c>
      <c r="Z115" s="17">
        <v>0</v>
      </c>
      <c r="AA115" s="17">
        <v>0.45080199999999998</v>
      </c>
      <c r="AB115" s="17">
        <v>0.20086499999999999</v>
      </c>
      <c r="AC115" s="17">
        <v>7.0905599999999999E-2</v>
      </c>
      <c r="AD115" s="17">
        <v>0.25</v>
      </c>
      <c r="AE115" s="17">
        <v>1494.8</v>
      </c>
    </row>
    <row r="116" spans="1:31">
      <c r="A116" s="17">
        <v>103</v>
      </c>
      <c r="B116" s="19">
        <v>0.12861111111111112</v>
      </c>
      <c r="C116" s="17">
        <v>75.900000000000006</v>
      </c>
      <c r="D116" s="17">
        <v>20.2</v>
      </c>
      <c r="E116" s="17">
        <v>1.5376000000000001E-2</v>
      </c>
      <c r="F116" s="17">
        <v>0.74399999999999999</v>
      </c>
      <c r="G116" s="17">
        <v>0.50487300000000002</v>
      </c>
      <c r="H116" s="17">
        <v>6.5935999999999995E-2</v>
      </c>
      <c r="I116" s="17">
        <v>9.1302999999999995E-2</v>
      </c>
      <c r="J116" s="17">
        <v>2.5368000000000002E-2</v>
      </c>
      <c r="K116" s="17">
        <v>0.277841</v>
      </c>
      <c r="L116" s="17">
        <v>597.70000000000005</v>
      </c>
      <c r="M116" s="17">
        <v>1.5999999999999999E-5</v>
      </c>
      <c r="N116" s="17">
        <v>983</v>
      </c>
      <c r="O116" s="17">
        <v>0</v>
      </c>
      <c r="P116" s="17">
        <v>0</v>
      </c>
      <c r="Q116" s="17">
        <v>0.79839599999999999</v>
      </c>
      <c r="R116" s="17">
        <v>6.7252999999999993E-2</v>
      </c>
      <c r="S116" s="17">
        <v>9.5310000000000006E-2</v>
      </c>
      <c r="T116" s="17">
        <v>2.8056999999999999E-2</v>
      </c>
      <c r="U116" s="17">
        <v>0.29437799999999997</v>
      </c>
      <c r="V116" s="17">
        <v>524.29999999999995</v>
      </c>
      <c r="W116" s="17">
        <v>6.6847000000000004E-2</v>
      </c>
      <c r="X116" s="17">
        <v>1701</v>
      </c>
      <c r="Y116" s="17">
        <v>0</v>
      </c>
      <c r="Z116" s="17">
        <v>0</v>
      </c>
      <c r="AA116" s="17">
        <v>0.45288899999999999</v>
      </c>
      <c r="AB116" s="17">
        <v>6.6771999999999998E-2</v>
      </c>
      <c r="AC116" s="17">
        <v>6.9126000000000007E-2</v>
      </c>
      <c r="AD116" s="17">
        <v>0.25</v>
      </c>
      <c r="AE116" s="17">
        <v>1389.6</v>
      </c>
    </row>
    <row r="117" spans="1:31">
      <c r="A117" s="17">
        <v>104</v>
      </c>
      <c r="B117" s="19">
        <v>0.12865740740740741</v>
      </c>
      <c r="C117" s="17">
        <v>76.3</v>
      </c>
      <c r="D117" s="17">
        <v>20.2</v>
      </c>
      <c r="E117" s="17">
        <v>1.8159999999999999E-2</v>
      </c>
      <c r="F117" s="17">
        <v>0.879</v>
      </c>
      <c r="G117" s="17">
        <v>0.78611900000000001</v>
      </c>
      <c r="H117" s="17">
        <v>6.8408999999999998E-2</v>
      </c>
      <c r="I117" s="17">
        <v>9.8878999999999995E-2</v>
      </c>
      <c r="J117" s="17">
        <v>3.0470000000000001E-2</v>
      </c>
      <c r="K117" s="17">
        <v>0.30815199999999998</v>
      </c>
      <c r="L117" s="17">
        <v>618.1</v>
      </c>
      <c r="M117" s="17">
        <v>6.9999999999999999E-6</v>
      </c>
      <c r="N117" s="17">
        <v>1093</v>
      </c>
      <c r="O117" s="17">
        <v>0</v>
      </c>
      <c r="P117" s="17">
        <v>0</v>
      </c>
      <c r="Q117" s="17">
        <v>0.66074999999999995</v>
      </c>
      <c r="R117" s="17">
        <v>5.9588000000000002E-2</v>
      </c>
      <c r="S117" s="17">
        <v>9.0225E-2</v>
      </c>
      <c r="T117" s="17">
        <v>3.0637000000000001E-2</v>
      </c>
      <c r="U117" s="17">
        <v>0.339563</v>
      </c>
      <c r="V117" s="17">
        <v>805</v>
      </c>
      <c r="W117" s="17">
        <v>2.4000000000000001E-5</v>
      </c>
      <c r="X117" s="17">
        <v>1298</v>
      </c>
      <c r="Y117" s="17">
        <v>0</v>
      </c>
      <c r="Z117" s="17">
        <v>0</v>
      </c>
      <c r="AA117" s="17">
        <v>0.52240399999999998</v>
      </c>
      <c r="AB117" s="17">
        <v>7.59552E-2</v>
      </c>
      <c r="AC117" s="17">
        <v>6.1914999999999998E-2</v>
      </c>
      <c r="AD117" s="17">
        <v>0.25</v>
      </c>
      <c r="AE117" s="17">
        <v>1343.8</v>
      </c>
    </row>
    <row r="118" spans="1:31">
      <c r="A118" s="17">
        <v>105</v>
      </c>
      <c r="B118" s="19">
        <v>0.12871527777777778</v>
      </c>
      <c r="C118" s="17">
        <v>77.2</v>
      </c>
      <c r="D118" s="17">
        <v>20.2</v>
      </c>
      <c r="E118" s="17">
        <v>1.8478999999999999E-2</v>
      </c>
      <c r="F118" s="17">
        <v>0.89400000000000002</v>
      </c>
      <c r="G118" s="17">
        <v>0.64394499999999999</v>
      </c>
      <c r="H118" s="17">
        <v>6.5039E-2</v>
      </c>
      <c r="I118" s="17">
        <v>9.5089000000000007E-2</v>
      </c>
      <c r="J118" s="17">
        <v>3.005E-2</v>
      </c>
      <c r="K118" s="17">
        <v>0.316023</v>
      </c>
      <c r="L118" s="17">
        <v>857.5</v>
      </c>
      <c r="M118" s="17">
        <v>0.18879699999999999</v>
      </c>
      <c r="N118" s="17">
        <v>1886</v>
      </c>
      <c r="O118" s="17">
        <v>0</v>
      </c>
      <c r="P118" s="17">
        <v>0</v>
      </c>
      <c r="Q118" s="17">
        <v>0.742483</v>
      </c>
      <c r="R118" s="17">
        <v>6.5637000000000001E-2</v>
      </c>
      <c r="S118" s="17">
        <v>9.0590000000000004E-2</v>
      </c>
      <c r="T118" s="17">
        <v>2.4952999999999999E-2</v>
      </c>
      <c r="U118" s="17">
        <v>0.275445</v>
      </c>
      <c r="V118" s="17">
        <v>624</v>
      </c>
      <c r="W118" s="17">
        <v>0.59999899999999995</v>
      </c>
      <c r="X118" s="17">
        <v>1534</v>
      </c>
      <c r="Y118" s="17">
        <v>0</v>
      </c>
      <c r="Z118" s="17">
        <v>0</v>
      </c>
      <c r="AA118" s="17">
        <v>0.42376200000000003</v>
      </c>
      <c r="AB118" s="17">
        <v>0.16445000000000001</v>
      </c>
      <c r="AC118" s="17">
        <v>6.9740700000000003E-2</v>
      </c>
      <c r="AD118" s="17">
        <v>0.25</v>
      </c>
      <c r="AE118" s="17">
        <v>968.6</v>
      </c>
    </row>
    <row r="119" spans="1:31">
      <c r="A119" s="17">
        <v>106</v>
      </c>
      <c r="B119" s="19">
        <v>0.12877314814814814</v>
      </c>
      <c r="C119" s="17">
        <v>78.3</v>
      </c>
      <c r="D119" s="17">
        <v>20.2</v>
      </c>
      <c r="E119" s="17">
        <v>1.6723999999999999E-2</v>
      </c>
      <c r="F119" s="17">
        <v>0.80900000000000005</v>
      </c>
      <c r="G119" s="17">
        <v>0.66670300000000005</v>
      </c>
      <c r="H119" s="17">
        <v>7.0860000000000006E-2</v>
      </c>
      <c r="I119" s="17">
        <v>0.100614</v>
      </c>
      <c r="J119" s="17">
        <v>2.9755E-2</v>
      </c>
      <c r="K119" s="17">
        <v>0.29572999999999999</v>
      </c>
      <c r="L119" s="17">
        <v>615.20000000000005</v>
      </c>
      <c r="M119" s="17">
        <v>0.37081999999999998</v>
      </c>
      <c r="N119" s="17">
        <v>1133</v>
      </c>
      <c r="O119" s="17">
        <v>0</v>
      </c>
      <c r="P119" s="17">
        <v>0</v>
      </c>
      <c r="Q119" s="17">
        <v>0.84748800000000002</v>
      </c>
      <c r="R119" s="17">
        <v>6.6401000000000002E-2</v>
      </c>
      <c r="S119" s="17">
        <v>9.6929000000000001E-2</v>
      </c>
      <c r="T119" s="17">
        <v>3.0528E-2</v>
      </c>
      <c r="U119" s="17">
        <v>0.31495499999999998</v>
      </c>
      <c r="V119" s="17">
        <v>579.20000000000005</v>
      </c>
      <c r="W119" s="17">
        <v>0.37081999999999998</v>
      </c>
      <c r="X119" s="17">
        <v>701</v>
      </c>
      <c r="Y119" s="17">
        <v>0</v>
      </c>
      <c r="Z119" s="17">
        <v>0</v>
      </c>
      <c r="AA119" s="17">
        <v>0.48454700000000001</v>
      </c>
      <c r="AB119" s="17">
        <v>7.8213099999999994E-2</v>
      </c>
      <c r="AC119" s="17">
        <v>6.8788299999999997E-2</v>
      </c>
      <c r="AD119" s="17">
        <v>0.25</v>
      </c>
      <c r="AE119" s="17">
        <v>1350.1</v>
      </c>
    </row>
    <row r="120" spans="1:31">
      <c r="A120" s="17">
        <v>107</v>
      </c>
      <c r="B120" s="19">
        <v>0.12883101851851853</v>
      </c>
      <c r="C120" s="17">
        <v>79.2</v>
      </c>
      <c r="D120" s="17">
        <v>20.2</v>
      </c>
      <c r="E120" s="17">
        <v>1.4952999999999999E-2</v>
      </c>
      <c r="F120" s="17">
        <v>0.72399999999999998</v>
      </c>
      <c r="G120" s="17">
        <v>0.69859800000000005</v>
      </c>
      <c r="H120" s="17">
        <v>7.3219999999999993E-2</v>
      </c>
      <c r="I120" s="17">
        <v>0.10187</v>
      </c>
      <c r="J120" s="17">
        <v>2.8649999999999998E-2</v>
      </c>
      <c r="K120" s="17">
        <v>0.28124199999999999</v>
      </c>
      <c r="L120" s="17">
        <v>500.6</v>
      </c>
      <c r="M120" s="17">
        <v>0.42946499999999999</v>
      </c>
      <c r="N120" s="17">
        <v>1276</v>
      </c>
      <c r="O120" s="17">
        <v>0</v>
      </c>
      <c r="P120" s="17">
        <v>0</v>
      </c>
      <c r="Q120" s="17">
        <v>0.80571499999999996</v>
      </c>
      <c r="R120" s="17">
        <v>6.2958E-2</v>
      </c>
      <c r="S120" s="17">
        <v>9.5940999999999999E-2</v>
      </c>
      <c r="T120" s="17">
        <v>3.2982999999999998E-2</v>
      </c>
      <c r="U120" s="17">
        <v>0.34378500000000001</v>
      </c>
      <c r="V120" s="17">
        <v>686.6</v>
      </c>
      <c r="W120" s="17">
        <v>0.153387</v>
      </c>
      <c r="X120" s="17">
        <v>626</v>
      </c>
      <c r="Y120" s="17">
        <v>0</v>
      </c>
      <c r="Z120" s="17">
        <v>0</v>
      </c>
      <c r="AA120" s="17">
        <v>0.52890000000000004</v>
      </c>
      <c r="AB120" s="17">
        <v>7.2122599999999995E-2</v>
      </c>
      <c r="AC120" s="17">
        <v>6.53368E-2</v>
      </c>
      <c r="AD120" s="17">
        <v>0.25</v>
      </c>
      <c r="AE120" s="17">
        <v>1659.2</v>
      </c>
    </row>
    <row r="121" spans="1:31">
      <c r="A121" s="17">
        <v>108</v>
      </c>
      <c r="B121" s="19">
        <v>0.12888888888888889</v>
      </c>
      <c r="C121" s="17">
        <v>80.3</v>
      </c>
      <c r="D121" s="17">
        <v>22</v>
      </c>
      <c r="E121" s="17">
        <v>1.8012E-2</v>
      </c>
      <c r="F121" s="17">
        <v>0.872</v>
      </c>
      <c r="G121" s="17">
        <v>0.60345599999999999</v>
      </c>
      <c r="H121" s="17">
        <v>7.1676000000000004E-2</v>
      </c>
      <c r="I121" s="17">
        <v>9.7421999999999995E-2</v>
      </c>
      <c r="J121" s="17">
        <v>2.5746000000000002E-2</v>
      </c>
      <c r="K121" s="17">
        <v>0.26427600000000001</v>
      </c>
      <c r="L121" s="17">
        <v>661.4</v>
      </c>
      <c r="M121" s="17">
        <v>0.37081799999999998</v>
      </c>
      <c r="N121" s="17">
        <v>2894</v>
      </c>
      <c r="O121" s="17">
        <v>0</v>
      </c>
      <c r="P121" s="17">
        <v>0</v>
      </c>
      <c r="Q121" s="17">
        <v>0.72751100000000002</v>
      </c>
      <c r="R121" s="17">
        <v>6.3031000000000004E-2</v>
      </c>
      <c r="S121" s="17">
        <v>9.4828999999999997E-2</v>
      </c>
      <c r="T121" s="17">
        <v>3.1798E-2</v>
      </c>
      <c r="U121" s="17">
        <v>0.335316</v>
      </c>
      <c r="V121" s="17">
        <v>705.2</v>
      </c>
      <c r="W121" s="17">
        <v>3.4779999999999998E-2</v>
      </c>
      <c r="X121" s="17">
        <v>1393</v>
      </c>
      <c r="Y121" s="17">
        <v>0</v>
      </c>
      <c r="Z121" s="17">
        <v>0</v>
      </c>
      <c r="AA121" s="17">
        <v>0.51587099999999997</v>
      </c>
      <c r="AB121" s="17">
        <v>0.20209299999999999</v>
      </c>
      <c r="AC121" s="17">
        <v>6.9457099999999994E-2</v>
      </c>
      <c r="AD121" s="17">
        <v>0.25</v>
      </c>
      <c r="AE121" s="17">
        <v>1255.7</v>
      </c>
    </row>
    <row r="122" spans="1:31">
      <c r="A122" s="17">
        <v>109</v>
      </c>
      <c r="B122" s="19">
        <v>0.12893518518518518</v>
      </c>
      <c r="C122" s="17">
        <v>80</v>
      </c>
      <c r="D122" s="17">
        <v>20.2</v>
      </c>
      <c r="E122" s="17">
        <v>1.2012999999999999E-2</v>
      </c>
      <c r="F122" s="17">
        <v>0.58099999999999996</v>
      </c>
      <c r="G122" s="17">
        <v>0.49922800000000001</v>
      </c>
      <c r="H122" s="17">
        <v>6.9013000000000005E-2</v>
      </c>
      <c r="I122" s="17">
        <v>9.1933000000000001E-2</v>
      </c>
      <c r="J122" s="17">
        <v>2.2919999999999999E-2</v>
      </c>
      <c r="K122" s="17">
        <v>0.24931</v>
      </c>
      <c r="L122" s="17">
        <v>529.29999999999995</v>
      </c>
      <c r="M122" s="17">
        <v>0.14164399999999999</v>
      </c>
      <c r="N122" s="17">
        <v>1055</v>
      </c>
      <c r="O122" s="17">
        <v>0</v>
      </c>
      <c r="P122" s="17">
        <v>0</v>
      </c>
      <c r="Q122" s="17">
        <v>0.77101900000000001</v>
      </c>
      <c r="R122" s="17">
        <v>6.6647999999999999E-2</v>
      </c>
      <c r="S122" s="17">
        <v>8.9927000000000007E-2</v>
      </c>
      <c r="T122" s="17">
        <v>2.3279000000000001E-2</v>
      </c>
      <c r="U122" s="17">
        <v>0.25886399999999998</v>
      </c>
      <c r="V122" s="17">
        <v>587.9</v>
      </c>
      <c r="W122" s="17">
        <v>0.36459999999999998</v>
      </c>
      <c r="X122" s="17">
        <v>2170</v>
      </c>
      <c r="Y122" s="17">
        <v>0</v>
      </c>
      <c r="Z122" s="17">
        <v>0</v>
      </c>
      <c r="AA122" s="17">
        <v>0.39825199999999999</v>
      </c>
      <c r="AB122" s="17">
        <v>6.3618599999999997E-2</v>
      </c>
      <c r="AC122" s="17">
        <v>6.8129300000000004E-2</v>
      </c>
      <c r="AD122" s="17">
        <v>0.25</v>
      </c>
      <c r="AE122" s="17">
        <v>1569.3</v>
      </c>
    </row>
    <row r="123" spans="1:31">
      <c r="A123" s="17">
        <v>110</v>
      </c>
      <c r="B123" s="19">
        <v>0.12899305555555554</v>
      </c>
      <c r="C123" s="17">
        <v>82.7</v>
      </c>
      <c r="D123" s="17">
        <v>20.2</v>
      </c>
      <c r="E123" s="17">
        <v>9.4090000000000007E-3</v>
      </c>
      <c r="F123" s="17">
        <v>0.45500000000000002</v>
      </c>
      <c r="G123" s="17">
        <v>0.48193399999999997</v>
      </c>
      <c r="H123" s="17">
        <v>5.9289000000000001E-2</v>
      </c>
      <c r="I123" s="17">
        <v>7.5172000000000003E-2</v>
      </c>
      <c r="J123" s="17">
        <v>1.5883000000000001E-2</v>
      </c>
      <c r="K123" s="17">
        <v>0.211285</v>
      </c>
      <c r="L123" s="17">
        <v>470.4</v>
      </c>
      <c r="M123" s="17">
        <v>0.6</v>
      </c>
      <c r="N123" s="17">
        <v>3562</v>
      </c>
      <c r="O123" s="17">
        <v>0</v>
      </c>
      <c r="P123" s="17">
        <v>0</v>
      </c>
      <c r="Q123" s="17">
        <v>0.59413400000000005</v>
      </c>
      <c r="R123" s="17">
        <v>5.5495999999999997E-2</v>
      </c>
      <c r="S123" s="17">
        <v>7.4708999999999998E-2</v>
      </c>
      <c r="T123" s="17">
        <v>1.9213000000000001E-2</v>
      </c>
      <c r="U123" s="17">
        <v>0.25717200000000001</v>
      </c>
      <c r="V123" s="17">
        <v>740.6</v>
      </c>
      <c r="W123" s="17">
        <v>6.7146999999999998E-2</v>
      </c>
      <c r="X123" s="17">
        <v>1469</v>
      </c>
      <c r="Y123" s="17">
        <v>0</v>
      </c>
      <c r="Z123" s="17">
        <v>0</v>
      </c>
      <c r="AA123" s="17">
        <v>0.39564899999999997</v>
      </c>
      <c r="AB123" s="17">
        <v>0.16942299999999999</v>
      </c>
      <c r="AC123" s="17">
        <v>5.8751400000000002E-2</v>
      </c>
      <c r="AD123" s="17">
        <v>0.25</v>
      </c>
      <c r="AE123" s="17">
        <v>1765.5</v>
      </c>
    </row>
    <row r="124" spans="1:31">
      <c r="A124" s="17">
        <v>111</v>
      </c>
      <c r="B124" s="19">
        <v>0.12905092592592593</v>
      </c>
      <c r="C124" s="17">
        <v>82.3</v>
      </c>
      <c r="D124" s="17">
        <v>20.2</v>
      </c>
      <c r="E124" s="17">
        <v>1.1220000000000001E-2</v>
      </c>
      <c r="F124" s="17">
        <v>0.54300000000000004</v>
      </c>
      <c r="G124" s="17">
        <v>0.64144400000000001</v>
      </c>
      <c r="H124" s="17">
        <v>5.4834000000000001E-2</v>
      </c>
      <c r="I124" s="17">
        <v>7.5894000000000003E-2</v>
      </c>
      <c r="J124" s="17">
        <v>2.1059000000000001E-2</v>
      </c>
      <c r="K124" s="17">
        <v>0.27748400000000001</v>
      </c>
      <c r="L124" s="17">
        <v>553.4</v>
      </c>
      <c r="M124" s="17">
        <v>0.33587699999999998</v>
      </c>
      <c r="N124" s="17">
        <v>1590</v>
      </c>
      <c r="O124" s="17">
        <v>0</v>
      </c>
      <c r="P124" s="17">
        <v>0</v>
      </c>
      <c r="Q124" s="17">
        <v>0.68208100000000005</v>
      </c>
      <c r="R124" s="17">
        <v>5.2247000000000002E-2</v>
      </c>
      <c r="S124" s="17">
        <v>6.8719000000000002E-2</v>
      </c>
      <c r="T124" s="17">
        <v>1.6472000000000001E-2</v>
      </c>
      <c r="U124" s="17">
        <v>0.239703</v>
      </c>
      <c r="V124" s="17">
        <v>425.1</v>
      </c>
      <c r="W124" s="17">
        <v>0.458345</v>
      </c>
      <c r="X124" s="17">
        <v>1828</v>
      </c>
      <c r="Y124" s="17">
        <v>0</v>
      </c>
      <c r="Z124" s="17">
        <v>0</v>
      </c>
      <c r="AA124" s="17">
        <v>0.36877399999999999</v>
      </c>
      <c r="AB124" s="17">
        <v>9.6764100000000006E-2</v>
      </c>
      <c r="AC124" s="17">
        <v>5.3840600000000002E-2</v>
      </c>
      <c r="AD124" s="17">
        <v>0.25</v>
      </c>
      <c r="AE124" s="17">
        <v>1500.7</v>
      </c>
    </row>
    <row r="125" spans="1:31">
      <c r="A125" s="17">
        <v>112</v>
      </c>
      <c r="B125" s="19">
        <v>0.12910879629629629</v>
      </c>
      <c r="C125" s="17">
        <v>83.8</v>
      </c>
      <c r="D125" s="17">
        <v>20.2</v>
      </c>
      <c r="E125" s="17">
        <v>1.1960999999999999E-2</v>
      </c>
      <c r="F125" s="17">
        <v>0.57899999999999996</v>
      </c>
      <c r="G125" s="17">
        <v>0.51557699999999995</v>
      </c>
      <c r="H125" s="17">
        <v>5.5675000000000002E-2</v>
      </c>
      <c r="I125" s="17">
        <v>7.0968000000000003E-2</v>
      </c>
      <c r="J125" s="17">
        <v>1.5292999999999999E-2</v>
      </c>
      <c r="K125" s="17">
        <v>0.21549299999999999</v>
      </c>
      <c r="L125" s="17">
        <v>579.6</v>
      </c>
      <c r="M125" s="17">
        <v>0.6</v>
      </c>
      <c r="N125" s="17">
        <v>1515</v>
      </c>
      <c r="O125" s="17">
        <v>0</v>
      </c>
      <c r="P125" s="17">
        <v>0</v>
      </c>
      <c r="Q125" s="17">
        <v>0.56408000000000003</v>
      </c>
      <c r="R125" s="17">
        <v>5.4733999999999998E-2</v>
      </c>
      <c r="S125" s="17">
        <v>7.2395000000000001E-2</v>
      </c>
      <c r="T125" s="17">
        <v>1.7661E-2</v>
      </c>
      <c r="U125" s="17">
        <v>0.243949</v>
      </c>
      <c r="V125" s="17">
        <v>618</v>
      </c>
      <c r="W125" s="17">
        <v>0.12715899999999999</v>
      </c>
      <c r="X125" s="17">
        <v>1826</v>
      </c>
      <c r="Y125" s="17">
        <v>0</v>
      </c>
      <c r="Z125" s="17">
        <v>0</v>
      </c>
      <c r="AA125" s="17">
        <v>0.37530599999999997</v>
      </c>
      <c r="AB125" s="17">
        <v>9.6548800000000004E-2</v>
      </c>
      <c r="AC125" s="17">
        <v>5.6439599999999999E-2</v>
      </c>
      <c r="AD125" s="17">
        <v>0.25</v>
      </c>
      <c r="AE125" s="17">
        <v>1433.1</v>
      </c>
    </row>
    <row r="126" spans="1:31">
      <c r="A126" s="17">
        <v>113</v>
      </c>
      <c r="B126" s="19">
        <v>0.12915509259259259</v>
      </c>
      <c r="C126" s="17">
        <v>84.3</v>
      </c>
      <c r="D126" s="17">
        <v>20.2</v>
      </c>
      <c r="E126" s="17">
        <v>8.8889999999999993E-3</v>
      </c>
      <c r="F126" s="17">
        <v>0.43</v>
      </c>
      <c r="G126" s="17">
        <v>0.52066599999999996</v>
      </c>
      <c r="H126" s="17">
        <v>5.3942999999999998E-2</v>
      </c>
      <c r="I126" s="17">
        <v>7.1996000000000004E-2</v>
      </c>
      <c r="J126" s="17">
        <v>1.8053E-2</v>
      </c>
      <c r="K126" s="17">
        <v>0.25074999999999997</v>
      </c>
      <c r="L126" s="17">
        <v>430</v>
      </c>
      <c r="M126" s="17">
        <v>6.0000000000000002E-6</v>
      </c>
      <c r="N126" s="17">
        <v>1105</v>
      </c>
      <c r="O126" s="17">
        <v>0</v>
      </c>
      <c r="P126" s="17">
        <v>0</v>
      </c>
      <c r="Q126" s="17">
        <v>0.63228300000000004</v>
      </c>
      <c r="R126" s="17">
        <v>5.5259000000000003E-2</v>
      </c>
      <c r="S126" s="17">
        <v>7.2098999999999996E-2</v>
      </c>
      <c r="T126" s="17">
        <v>1.6839E-2</v>
      </c>
      <c r="U126" s="17">
        <v>0.23356099999999999</v>
      </c>
      <c r="V126" s="17">
        <v>686.5</v>
      </c>
      <c r="W126" s="17">
        <v>0.47900799999999999</v>
      </c>
      <c r="X126" s="17">
        <v>2608</v>
      </c>
      <c r="Y126" s="17">
        <v>0</v>
      </c>
      <c r="Z126" s="17">
        <v>0</v>
      </c>
      <c r="AA126" s="17">
        <v>0.35932399999999998</v>
      </c>
      <c r="AB126" s="17">
        <v>5.4690200000000001E-2</v>
      </c>
      <c r="AC126" s="17">
        <v>5.6180099999999997E-2</v>
      </c>
      <c r="AD126" s="17">
        <v>0.25</v>
      </c>
      <c r="AE126" s="17">
        <v>1931.7</v>
      </c>
    </row>
    <row r="127" spans="1:31">
      <c r="A127" s="17">
        <v>114</v>
      </c>
      <c r="B127" s="19">
        <v>0.12921296296296295</v>
      </c>
      <c r="C127" s="17">
        <v>85.2</v>
      </c>
      <c r="D127" s="17">
        <v>20.2</v>
      </c>
      <c r="E127" s="17">
        <v>1.2765E-2</v>
      </c>
      <c r="F127" s="17">
        <v>0.61799999999999999</v>
      </c>
      <c r="G127" s="17">
        <v>0.39171</v>
      </c>
      <c r="H127" s="17">
        <v>5.1024E-2</v>
      </c>
      <c r="I127" s="17">
        <v>7.1707999999999994E-2</v>
      </c>
      <c r="J127" s="17">
        <v>2.0684000000000001E-2</v>
      </c>
      <c r="K127" s="17">
        <v>0.28845100000000001</v>
      </c>
      <c r="L127" s="17">
        <v>900</v>
      </c>
      <c r="M127" s="17">
        <v>0.36689699999999997</v>
      </c>
      <c r="N127" s="17">
        <v>1570</v>
      </c>
      <c r="O127" s="17">
        <v>0</v>
      </c>
      <c r="P127" s="17">
        <v>0</v>
      </c>
      <c r="Q127" s="17">
        <v>0.44024999999999997</v>
      </c>
      <c r="R127" s="17">
        <v>5.5631E-2</v>
      </c>
      <c r="S127" s="17">
        <v>6.7638000000000004E-2</v>
      </c>
      <c r="T127" s="17">
        <v>1.2007E-2</v>
      </c>
      <c r="U127" s="17">
        <v>0.17752100000000001</v>
      </c>
      <c r="V127" s="17">
        <v>579.4</v>
      </c>
      <c r="W127" s="17">
        <v>0.6</v>
      </c>
      <c r="X127" s="17">
        <v>2210</v>
      </c>
      <c r="Y127" s="17">
        <v>0</v>
      </c>
      <c r="Z127" s="17">
        <v>0</v>
      </c>
      <c r="AA127" s="17">
        <v>0.27311000000000002</v>
      </c>
      <c r="AB127" s="17">
        <v>0.14674799999999999</v>
      </c>
      <c r="AC127" s="17">
        <v>5.7393199999999998E-2</v>
      </c>
      <c r="AD127" s="17">
        <v>0.25</v>
      </c>
      <c r="AE127" s="17">
        <v>922.9</v>
      </c>
    </row>
    <row r="128" spans="1:31">
      <c r="A128" s="17">
        <v>115</v>
      </c>
      <c r="B128" s="19">
        <v>0.12927083333333333</v>
      </c>
      <c r="C128" s="17">
        <v>86.3</v>
      </c>
      <c r="D128" s="17">
        <v>21.1</v>
      </c>
      <c r="E128" s="17">
        <v>1.8135999999999999E-2</v>
      </c>
      <c r="F128" s="17">
        <v>0.878</v>
      </c>
      <c r="G128" s="17">
        <v>0.459698</v>
      </c>
      <c r="H128" s="17">
        <v>5.1551E-2</v>
      </c>
      <c r="I128" s="17">
        <v>6.8322999999999995E-2</v>
      </c>
      <c r="J128" s="17">
        <v>1.6771999999999999E-2</v>
      </c>
      <c r="K128" s="17">
        <v>0.245475</v>
      </c>
      <c r="L128" s="17">
        <v>678.1</v>
      </c>
      <c r="M128" s="17">
        <v>0.333673</v>
      </c>
      <c r="N128" s="17">
        <v>980</v>
      </c>
      <c r="O128" s="17">
        <v>0</v>
      </c>
      <c r="P128" s="17">
        <v>0</v>
      </c>
      <c r="Q128" s="17">
        <v>0.57058500000000001</v>
      </c>
      <c r="R128" s="17">
        <v>4.4767000000000001E-2</v>
      </c>
      <c r="S128" s="17">
        <v>6.3663999999999998E-2</v>
      </c>
      <c r="T128" s="17">
        <v>1.8897000000000001E-2</v>
      </c>
      <c r="U128" s="17">
        <v>0.296823</v>
      </c>
      <c r="V128" s="17">
        <v>786.7</v>
      </c>
      <c r="W128" s="17">
        <v>2.5000000000000001E-5</v>
      </c>
      <c r="X128" s="17">
        <v>907</v>
      </c>
      <c r="Y128" s="17">
        <v>0</v>
      </c>
      <c r="Z128" s="17">
        <v>0</v>
      </c>
      <c r="AA128" s="17">
        <v>0.45665099999999997</v>
      </c>
      <c r="AB128" s="17">
        <v>7.7846600000000002E-2</v>
      </c>
      <c r="AC128" s="17">
        <v>4.6238399999999999E-2</v>
      </c>
      <c r="AD128" s="17">
        <v>0.25</v>
      </c>
      <c r="AE128" s="17">
        <v>1224.8</v>
      </c>
    </row>
    <row r="129" spans="1:31">
      <c r="A129" s="17">
        <v>116</v>
      </c>
      <c r="B129" s="19">
        <v>0.1293287037037037</v>
      </c>
      <c r="C129" s="17">
        <v>87.4</v>
      </c>
      <c r="D129" s="17">
        <v>21.1</v>
      </c>
      <c r="E129" s="17">
        <v>7.9889999999999996E-3</v>
      </c>
      <c r="F129" s="17">
        <v>0.38700000000000001</v>
      </c>
      <c r="G129" s="17">
        <v>0.58834399999999998</v>
      </c>
      <c r="H129" s="17">
        <v>5.407E-2</v>
      </c>
      <c r="I129" s="17">
        <v>6.9575999999999999E-2</v>
      </c>
      <c r="J129" s="17">
        <v>1.5506000000000001E-2</v>
      </c>
      <c r="K129" s="17">
        <v>0.22286800000000001</v>
      </c>
      <c r="L129" s="17">
        <v>539.70000000000005</v>
      </c>
      <c r="M129" s="17">
        <v>0.6</v>
      </c>
      <c r="N129" s="17">
        <v>3055</v>
      </c>
      <c r="O129" s="17">
        <v>0</v>
      </c>
      <c r="P129" s="17">
        <v>0</v>
      </c>
      <c r="Q129" s="17">
        <v>0.45222200000000001</v>
      </c>
      <c r="R129" s="17">
        <v>5.2588999999999997E-2</v>
      </c>
      <c r="S129" s="17">
        <v>6.4385999999999999E-2</v>
      </c>
      <c r="T129" s="17">
        <v>1.1797E-2</v>
      </c>
      <c r="U129" s="17">
        <v>0.18321599999999999</v>
      </c>
      <c r="V129" s="17">
        <v>537.79999999999995</v>
      </c>
      <c r="W129" s="17">
        <v>0.59999800000000003</v>
      </c>
      <c r="X129" s="17">
        <v>1494</v>
      </c>
      <c r="Y129" s="17">
        <v>0</v>
      </c>
      <c r="Z129" s="17">
        <v>0</v>
      </c>
      <c r="AA129" s="17">
        <v>0.28187099999999998</v>
      </c>
      <c r="AB129" s="17">
        <v>0.173175</v>
      </c>
      <c r="AC129" s="17">
        <v>5.4632199999999999E-2</v>
      </c>
      <c r="AD129" s="17">
        <v>0.25</v>
      </c>
      <c r="AE129" s="17">
        <v>1538.8</v>
      </c>
    </row>
    <row r="130" spans="1:31">
      <c r="A130" s="17">
        <v>117</v>
      </c>
      <c r="B130" s="19">
        <v>0.12938657407407408</v>
      </c>
      <c r="C130" s="17">
        <v>88.1</v>
      </c>
      <c r="D130" s="17">
        <v>22</v>
      </c>
      <c r="E130" s="17">
        <v>8.09E-3</v>
      </c>
      <c r="F130" s="17">
        <v>0.39100000000000001</v>
      </c>
      <c r="G130" s="17">
        <v>0.393654</v>
      </c>
      <c r="H130" s="17">
        <v>5.2164000000000002E-2</v>
      </c>
      <c r="I130" s="17">
        <v>6.7306000000000005E-2</v>
      </c>
      <c r="J130" s="17">
        <v>1.5141999999999999E-2</v>
      </c>
      <c r="K130" s="17">
        <v>0.22497700000000001</v>
      </c>
      <c r="L130" s="17">
        <v>297.89999999999998</v>
      </c>
      <c r="M130" s="17">
        <v>6.9999999999999999E-6</v>
      </c>
      <c r="N130" s="17">
        <v>966</v>
      </c>
      <c r="O130" s="17">
        <v>0</v>
      </c>
      <c r="P130" s="17">
        <v>0</v>
      </c>
      <c r="Q130" s="17">
        <v>0.66119000000000006</v>
      </c>
      <c r="R130" s="17">
        <v>4.863E-2</v>
      </c>
      <c r="S130" s="17">
        <v>6.7258999999999999E-2</v>
      </c>
      <c r="T130" s="17">
        <v>1.8629E-2</v>
      </c>
      <c r="U130" s="17">
        <v>0.27697300000000002</v>
      </c>
      <c r="V130" s="17">
        <v>758.8</v>
      </c>
      <c r="W130" s="17">
        <v>0.37081799999999998</v>
      </c>
      <c r="X130" s="17">
        <v>3005</v>
      </c>
      <c r="Y130" s="17">
        <v>0</v>
      </c>
      <c r="Z130" s="17">
        <v>0</v>
      </c>
      <c r="AA130" s="17">
        <v>0.42611199999999999</v>
      </c>
      <c r="AB130" s="17">
        <v>3.6666999999999998E-2</v>
      </c>
      <c r="AC130" s="17">
        <v>4.93129E-2</v>
      </c>
      <c r="AD130" s="17">
        <v>0.25</v>
      </c>
      <c r="AE130" s="17">
        <v>2788</v>
      </c>
    </row>
    <row r="131" spans="1:31">
      <c r="A131" s="17">
        <v>118</v>
      </c>
      <c r="B131" s="19">
        <v>0.12943287037037038</v>
      </c>
      <c r="C131" s="17">
        <v>89.1</v>
      </c>
      <c r="D131" s="17">
        <v>21.1</v>
      </c>
      <c r="E131" s="17">
        <v>9.8440000000000003E-3</v>
      </c>
      <c r="F131" s="17">
        <v>0.47599999999999998</v>
      </c>
      <c r="G131" s="17">
        <v>0.42726500000000001</v>
      </c>
      <c r="H131" s="17">
        <v>4.7895E-2</v>
      </c>
      <c r="I131" s="17">
        <v>6.3754000000000005E-2</v>
      </c>
      <c r="J131" s="17">
        <v>1.5859999999999999E-2</v>
      </c>
      <c r="K131" s="17">
        <v>0.24876599999999999</v>
      </c>
      <c r="L131" s="17">
        <v>539.20000000000005</v>
      </c>
      <c r="M131" s="17">
        <v>0.57070600000000005</v>
      </c>
      <c r="N131" s="17">
        <v>840</v>
      </c>
      <c r="O131" s="17">
        <v>0</v>
      </c>
      <c r="P131" s="17">
        <v>0</v>
      </c>
      <c r="Q131" s="17">
        <v>0.40618900000000002</v>
      </c>
      <c r="R131" s="17">
        <v>5.0203999999999999E-2</v>
      </c>
      <c r="S131" s="17">
        <v>6.2565999999999997E-2</v>
      </c>
      <c r="T131" s="17">
        <v>1.2361E-2</v>
      </c>
      <c r="U131" s="17">
        <v>0.197571</v>
      </c>
      <c r="V131" s="17">
        <v>553.6</v>
      </c>
      <c r="W131" s="17">
        <v>0.28332299999999999</v>
      </c>
      <c r="X131" s="17">
        <v>3375</v>
      </c>
      <c r="Y131" s="17">
        <v>0</v>
      </c>
      <c r="Z131" s="17">
        <v>0</v>
      </c>
      <c r="AA131" s="17">
        <v>0.30395499999999998</v>
      </c>
      <c r="AB131" s="17">
        <v>5.4379200000000003E-2</v>
      </c>
      <c r="AC131" s="17">
        <v>5.0876600000000001E-2</v>
      </c>
      <c r="AD131" s="17">
        <v>0.25</v>
      </c>
      <c r="AE131" s="17">
        <v>1540.3</v>
      </c>
    </row>
    <row r="132" spans="1:31">
      <c r="A132" s="17">
        <v>119</v>
      </c>
      <c r="B132" s="19">
        <v>0.12949074074074074</v>
      </c>
      <c r="C132" s="17">
        <v>90.3</v>
      </c>
      <c r="D132" s="17">
        <v>21.1</v>
      </c>
      <c r="E132" s="17">
        <v>1.4670000000000001E-2</v>
      </c>
      <c r="F132" s="17">
        <v>0.71</v>
      </c>
      <c r="G132" s="17">
        <v>0.26706400000000002</v>
      </c>
      <c r="H132" s="17">
        <v>4.8505E-2</v>
      </c>
      <c r="I132" s="17">
        <v>6.1337000000000003E-2</v>
      </c>
      <c r="J132" s="17">
        <v>1.2832E-2</v>
      </c>
      <c r="K132" s="17">
        <v>0.209202</v>
      </c>
      <c r="L132" s="17">
        <v>576.1</v>
      </c>
      <c r="M132" s="17">
        <v>0.49477900000000002</v>
      </c>
      <c r="N132" s="17">
        <v>2510</v>
      </c>
      <c r="O132" s="17">
        <v>0</v>
      </c>
      <c r="P132" s="17">
        <v>0</v>
      </c>
      <c r="Q132" s="17">
        <v>0.61508399999999996</v>
      </c>
      <c r="R132" s="17">
        <v>4.3284999999999997E-2</v>
      </c>
      <c r="S132" s="17">
        <v>6.2591999999999995E-2</v>
      </c>
      <c r="T132" s="17">
        <v>1.9307000000000001E-2</v>
      </c>
      <c r="U132" s="17">
        <v>0.30846099999999999</v>
      </c>
      <c r="V132" s="17">
        <v>621.4</v>
      </c>
      <c r="W132" s="17">
        <v>5.9643000000000002E-2</v>
      </c>
      <c r="X132" s="17">
        <v>2439</v>
      </c>
      <c r="Y132" s="17">
        <v>0</v>
      </c>
      <c r="Z132" s="17">
        <v>0</v>
      </c>
      <c r="AA132" s="17">
        <v>0.47455599999999998</v>
      </c>
      <c r="AB132" s="17">
        <v>0.15516099999999999</v>
      </c>
      <c r="AC132" s="17">
        <v>4.62809E-2</v>
      </c>
      <c r="AD132" s="17">
        <v>0.25</v>
      </c>
      <c r="AE132" s="17">
        <v>1441.7</v>
      </c>
    </row>
    <row r="133" spans="1:31">
      <c r="A133" s="17">
        <v>120</v>
      </c>
      <c r="B133" s="19">
        <v>0.12954861111111113</v>
      </c>
      <c r="C133" s="17">
        <v>90.5</v>
      </c>
      <c r="D133" s="17">
        <v>21.1</v>
      </c>
      <c r="E133" s="17">
        <v>1.1478E-2</v>
      </c>
      <c r="F133" s="17">
        <v>0.55500000000000005</v>
      </c>
      <c r="G133" s="17">
        <v>0.47290700000000002</v>
      </c>
      <c r="H133" s="17">
        <v>4.6200999999999999E-2</v>
      </c>
      <c r="I133" s="17">
        <v>6.105E-2</v>
      </c>
      <c r="J133" s="17">
        <v>1.4848999999999999E-2</v>
      </c>
      <c r="K133" s="17">
        <v>0.243228</v>
      </c>
      <c r="L133" s="17">
        <v>653.9</v>
      </c>
      <c r="M133" s="17">
        <v>6.9999999999999999E-6</v>
      </c>
      <c r="N133" s="17">
        <v>1300</v>
      </c>
      <c r="O133" s="17">
        <v>0</v>
      </c>
      <c r="P133" s="17">
        <v>0</v>
      </c>
      <c r="Q133" s="17">
        <v>0.59191000000000005</v>
      </c>
      <c r="R133" s="17">
        <v>4.7039999999999998E-2</v>
      </c>
      <c r="S133" s="17">
        <v>5.8729999999999997E-2</v>
      </c>
      <c r="T133" s="17">
        <v>1.1690000000000001E-2</v>
      </c>
      <c r="U133" s="17">
        <v>0.199046</v>
      </c>
      <c r="V133" s="17">
        <v>513.79999999999995</v>
      </c>
      <c r="W133" s="17">
        <v>0.59999899999999995</v>
      </c>
      <c r="X133" s="17">
        <v>1236</v>
      </c>
      <c r="Y133" s="17">
        <v>0</v>
      </c>
      <c r="Z133" s="17">
        <v>0</v>
      </c>
      <c r="AA133" s="17">
        <v>0.30622500000000002</v>
      </c>
      <c r="AB133" s="17">
        <v>9.7476099999999996E-2</v>
      </c>
      <c r="AC133" s="17">
        <v>4.81795E-2</v>
      </c>
      <c r="AD133" s="17">
        <v>0.25</v>
      </c>
      <c r="AE133" s="17">
        <v>1270.0999999999999</v>
      </c>
    </row>
    <row r="134" spans="1:31">
      <c r="A134" s="17">
        <v>121</v>
      </c>
      <c r="B134" s="19">
        <v>0.12960648148148149</v>
      </c>
      <c r="C134" s="17">
        <v>92</v>
      </c>
      <c r="D134" s="17">
        <v>21.1</v>
      </c>
      <c r="E134" s="17">
        <v>1.0481000000000001E-2</v>
      </c>
      <c r="F134" s="17">
        <v>0.50700000000000001</v>
      </c>
      <c r="G134" s="17">
        <v>0.41567700000000002</v>
      </c>
      <c r="H134" s="17">
        <v>4.9966000000000003E-2</v>
      </c>
      <c r="I134" s="17">
        <v>5.919E-2</v>
      </c>
      <c r="J134" s="17">
        <v>9.2239999999999996E-3</v>
      </c>
      <c r="K134" s="17">
        <v>0.155831</v>
      </c>
      <c r="L134" s="17">
        <v>476.8</v>
      </c>
      <c r="M134" s="17">
        <v>0.6</v>
      </c>
      <c r="N134" s="17">
        <v>900</v>
      </c>
      <c r="O134" s="17">
        <v>0</v>
      </c>
      <c r="P134" s="17">
        <v>0</v>
      </c>
      <c r="Q134" s="17">
        <v>0.50038400000000005</v>
      </c>
      <c r="R134" s="17">
        <v>4.1956E-2</v>
      </c>
      <c r="S134" s="17">
        <v>5.5003999999999997E-2</v>
      </c>
      <c r="T134" s="17">
        <v>1.3049E-2</v>
      </c>
      <c r="U134" s="17">
        <v>0.23722799999999999</v>
      </c>
      <c r="V134" s="17">
        <v>505.9</v>
      </c>
      <c r="W134" s="17">
        <v>0.22916400000000001</v>
      </c>
      <c r="X134" s="17">
        <v>1651</v>
      </c>
      <c r="Y134" s="17">
        <v>0</v>
      </c>
      <c r="Z134" s="17">
        <v>0</v>
      </c>
      <c r="AA134" s="17">
        <v>0.36496600000000001</v>
      </c>
      <c r="AB134" s="17">
        <v>5.1690399999999997E-2</v>
      </c>
      <c r="AC134" s="17">
        <v>4.2630099999999997E-2</v>
      </c>
      <c r="AD134" s="17">
        <v>0.25</v>
      </c>
      <c r="AE134" s="17">
        <v>1741.9</v>
      </c>
    </row>
    <row r="135" spans="1:31">
      <c r="A135" s="17">
        <v>122</v>
      </c>
      <c r="B135" s="19">
        <v>0.12966435185185185</v>
      </c>
      <c r="C135" s="17">
        <v>92.5</v>
      </c>
      <c r="D135" s="17">
        <v>20.2</v>
      </c>
      <c r="E135" s="17">
        <v>8.4270000000000005E-3</v>
      </c>
      <c r="F135" s="17">
        <v>0.40799999999999997</v>
      </c>
      <c r="G135" s="17">
        <v>0.44366899999999998</v>
      </c>
      <c r="H135" s="17">
        <v>4.8466000000000002E-2</v>
      </c>
      <c r="I135" s="17">
        <v>5.9762999999999997E-2</v>
      </c>
      <c r="J135" s="17">
        <v>1.1297E-2</v>
      </c>
      <c r="K135" s="17">
        <v>0.189025</v>
      </c>
      <c r="L135" s="17">
        <v>422.7</v>
      </c>
      <c r="M135" s="17">
        <v>0.59999000000000002</v>
      </c>
      <c r="N135" s="17">
        <v>1724</v>
      </c>
      <c r="O135" s="17">
        <v>0</v>
      </c>
      <c r="P135" s="17">
        <v>0</v>
      </c>
      <c r="Q135" s="17">
        <v>0.40902500000000003</v>
      </c>
      <c r="R135" s="17">
        <v>3.9302999999999998E-2</v>
      </c>
      <c r="S135" s="17">
        <v>5.1163E-2</v>
      </c>
      <c r="T135" s="17">
        <v>1.1860000000000001E-2</v>
      </c>
      <c r="U135" s="17">
        <v>0.23180000000000001</v>
      </c>
      <c r="V135" s="17">
        <v>677.2</v>
      </c>
      <c r="W135" s="17">
        <v>0.37080200000000002</v>
      </c>
      <c r="X135" s="17">
        <v>4909</v>
      </c>
      <c r="Y135" s="17">
        <v>0</v>
      </c>
      <c r="Z135" s="17">
        <v>0</v>
      </c>
      <c r="AA135" s="17">
        <v>0.35661500000000002</v>
      </c>
      <c r="AB135" s="17">
        <v>8.1464300000000003E-2</v>
      </c>
      <c r="AC135" s="17">
        <v>4.0269399999999997E-2</v>
      </c>
      <c r="AD135" s="17">
        <v>0.25</v>
      </c>
      <c r="AE135" s="17">
        <v>1965</v>
      </c>
    </row>
    <row r="136" spans="1:31">
      <c r="A136" s="17">
        <v>123</v>
      </c>
      <c r="B136" s="19">
        <v>0.12971064814814814</v>
      </c>
      <c r="C136" s="17">
        <v>93.4</v>
      </c>
      <c r="D136" s="17">
        <v>20.2</v>
      </c>
      <c r="E136" s="17">
        <v>1.0113E-2</v>
      </c>
      <c r="F136" s="17">
        <v>0.48899999999999999</v>
      </c>
      <c r="G136" s="17">
        <v>0.45522800000000002</v>
      </c>
      <c r="H136" s="17">
        <v>4.6669000000000002E-2</v>
      </c>
      <c r="I136" s="17">
        <v>5.8922000000000002E-2</v>
      </c>
      <c r="J136" s="17">
        <v>1.2253E-2</v>
      </c>
      <c r="K136" s="17">
        <v>0.20794499999999999</v>
      </c>
      <c r="L136" s="17">
        <v>500.5</v>
      </c>
      <c r="M136" s="17">
        <v>0.45835700000000001</v>
      </c>
      <c r="N136" s="17">
        <v>1320</v>
      </c>
      <c r="O136" s="17">
        <v>0</v>
      </c>
      <c r="P136" s="17">
        <v>0</v>
      </c>
      <c r="Q136" s="17">
        <v>0.29555100000000001</v>
      </c>
      <c r="R136" s="17">
        <v>4.0502000000000003E-2</v>
      </c>
      <c r="S136" s="17">
        <v>5.2814E-2</v>
      </c>
      <c r="T136" s="17">
        <v>1.2312999999999999E-2</v>
      </c>
      <c r="U136" s="17">
        <v>0.233131</v>
      </c>
      <c r="V136" s="17">
        <v>810</v>
      </c>
      <c r="W136" s="17">
        <v>1.0989999999999999E-3</v>
      </c>
      <c r="X136" s="17">
        <v>1682</v>
      </c>
      <c r="Y136" s="17">
        <v>0</v>
      </c>
      <c r="Z136" s="17">
        <v>0</v>
      </c>
      <c r="AA136" s="17">
        <v>0.35866399999999998</v>
      </c>
      <c r="AB136" s="17">
        <v>7.4417300000000006E-2</v>
      </c>
      <c r="AC136" s="17">
        <v>4.1418000000000003E-2</v>
      </c>
      <c r="AD136" s="17">
        <v>0.25</v>
      </c>
      <c r="AE136" s="17">
        <v>1659.5</v>
      </c>
    </row>
    <row r="137" spans="1:31">
      <c r="A137" s="17">
        <v>124</v>
      </c>
      <c r="B137" s="19">
        <v>0.12976851851851853</v>
      </c>
      <c r="C137" s="17">
        <v>94</v>
      </c>
      <c r="D137" s="17">
        <v>20.2</v>
      </c>
      <c r="E137" s="17">
        <v>0</v>
      </c>
      <c r="F137" s="17">
        <v>0</v>
      </c>
      <c r="G137" s="17">
        <v>0.32853599999999999</v>
      </c>
      <c r="H137" s="17">
        <v>4.6170000000000003E-2</v>
      </c>
      <c r="I137" s="17">
        <v>5.6434999999999999E-2</v>
      </c>
      <c r="J137" s="17">
        <v>1.0265E-2</v>
      </c>
      <c r="K137" s="17">
        <v>0.18188599999999999</v>
      </c>
      <c r="L137" s="17">
        <v>670.6</v>
      </c>
      <c r="M137" s="17">
        <v>0.6</v>
      </c>
      <c r="N137" s="17">
        <v>0</v>
      </c>
      <c r="O137" s="17">
        <v>0</v>
      </c>
      <c r="P137" s="17">
        <v>0</v>
      </c>
      <c r="Q137" s="17">
        <v>0.33088299999999998</v>
      </c>
      <c r="R137" s="17">
        <v>4.2025E-2</v>
      </c>
      <c r="S137" s="17">
        <v>5.0963000000000001E-2</v>
      </c>
      <c r="T137" s="17">
        <v>8.9379999999999998E-3</v>
      </c>
      <c r="U137" s="17">
        <v>0.175374</v>
      </c>
      <c r="V137" s="17">
        <v>637.9</v>
      </c>
      <c r="W137" s="17">
        <v>0.59999899999999995</v>
      </c>
      <c r="X137" s="17">
        <v>0</v>
      </c>
      <c r="Y137" s="17">
        <v>0</v>
      </c>
      <c r="Z137" s="17">
        <v>0</v>
      </c>
    </row>
    <row r="138" spans="1:31">
      <c r="A138" s="17">
        <v>125</v>
      </c>
      <c r="B138" s="19">
        <v>0.12982638888888889</v>
      </c>
      <c r="C138" s="17">
        <v>94.9</v>
      </c>
      <c r="D138" s="17">
        <v>20.2</v>
      </c>
      <c r="E138" s="17">
        <v>1.0465E-2</v>
      </c>
      <c r="F138" s="17">
        <v>0.50600000000000001</v>
      </c>
      <c r="G138" s="17">
        <v>0.23375699999999999</v>
      </c>
      <c r="H138" s="17">
        <v>4.7985E-2</v>
      </c>
      <c r="I138" s="17">
        <v>5.7333000000000002E-2</v>
      </c>
      <c r="J138" s="17">
        <v>9.3480000000000004E-3</v>
      </c>
      <c r="K138" s="17">
        <v>0.163053</v>
      </c>
      <c r="L138" s="17">
        <v>586.1</v>
      </c>
      <c r="M138" s="17">
        <v>0.59999899999999995</v>
      </c>
      <c r="N138" s="17">
        <v>2320</v>
      </c>
      <c r="O138" s="17">
        <v>0</v>
      </c>
      <c r="P138" s="17">
        <v>0</v>
      </c>
      <c r="Q138" s="17">
        <v>0.36159599999999997</v>
      </c>
      <c r="R138" s="17">
        <v>4.333E-2</v>
      </c>
      <c r="S138" s="17">
        <v>5.5711999999999998E-2</v>
      </c>
      <c r="T138" s="17">
        <v>1.2382000000000001E-2</v>
      </c>
      <c r="U138" s="17">
        <v>0.22225500000000001</v>
      </c>
      <c r="V138" s="17">
        <v>584.20000000000005</v>
      </c>
      <c r="W138" s="17">
        <v>0.21701899999999999</v>
      </c>
      <c r="X138" s="17">
        <v>695</v>
      </c>
      <c r="Y138" s="17">
        <v>0</v>
      </c>
      <c r="Z138" s="17">
        <v>0</v>
      </c>
      <c r="AA138" s="17">
        <v>0.34193099999999998</v>
      </c>
      <c r="AB138" s="17">
        <v>0.14199100000000001</v>
      </c>
      <c r="AC138" s="17">
        <v>4.50879E-2</v>
      </c>
      <c r="AD138" s="17">
        <v>0.25</v>
      </c>
      <c r="AE138" s="17">
        <v>1417.2</v>
      </c>
    </row>
    <row r="139" spans="1:31">
      <c r="A139" s="17">
        <v>126</v>
      </c>
      <c r="B139" s="19">
        <v>0.12988425925925925</v>
      </c>
      <c r="C139" s="17">
        <v>95.4</v>
      </c>
      <c r="D139" s="17">
        <v>19.3</v>
      </c>
      <c r="E139" s="17">
        <v>1.2563E-2</v>
      </c>
      <c r="F139" s="17">
        <v>0.60799999999999998</v>
      </c>
      <c r="G139" s="17">
        <v>0.199961</v>
      </c>
      <c r="H139" s="17">
        <v>4.8956E-2</v>
      </c>
      <c r="I139" s="17">
        <v>5.9097999999999998E-2</v>
      </c>
      <c r="J139" s="17">
        <v>1.0142E-2</v>
      </c>
      <c r="K139" s="17">
        <v>0.17161199999999999</v>
      </c>
      <c r="L139" s="17">
        <v>820</v>
      </c>
      <c r="M139" s="17">
        <v>0.37081900000000001</v>
      </c>
      <c r="N139" s="17">
        <v>3336</v>
      </c>
      <c r="O139" s="17">
        <v>0</v>
      </c>
      <c r="P139" s="17">
        <v>0</v>
      </c>
      <c r="Q139" s="17">
        <v>0.32857399999999998</v>
      </c>
      <c r="R139" s="17">
        <v>4.1454999999999999E-2</v>
      </c>
      <c r="S139" s="17">
        <v>5.3525999999999997E-2</v>
      </c>
      <c r="T139" s="17">
        <v>1.2071999999999999E-2</v>
      </c>
      <c r="U139" s="17">
        <v>0.22553300000000001</v>
      </c>
      <c r="V139" s="17">
        <v>845.1</v>
      </c>
      <c r="W139" s="17">
        <v>3.9999999999999998E-6</v>
      </c>
      <c r="X139" s="17">
        <v>950</v>
      </c>
      <c r="Y139" s="17">
        <v>0</v>
      </c>
      <c r="Z139" s="17">
        <v>0</v>
      </c>
      <c r="AA139" s="17">
        <v>0.34697299999999998</v>
      </c>
      <c r="AB139" s="17">
        <v>0.24155099999999999</v>
      </c>
      <c r="AC139" s="17">
        <v>4.43705E-2</v>
      </c>
      <c r="AD139" s="17">
        <v>0.25</v>
      </c>
      <c r="AE139" s="17">
        <v>1012.9</v>
      </c>
    </row>
    <row r="140" spans="1:31">
      <c r="A140" s="17">
        <v>127</v>
      </c>
      <c r="B140" s="19">
        <v>0.12994212962962962</v>
      </c>
      <c r="C140" s="17">
        <v>96.2</v>
      </c>
      <c r="D140" s="17">
        <v>19.3</v>
      </c>
      <c r="E140" s="17">
        <v>5.7990000000000003E-3</v>
      </c>
      <c r="F140" s="17">
        <v>0.28100000000000003</v>
      </c>
      <c r="G140" s="17">
        <v>0.34868199999999999</v>
      </c>
      <c r="H140" s="17">
        <v>5.4887999999999999E-2</v>
      </c>
      <c r="I140" s="17">
        <v>6.5933000000000005E-2</v>
      </c>
      <c r="J140" s="17">
        <v>1.1044999999999999E-2</v>
      </c>
      <c r="K140" s="17">
        <v>0.167516</v>
      </c>
      <c r="L140" s="17">
        <v>394.1</v>
      </c>
      <c r="M140" s="17">
        <v>6.0000000000000002E-6</v>
      </c>
      <c r="N140" s="17">
        <v>970</v>
      </c>
      <c r="O140" s="17">
        <v>0</v>
      </c>
      <c r="P140" s="17">
        <v>0</v>
      </c>
      <c r="Q140" s="17">
        <v>0.37548100000000001</v>
      </c>
      <c r="R140" s="17">
        <v>4.2546E-2</v>
      </c>
      <c r="S140" s="17">
        <v>5.1359000000000002E-2</v>
      </c>
      <c r="T140" s="17">
        <v>8.8129999999999997E-3</v>
      </c>
      <c r="U140" s="17">
        <v>0.171596</v>
      </c>
      <c r="V140" s="17">
        <v>434.2</v>
      </c>
      <c r="W140" s="17">
        <v>0.59999899999999995</v>
      </c>
      <c r="X140" s="17">
        <v>2483</v>
      </c>
      <c r="Y140" s="17">
        <v>0</v>
      </c>
      <c r="Z140" s="17">
        <v>0</v>
      </c>
      <c r="AA140" s="17">
        <v>0.26399400000000001</v>
      </c>
      <c r="AB140" s="17">
        <v>4.2613199999999997E-2</v>
      </c>
      <c r="AC140" s="17">
        <v>4.2921899999999999E-2</v>
      </c>
      <c r="AD140" s="17">
        <v>0.25</v>
      </c>
      <c r="AE140" s="17">
        <v>2107.4</v>
      </c>
    </row>
    <row r="141" spans="1:31">
      <c r="A141" s="17">
        <v>128</v>
      </c>
      <c r="B141" s="19">
        <v>0.13</v>
      </c>
      <c r="C141" s="17">
        <v>94.9</v>
      </c>
      <c r="D141" s="17">
        <v>19.3</v>
      </c>
      <c r="E141" s="17">
        <v>1.3407000000000001E-2</v>
      </c>
      <c r="F141" s="17">
        <v>0.64900000000000002</v>
      </c>
      <c r="G141" s="17">
        <v>0.27859899999999999</v>
      </c>
      <c r="H141" s="17">
        <v>4.5795000000000002E-2</v>
      </c>
      <c r="I141" s="17">
        <v>5.9723999999999999E-2</v>
      </c>
      <c r="J141" s="17">
        <v>1.3929E-2</v>
      </c>
      <c r="K141" s="17">
        <v>0.23321700000000001</v>
      </c>
      <c r="L141" s="17">
        <v>658.6</v>
      </c>
      <c r="M141" s="17">
        <v>0.51245700000000005</v>
      </c>
      <c r="N141" s="17">
        <v>1025</v>
      </c>
      <c r="O141" s="17">
        <v>0</v>
      </c>
      <c r="P141" s="17">
        <v>0</v>
      </c>
      <c r="Q141" s="17">
        <v>0.366753</v>
      </c>
      <c r="R141" s="17">
        <v>3.9828000000000002E-2</v>
      </c>
      <c r="S141" s="17">
        <v>5.2761000000000002E-2</v>
      </c>
      <c r="T141" s="17">
        <v>1.2933999999999999E-2</v>
      </c>
      <c r="U141" s="17">
        <v>0.24513699999999999</v>
      </c>
      <c r="V141" s="17">
        <v>666.6</v>
      </c>
      <c r="W141" s="17">
        <v>0.59999800000000003</v>
      </c>
      <c r="X141" s="17">
        <v>1232</v>
      </c>
      <c r="Y141" s="17">
        <v>0</v>
      </c>
      <c r="Z141" s="17">
        <v>0</v>
      </c>
      <c r="AA141" s="17">
        <v>0.37713400000000002</v>
      </c>
      <c r="AB141" s="17">
        <v>7.2894200000000006E-2</v>
      </c>
      <c r="AC141" s="17">
        <v>4.0770300000000002E-2</v>
      </c>
      <c r="AD141" s="17">
        <v>0.25</v>
      </c>
      <c r="AE141" s="17">
        <v>1261.0999999999999</v>
      </c>
    </row>
    <row r="142" spans="1:31">
      <c r="A142" s="17">
        <v>129</v>
      </c>
      <c r="B142" s="19">
        <v>0.1300462962962963</v>
      </c>
      <c r="C142" s="17">
        <v>95.8</v>
      </c>
      <c r="D142" s="17">
        <v>19.3</v>
      </c>
      <c r="E142" s="17">
        <v>6.8760000000000002E-3</v>
      </c>
      <c r="F142" s="17">
        <v>0.33300000000000002</v>
      </c>
      <c r="G142" s="17">
        <v>0.44517800000000002</v>
      </c>
      <c r="H142" s="17">
        <v>4.4086E-2</v>
      </c>
      <c r="I142" s="17">
        <v>5.6374E-2</v>
      </c>
      <c r="J142" s="17">
        <v>1.2288E-2</v>
      </c>
      <c r="K142" s="17">
        <v>0.217968</v>
      </c>
      <c r="L142" s="17">
        <v>537.79999999999995</v>
      </c>
      <c r="M142" s="17">
        <v>0.56651399999999996</v>
      </c>
      <c r="N142" s="17">
        <v>1668</v>
      </c>
      <c r="O142" s="17">
        <v>0</v>
      </c>
      <c r="P142" s="17">
        <v>0</v>
      </c>
      <c r="Q142" s="17">
        <v>0.23174</v>
      </c>
      <c r="R142" s="17">
        <v>4.4990000000000002E-2</v>
      </c>
      <c r="S142" s="17">
        <v>5.3409999999999999E-2</v>
      </c>
      <c r="T142" s="17">
        <v>8.4200000000000004E-3</v>
      </c>
      <c r="U142" s="17">
        <v>0.15765000000000001</v>
      </c>
      <c r="V142" s="17">
        <v>692.8</v>
      </c>
      <c r="W142" s="17">
        <v>0.59999899999999995</v>
      </c>
      <c r="X142" s="17">
        <v>1447</v>
      </c>
      <c r="Y142" s="17">
        <v>0</v>
      </c>
      <c r="Z142" s="17">
        <v>0</v>
      </c>
      <c r="AA142" s="17">
        <v>0.242538</v>
      </c>
      <c r="AB142" s="17">
        <v>9.4575800000000002E-2</v>
      </c>
      <c r="AC142" s="17">
        <v>4.5786500000000001E-2</v>
      </c>
      <c r="AD142" s="17">
        <v>0.25</v>
      </c>
      <c r="AE142" s="17">
        <v>1544.3</v>
      </c>
    </row>
    <row r="143" spans="1:31">
      <c r="A143" s="17">
        <v>130</v>
      </c>
      <c r="B143" s="19">
        <v>0.13010416666666666</v>
      </c>
      <c r="C143" s="17">
        <v>94.2</v>
      </c>
      <c r="D143" s="17">
        <v>19.3</v>
      </c>
      <c r="E143" s="17">
        <v>1.5247E-2</v>
      </c>
      <c r="F143" s="17">
        <v>0.73799999999999999</v>
      </c>
      <c r="G143" s="17">
        <v>0.227105</v>
      </c>
      <c r="H143" s="17">
        <v>4.5608000000000003E-2</v>
      </c>
      <c r="I143" s="17">
        <v>5.9163E-2</v>
      </c>
      <c r="J143" s="17">
        <v>1.3554E-2</v>
      </c>
      <c r="K143" s="17">
        <v>0.229105</v>
      </c>
      <c r="L143" s="17">
        <v>900</v>
      </c>
      <c r="M143" s="17">
        <v>0.14163400000000001</v>
      </c>
      <c r="N143" s="17">
        <v>1434</v>
      </c>
      <c r="O143" s="17">
        <v>0</v>
      </c>
      <c r="P143" s="17">
        <v>0</v>
      </c>
      <c r="Q143" s="17">
        <v>0.39208300000000001</v>
      </c>
      <c r="R143" s="17">
        <v>4.2706000000000001E-2</v>
      </c>
      <c r="S143" s="17">
        <v>5.4581999999999999E-2</v>
      </c>
      <c r="T143" s="17">
        <v>1.1875999999999999E-2</v>
      </c>
      <c r="U143" s="17">
        <v>0.21757299999999999</v>
      </c>
      <c r="V143" s="17">
        <v>448.6</v>
      </c>
      <c r="W143" s="17">
        <v>5.0000000000000004E-6</v>
      </c>
      <c r="X143" s="17">
        <v>1733</v>
      </c>
      <c r="Y143" s="17">
        <v>0</v>
      </c>
      <c r="Z143" s="17">
        <v>0</v>
      </c>
      <c r="AA143" s="17">
        <v>0.33472800000000003</v>
      </c>
      <c r="AB143" s="17">
        <v>0.13064999999999999</v>
      </c>
      <c r="AC143" s="17">
        <v>4.4257900000000003E-2</v>
      </c>
      <c r="AD143" s="17">
        <v>0.25</v>
      </c>
      <c r="AE143" s="17">
        <v>922.9</v>
      </c>
    </row>
    <row r="144" spans="1:31">
      <c r="A144" s="17">
        <v>131</v>
      </c>
      <c r="B144" s="19">
        <v>0.13016203703703702</v>
      </c>
      <c r="C144" s="17">
        <v>94.2</v>
      </c>
      <c r="D144" s="17">
        <v>19.3</v>
      </c>
      <c r="E144" s="17">
        <v>7.9299999999999995E-3</v>
      </c>
      <c r="F144" s="17">
        <v>0.38400000000000001</v>
      </c>
      <c r="G144" s="17">
        <v>0.34429399999999999</v>
      </c>
      <c r="H144" s="17">
        <v>4.7829999999999998E-2</v>
      </c>
      <c r="I144" s="17">
        <v>5.9671000000000002E-2</v>
      </c>
      <c r="J144" s="17">
        <v>1.1841000000000001E-2</v>
      </c>
      <c r="K144" s="17">
        <v>0.198432</v>
      </c>
      <c r="L144" s="17">
        <v>504.3</v>
      </c>
      <c r="M144" s="17">
        <v>0.45835900000000002</v>
      </c>
      <c r="N144" s="17">
        <v>1173</v>
      </c>
      <c r="O144" s="17">
        <v>0</v>
      </c>
      <c r="P144" s="17">
        <v>0</v>
      </c>
      <c r="Q144" s="17">
        <v>0.32838499999999998</v>
      </c>
      <c r="R144" s="17">
        <v>4.1874000000000001E-2</v>
      </c>
      <c r="S144" s="17">
        <v>5.1547000000000003E-2</v>
      </c>
      <c r="T144" s="17">
        <v>9.6729999999999993E-3</v>
      </c>
      <c r="U144" s="17">
        <v>0.18765799999999999</v>
      </c>
      <c r="V144" s="17">
        <v>578.20000000000005</v>
      </c>
      <c r="W144" s="17">
        <v>7.9999999999999996E-6</v>
      </c>
      <c r="X144" s="17">
        <v>974</v>
      </c>
      <c r="Y144" s="17">
        <v>0</v>
      </c>
      <c r="Z144" s="17">
        <v>0</v>
      </c>
      <c r="AA144" s="17">
        <v>0.28870499999999999</v>
      </c>
      <c r="AB144" s="17">
        <v>6.4433699999999997E-2</v>
      </c>
      <c r="AC144" s="17">
        <v>4.2497E-2</v>
      </c>
      <c r="AD144" s="17">
        <v>0.25</v>
      </c>
      <c r="AE144" s="17">
        <v>1647.1</v>
      </c>
    </row>
    <row r="145" spans="1:31">
      <c r="A145" s="17">
        <v>132</v>
      </c>
      <c r="B145" s="19">
        <v>0.13021990740740741</v>
      </c>
      <c r="C145" s="17">
        <v>92</v>
      </c>
      <c r="D145" s="17">
        <v>19.3</v>
      </c>
      <c r="E145" s="17">
        <v>8.7969999999999993E-3</v>
      </c>
      <c r="F145" s="17">
        <v>0.42599999999999999</v>
      </c>
      <c r="G145" s="17">
        <v>0.20707800000000001</v>
      </c>
      <c r="H145" s="17">
        <v>4.8912999999999998E-2</v>
      </c>
      <c r="I145" s="17">
        <v>5.7577000000000003E-2</v>
      </c>
      <c r="J145" s="17">
        <v>8.6630000000000006E-3</v>
      </c>
      <c r="K145" s="17">
        <v>0.15046300000000001</v>
      </c>
      <c r="L145" s="17">
        <v>469.8</v>
      </c>
      <c r="M145" s="17">
        <v>0.22914899999999999</v>
      </c>
      <c r="N145" s="17">
        <v>1957</v>
      </c>
      <c r="O145" s="17">
        <v>0</v>
      </c>
      <c r="P145" s="17">
        <v>0</v>
      </c>
      <c r="Q145" s="17">
        <v>0.27881699999999998</v>
      </c>
      <c r="R145" s="17">
        <v>4.2077000000000003E-2</v>
      </c>
      <c r="S145" s="17">
        <v>5.4747999999999998E-2</v>
      </c>
      <c r="T145" s="17">
        <v>1.2671E-2</v>
      </c>
      <c r="U145" s="17">
        <v>0.231435</v>
      </c>
      <c r="V145" s="17">
        <v>900</v>
      </c>
      <c r="W145" s="17">
        <v>9.0000000000000002E-6</v>
      </c>
      <c r="X145" s="17">
        <v>1697</v>
      </c>
      <c r="Y145" s="17">
        <v>0</v>
      </c>
      <c r="Z145" s="17">
        <v>0</v>
      </c>
      <c r="AA145" s="17">
        <v>0.35605399999999998</v>
      </c>
      <c r="AB145" s="17">
        <v>9.6717499999999998E-2</v>
      </c>
      <c r="AC145" s="17">
        <v>4.3303000000000001E-2</v>
      </c>
      <c r="AD145" s="17">
        <v>0.25</v>
      </c>
      <c r="AE145" s="17">
        <v>1767.9</v>
      </c>
    </row>
    <row r="146" spans="1:31">
      <c r="A146" s="17">
        <v>133</v>
      </c>
      <c r="B146" s="19">
        <v>0.1302662037037037</v>
      </c>
      <c r="C146" s="17">
        <v>92.2</v>
      </c>
      <c r="D146" s="17">
        <v>19.3</v>
      </c>
      <c r="E146" s="17">
        <v>1.8335000000000001E-2</v>
      </c>
      <c r="F146" s="17">
        <v>0.88700000000000001</v>
      </c>
      <c r="G146" s="17">
        <v>0.41514200000000001</v>
      </c>
      <c r="H146" s="17">
        <v>4.2542000000000003E-2</v>
      </c>
      <c r="I146" s="17">
        <v>5.9025000000000001E-2</v>
      </c>
      <c r="J146" s="17">
        <v>1.6483999999999999E-2</v>
      </c>
      <c r="K146" s="17">
        <v>0.27926499999999999</v>
      </c>
      <c r="L146" s="17">
        <v>855</v>
      </c>
      <c r="M146" s="17">
        <v>6.9999999999999999E-6</v>
      </c>
      <c r="N146" s="17">
        <v>1113</v>
      </c>
      <c r="O146" s="17">
        <v>0</v>
      </c>
      <c r="P146" s="17">
        <v>0</v>
      </c>
      <c r="Q146" s="17">
        <v>0.49964399999999998</v>
      </c>
      <c r="R146" s="17">
        <v>4.0781999999999999E-2</v>
      </c>
      <c r="S146" s="17">
        <v>5.5558999999999997E-2</v>
      </c>
      <c r="T146" s="17">
        <v>1.4777E-2</v>
      </c>
      <c r="U146" s="17">
        <v>0.26597599999999999</v>
      </c>
      <c r="V146" s="17">
        <v>636.70000000000005</v>
      </c>
      <c r="W146" s="17">
        <v>6.0000000000000002E-6</v>
      </c>
      <c r="X146" s="17">
        <v>1725</v>
      </c>
      <c r="Y146" s="17">
        <v>0</v>
      </c>
      <c r="Z146" s="17">
        <v>0</v>
      </c>
      <c r="AA146" s="17">
        <v>0.409194</v>
      </c>
      <c r="AB146" s="17">
        <v>9.9779699999999999E-2</v>
      </c>
      <c r="AC146" s="17">
        <v>4.2256500000000002E-2</v>
      </c>
      <c r="AD146" s="17">
        <v>0.25</v>
      </c>
      <c r="AE146" s="17">
        <v>971.5</v>
      </c>
    </row>
    <row r="147" spans="1:31">
      <c r="A147" s="17">
        <v>134</v>
      </c>
      <c r="B147" s="19">
        <v>0.13032407407407406</v>
      </c>
      <c r="C147" s="17">
        <v>90.3</v>
      </c>
      <c r="D147" s="17">
        <v>19.3</v>
      </c>
      <c r="E147" s="17">
        <v>6.4879999999999998E-3</v>
      </c>
      <c r="F147" s="17">
        <v>0.314</v>
      </c>
      <c r="G147" s="17">
        <v>0.37580599999999997</v>
      </c>
      <c r="H147" s="17">
        <v>5.1228000000000003E-2</v>
      </c>
      <c r="I147" s="17">
        <v>6.2435999999999998E-2</v>
      </c>
      <c r="J147" s="17">
        <v>1.1207999999999999E-2</v>
      </c>
      <c r="K147" s="17">
        <v>0.17951300000000001</v>
      </c>
      <c r="L147" s="17">
        <v>356.1</v>
      </c>
      <c r="M147" s="17">
        <v>0.37081799999999998</v>
      </c>
      <c r="N147" s="17">
        <v>2834</v>
      </c>
      <c r="O147" s="17">
        <v>0</v>
      </c>
      <c r="P147" s="17">
        <v>0</v>
      </c>
      <c r="Q147" s="17">
        <v>0.43917400000000001</v>
      </c>
      <c r="R147" s="17">
        <v>4.2081E-2</v>
      </c>
      <c r="S147" s="17">
        <v>5.4459E-2</v>
      </c>
      <c r="T147" s="17">
        <v>1.2378E-2</v>
      </c>
      <c r="U147" s="17">
        <v>0.227294</v>
      </c>
      <c r="V147" s="17">
        <v>559.5</v>
      </c>
      <c r="W147" s="17">
        <v>3.0000000000000001E-6</v>
      </c>
      <c r="X147" s="17">
        <v>1883</v>
      </c>
      <c r="Y147" s="17">
        <v>0</v>
      </c>
      <c r="Z147" s="17">
        <v>0</v>
      </c>
      <c r="AA147" s="17">
        <v>0.34968399999999999</v>
      </c>
      <c r="AB147" s="17">
        <v>0.105152</v>
      </c>
      <c r="AC147" s="17">
        <v>4.3382400000000002E-2</v>
      </c>
      <c r="AD147" s="17">
        <v>0.25</v>
      </c>
      <c r="AE147" s="17">
        <v>2332.1999999999998</v>
      </c>
    </row>
    <row r="148" spans="1:31">
      <c r="A148" s="17">
        <v>135</v>
      </c>
      <c r="B148" s="19">
        <v>0.13038194444444445</v>
      </c>
      <c r="C148" s="17">
        <v>90.3</v>
      </c>
      <c r="D148" s="17">
        <v>18.5</v>
      </c>
      <c r="E148" s="17">
        <v>8.4960000000000001E-3</v>
      </c>
      <c r="F148" s="17">
        <v>0.41099999999999998</v>
      </c>
      <c r="G148" s="17">
        <v>0.232567</v>
      </c>
      <c r="H148" s="17">
        <v>5.076E-2</v>
      </c>
      <c r="I148" s="17">
        <v>6.4667000000000002E-2</v>
      </c>
      <c r="J148" s="17">
        <v>1.3906999999999999E-2</v>
      </c>
      <c r="K148" s="17">
        <v>0.215062</v>
      </c>
      <c r="L148" s="17">
        <v>457.2</v>
      </c>
      <c r="M148" s="17">
        <v>0.59999899999999995</v>
      </c>
      <c r="N148" s="17">
        <v>1913</v>
      </c>
      <c r="O148" s="17">
        <v>0</v>
      </c>
      <c r="P148" s="17">
        <v>0</v>
      </c>
      <c r="Q148" s="17">
        <v>0.48114200000000001</v>
      </c>
      <c r="R148" s="17">
        <v>4.4838000000000003E-2</v>
      </c>
      <c r="S148" s="17">
        <v>5.8880000000000002E-2</v>
      </c>
      <c r="T148" s="17">
        <v>1.4043E-2</v>
      </c>
      <c r="U148" s="17">
        <v>0.23849699999999999</v>
      </c>
      <c r="V148" s="17">
        <v>549.70000000000005</v>
      </c>
      <c r="W148" s="17">
        <v>1.06E-4</v>
      </c>
      <c r="X148" s="17">
        <v>772</v>
      </c>
      <c r="Y148" s="17">
        <v>0</v>
      </c>
      <c r="Z148" s="17">
        <v>0</v>
      </c>
      <c r="AA148" s="17">
        <v>0.36691800000000002</v>
      </c>
      <c r="AB148" s="17">
        <v>8.8590100000000005E-2</v>
      </c>
      <c r="AC148" s="17">
        <v>4.60816E-2</v>
      </c>
      <c r="AD148" s="17">
        <v>0.25</v>
      </c>
      <c r="AE148" s="17">
        <v>1816.7</v>
      </c>
    </row>
    <row r="149" spans="1:31">
      <c r="A149" s="17">
        <v>136</v>
      </c>
      <c r="B149" s="19">
        <v>0.13043981481481481</v>
      </c>
      <c r="C149" s="17">
        <v>88.7</v>
      </c>
      <c r="D149" s="17">
        <v>18.5</v>
      </c>
      <c r="E149" s="17">
        <v>9.2879999999999994E-3</v>
      </c>
      <c r="F149" s="17">
        <v>0.44900000000000001</v>
      </c>
      <c r="G149" s="17">
        <v>0.38152599999999998</v>
      </c>
      <c r="H149" s="17">
        <v>4.8744999999999997E-2</v>
      </c>
      <c r="I149" s="17">
        <v>6.8471000000000004E-2</v>
      </c>
      <c r="J149" s="17">
        <v>1.9726E-2</v>
      </c>
      <c r="K149" s="17">
        <v>0.28809499999999999</v>
      </c>
      <c r="L149" s="17">
        <v>690.5</v>
      </c>
      <c r="M149" s="17">
        <v>0.40432400000000002</v>
      </c>
      <c r="N149" s="17">
        <v>813</v>
      </c>
      <c r="O149" s="17">
        <v>0</v>
      </c>
      <c r="P149" s="17">
        <v>0</v>
      </c>
      <c r="Q149" s="17">
        <v>0.46615499999999999</v>
      </c>
      <c r="R149" s="17">
        <v>4.9535000000000003E-2</v>
      </c>
      <c r="S149" s="17">
        <v>5.9476000000000001E-2</v>
      </c>
      <c r="T149" s="17">
        <v>9.9410000000000002E-3</v>
      </c>
      <c r="U149" s="17">
        <v>0.16713700000000001</v>
      </c>
      <c r="V149" s="17">
        <v>482.1</v>
      </c>
      <c r="W149" s="17">
        <v>0.59999899999999995</v>
      </c>
      <c r="X149" s="17">
        <v>897</v>
      </c>
      <c r="Y149" s="17">
        <v>0</v>
      </c>
      <c r="Z149" s="17">
        <v>0</v>
      </c>
      <c r="AA149" s="17">
        <v>0.257133</v>
      </c>
      <c r="AB149" s="17">
        <v>5.8744699999999997E-2</v>
      </c>
      <c r="AC149" s="17">
        <v>5.0118999999999997E-2</v>
      </c>
      <c r="AD149" s="17">
        <v>0.25</v>
      </c>
      <c r="AE149" s="17">
        <v>1202.8</v>
      </c>
    </row>
    <row r="150" spans="1:31">
      <c r="A150" s="17">
        <v>137</v>
      </c>
      <c r="B150" s="19">
        <v>0.1304976851851852</v>
      </c>
      <c r="C150" s="17">
        <v>88.7</v>
      </c>
      <c r="D150" s="17">
        <v>18.5</v>
      </c>
      <c r="E150" s="17">
        <v>1.0822E-2</v>
      </c>
      <c r="F150" s="17">
        <v>0.52400000000000002</v>
      </c>
      <c r="G150" s="17">
        <v>0.50372499999999998</v>
      </c>
      <c r="H150" s="17">
        <v>5.1758999999999999E-2</v>
      </c>
      <c r="I150" s="17">
        <v>6.9740999999999997E-2</v>
      </c>
      <c r="J150" s="17">
        <v>1.7982000000000001E-2</v>
      </c>
      <c r="K150" s="17">
        <v>0.25784099999999999</v>
      </c>
      <c r="L150" s="17">
        <v>569.5</v>
      </c>
      <c r="M150" s="17">
        <v>0.327843</v>
      </c>
      <c r="N150" s="17">
        <v>1492</v>
      </c>
      <c r="O150" s="17">
        <v>0</v>
      </c>
      <c r="P150" s="17">
        <v>0</v>
      </c>
      <c r="Q150" s="17">
        <v>0.47847499999999998</v>
      </c>
      <c r="R150" s="17">
        <v>4.8432999999999997E-2</v>
      </c>
      <c r="S150" s="17">
        <v>6.4001000000000002E-2</v>
      </c>
      <c r="T150" s="17">
        <v>1.5566999999999999E-2</v>
      </c>
      <c r="U150" s="17">
        <v>0.24323900000000001</v>
      </c>
      <c r="V150" s="17">
        <v>900</v>
      </c>
      <c r="W150" s="17">
        <v>1.9999999999999999E-6</v>
      </c>
      <c r="X150" s="17">
        <v>764</v>
      </c>
      <c r="Y150" s="17">
        <v>0</v>
      </c>
      <c r="Z150" s="17">
        <v>0</v>
      </c>
      <c r="AA150" s="17">
        <v>0.37421300000000002</v>
      </c>
      <c r="AB150" s="17">
        <v>8.6283799999999994E-2</v>
      </c>
      <c r="AC150" s="17">
        <v>4.97767E-2</v>
      </c>
      <c r="AD150" s="17">
        <v>0.25</v>
      </c>
      <c r="AE150" s="17">
        <v>1458.4</v>
      </c>
    </row>
    <row r="151" spans="1:31">
      <c r="A151" s="17">
        <v>138</v>
      </c>
      <c r="B151" s="19">
        <v>0.13055555555555556</v>
      </c>
      <c r="C151" s="17">
        <v>86.7</v>
      </c>
      <c r="D151" s="17">
        <v>18.5</v>
      </c>
      <c r="E151" s="17">
        <v>9.4590000000000004E-3</v>
      </c>
      <c r="F151" s="17">
        <v>0.45800000000000002</v>
      </c>
      <c r="G151" s="17">
        <v>0.41989100000000001</v>
      </c>
      <c r="H151" s="17">
        <v>5.4847E-2</v>
      </c>
      <c r="I151" s="17">
        <v>7.2300000000000003E-2</v>
      </c>
      <c r="J151" s="17">
        <v>1.7453E-2</v>
      </c>
      <c r="K151" s="17">
        <v>0.241396</v>
      </c>
      <c r="L151" s="17">
        <v>533.1</v>
      </c>
      <c r="M151" s="17">
        <v>1.9999999999999999E-6</v>
      </c>
      <c r="N151" s="17">
        <v>887</v>
      </c>
      <c r="O151" s="17">
        <v>0</v>
      </c>
      <c r="P151" s="17">
        <v>0</v>
      </c>
      <c r="Q151" s="17">
        <v>0.53078000000000003</v>
      </c>
      <c r="R151" s="17">
        <v>5.1036999999999999E-2</v>
      </c>
      <c r="S151" s="17">
        <v>6.5300999999999998E-2</v>
      </c>
      <c r="T151" s="17">
        <v>1.4264000000000001E-2</v>
      </c>
      <c r="U151" s="17">
        <v>0.21843299999999999</v>
      </c>
      <c r="V151" s="17">
        <v>619.29999999999995</v>
      </c>
      <c r="W151" s="17">
        <v>0.49181999999999998</v>
      </c>
      <c r="X151" s="17">
        <v>1733</v>
      </c>
      <c r="Y151" s="17">
        <v>0</v>
      </c>
      <c r="Z151" s="17">
        <v>0</v>
      </c>
      <c r="AA151" s="17">
        <v>0.33605099999999999</v>
      </c>
      <c r="AB151" s="17">
        <v>4.9919900000000003E-2</v>
      </c>
      <c r="AC151" s="17">
        <v>5.1749099999999999E-2</v>
      </c>
      <c r="AD151" s="17">
        <v>0.25</v>
      </c>
      <c r="AE151" s="17">
        <v>1557.9</v>
      </c>
    </row>
    <row r="152" spans="1:31">
      <c r="A152" s="17">
        <v>139</v>
      </c>
      <c r="B152" s="19">
        <v>0.13061342592592592</v>
      </c>
      <c r="C152" s="17">
        <v>86.9</v>
      </c>
      <c r="D152" s="17">
        <v>18.5</v>
      </c>
      <c r="E152" s="17">
        <v>1.1351E-2</v>
      </c>
      <c r="F152" s="17">
        <v>0.54900000000000004</v>
      </c>
      <c r="G152" s="17">
        <v>0.43825900000000001</v>
      </c>
      <c r="H152" s="17">
        <v>4.8405999999999998E-2</v>
      </c>
      <c r="I152" s="17">
        <v>6.8625000000000005E-2</v>
      </c>
      <c r="J152" s="17">
        <v>2.0218E-2</v>
      </c>
      <c r="K152" s="17">
        <v>0.29461900000000002</v>
      </c>
      <c r="L152" s="17">
        <v>648.9</v>
      </c>
      <c r="M152" s="17">
        <v>3.0000000000000001E-6</v>
      </c>
      <c r="N152" s="17">
        <v>2108</v>
      </c>
      <c r="O152" s="17">
        <v>0</v>
      </c>
      <c r="P152" s="17">
        <v>0</v>
      </c>
      <c r="Q152" s="17">
        <v>0.51220200000000005</v>
      </c>
      <c r="R152" s="17">
        <v>5.0748000000000001E-2</v>
      </c>
      <c r="S152" s="17">
        <v>6.6397999999999999E-2</v>
      </c>
      <c r="T152" s="17">
        <v>1.5650000000000001E-2</v>
      </c>
      <c r="U152" s="17">
        <v>0.235706</v>
      </c>
      <c r="V152" s="17">
        <v>807.7</v>
      </c>
      <c r="W152" s="17">
        <v>0.14121</v>
      </c>
      <c r="X152" s="17">
        <v>1009</v>
      </c>
      <c r="Y152" s="17">
        <v>0</v>
      </c>
      <c r="Z152" s="17">
        <v>0</v>
      </c>
      <c r="AA152" s="17">
        <v>0.362624</v>
      </c>
      <c r="AB152" s="17">
        <v>0.13198699999999999</v>
      </c>
      <c r="AC152" s="17">
        <v>5.2813499999999999E-2</v>
      </c>
      <c r="AD152" s="17">
        <v>0.25</v>
      </c>
      <c r="AE152" s="17">
        <v>1279.9000000000001</v>
      </c>
    </row>
    <row r="153" spans="1:31">
      <c r="A153" s="17">
        <v>140</v>
      </c>
      <c r="B153" s="19">
        <v>0.13065972222222222</v>
      </c>
      <c r="C153" s="17">
        <v>85.6</v>
      </c>
      <c r="D153" s="17">
        <v>18.5</v>
      </c>
      <c r="E153" s="17">
        <v>8.5079999999999999E-3</v>
      </c>
      <c r="F153" s="17">
        <v>0.41199999999999998</v>
      </c>
      <c r="G153" s="17">
        <v>0.49539699999999998</v>
      </c>
      <c r="H153" s="17">
        <v>5.951E-2</v>
      </c>
      <c r="I153" s="17">
        <v>7.4512999999999996E-2</v>
      </c>
      <c r="J153" s="17">
        <v>1.5003000000000001E-2</v>
      </c>
      <c r="K153" s="17">
        <v>0.201348</v>
      </c>
      <c r="L153" s="17">
        <v>517.70000000000005</v>
      </c>
      <c r="M153" s="17">
        <v>0.45834599999999998</v>
      </c>
      <c r="N153" s="17">
        <v>1441</v>
      </c>
      <c r="O153" s="17">
        <v>0</v>
      </c>
      <c r="P153" s="17">
        <v>0</v>
      </c>
      <c r="Q153" s="17">
        <v>0.52607499999999996</v>
      </c>
      <c r="R153" s="17">
        <v>5.3032999999999997E-2</v>
      </c>
      <c r="S153" s="17">
        <v>6.6975000000000007E-2</v>
      </c>
      <c r="T153" s="17">
        <v>1.3941E-2</v>
      </c>
      <c r="U153" s="17">
        <v>0.20815500000000001</v>
      </c>
      <c r="V153" s="17">
        <v>488.4</v>
      </c>
      <c r="W153" s="17">
        <v>0.22692300000000001</v>
      </c>
      <c r="X153" s="17">
        <v>1147</v>
      </c>
      <c r="Y153" s="17">
        <v>0</v>
      </c>
      <c r="Z153" s="17">
        <v>0</v>
      </c>
      <c r="AA153" s="17">
        <v>0.32023800000000002</v>
      </c>
      <c r="AB153" s="17">
        <v>7.6571100000000003E-2</v>
      </c>
      <c r="AC153" s="17">
        <v>5.4101000000000003E-2</v>
      </c>
      <c r="AD153" s="17">
        <v>0.25</v>
      </c>
      <c r="AE153" s="17">
        <v>1604.3</v>
      </c>
    </row>
    <row r="154" spans="1:31">
      <c r="A154" s="17">
        <v>141</v>
      </c>
      <c r="B154" s="19">
        <v>0.13071759259259261</v>
      </c>
      <c r="C154" s="17">
        <v>85.6</v>
      </c>
      <c r="D154" s="17">
        <v>18.5</v>
      </c>
      <c r="E154" s="17">
        <v>1.2669E-2</v>
      </c>
      <c r="F154" s="17">
        <v>0.61299999999999999</v>
      </c>
      <c r="G154" s="17">
        <v>0.57660199999999995</v>
      </c>
      <c r="H154" s="17">
        <v>5.2554999999999998E-2</v>
      </c>
      <c r="I154" s="17">
        <v>7.2635000000000005E-2</v>
      </c>
      <c r="J154" s="17">
        <v>2.0081000000000002E-2</v>
      </c>
      <c r="K154" s="17">
        <v>0.27645700000000001</v>
      </c>
      <c r="L154" s="17">
        <v>718.9</v>
      </c>
      <c r="M154" s="17">
        <v>0.37081900000000001</v>
      </c>
      <c r="N154" s="17">
        <v>1626</v>
      </c>
      <c r="O154" s="17">
        <v>0</v>
      </c>
      <c r="P154" s="17">
        <v>0</v>
      </c>
      <c r="Q154" s="17">
        <v>0.50697199999999998</v>
      </c>
      <c r="R154" s="17">
        <v>5.2729999999999999E-2</v>
      </c>
      <c r="S154" s="17">
        <v>6.8738999999999995E-2</v>
      </c>
      <c r="T154" s="17">
        <v>1.6008999999999999E-2</v>
      </c>
      <c r="U154" s="17">
        <v>0.23289099999999999</v>
      </c>
      <c r="V154" s="17">
        <v>696.1</v>
      </c>
      <c r="W154" s="17">
        <v>0.22919300000000001</v>
      </c>
      <c r="X154" s="17">
        <v>1229</v>
      </c>
      <c r="Y154" s="17">
        <v>0</v>
      </c>
      <c r="Z154" s="17">
        <v>0</v>
      </c>
      <c r="AA154" s="17">
        <v>0.358294</v>
      </c>
      <c r="AB154" s="17">
        <v>0.114995</v>
      </c>
      <c r="AC154" s="17">
        <v>5.45712E-2</v>
      </c>
      <c r="AD154" s="17">
        <v>0.25</v>
      </c>
      <c r="AE154" s="17">
        <v>1155.3</v>
      </c>
    </row>
    <row r="155" spans="1:31">
      <c r="A155" s="17">
        <v>142</v>
      </c>
      <c r="B155" s="19">
        <v>0.13077546296296297</v>
      </c>
      <c r="C155" s="17">
        <v>83.6</v>
      </c>
      <c r="D155" s="17">
        <v>20.2</v>
      </c>
      <c r="E155" s="17">
        <v>1.6752E-2</v>
      </c>
      <c r="F155" s="17">
        <v>0.81100000000000005</v>
      </c>
      <c r="G155" s="17">
        <v>0.47322199999999998</v>
      </c>
      <c r="H155" s="17">
        <v>5.5097E-2</v>
      </c>
      <c r="I155" s="17">
        <v>7.7460000000000001E-2</v>
      </c>
      <c r="J155" s="17">
        <v>2.2363000000000001E-2</v>
      </c>
      <c r="K155" s="17">
        <v>0.28870499999999999</v>
      </c>
      <c r="L155" s="17">
        <v>786</v>
      </c>
      <c r="M155" s="17">
        <v>1.5E-5</v>
      </c>
      <c r="N155" s="17">
        <v>1786</v>
      </c>
      <c r="O155" s="17">
        <v>0</v>
      </c>
      <c r="P155" s="17">
        <v>0</v>
      </c>
      <c r="Q155" s="17">
        <v>0.55481999999999998</v>
      </c>
      <c r="R155" s="17">
        <v>5.2299999999999999E-2</v>
      </c>
      <c r="S155" s="17">
        <v>7.1302000000000004E-2</v>
      </c>
      <c r="T155" s="17">
        <v>1.9002000000000002E-2</v>
      </c>
      <c r="U155" s="17">
        <v>0.26649899999999999</v>
      </c>
      <c r="V155" s="17">
        <v>790.7</v>
      </c>
      <c r="W155" s="17">
        <v>0.333233</v>
      </c>
      <c r="X155" s="17">
        <v>954</v>
      </c>
      <c r="Y155" s="17">
        <v>0</v>
      </c>
      <c r="Z155" s="17">
        <v>0</v>
      </c>
      <c r="AA155" s="17">
        <v>0.40999799999999997</v>
      </c>
      <c r="AB155" s="17">
        <v>0.145982</v>
      </c>
      <c r="AC155" s="17">
        <v>5.5073799999999999E-2</v>
      </c>
      <c r="AD155" s="17">
        <v>0.25</v>
      </c>
      <c r="AE155" s="17">
        <v>1056.5999999999999</v>
      </c>
    </row>
    <row r="156" spans="1:31">
      <c r="A156" s="17">
        <v>143</v>
      </c>
      <c r="B156" s="19">
        <v>0.13083333333333333</v>
      </c>
      <c r="C156" s="17">
        <v>84.3</v>
      </c>
      <c r="D156" s="17">
        <v>20.2</v>
      </c>
      <c r="E156" s="17">
        <v>1.0271000000000001E-2</v>
      </c>
      <c r="F156" s="17">
        <v>0.497</v>
      </c>
      <c r="G156" s="17">
        <v>0.56829700000000005</v>
      </c>
      <c r="H156" s="17">
        <v>5.4864999999999997E-2</v>
      </c>
      <c r="I156" s="17">
        <v>7.4519000000000002E-2</v>
      </c>
      <c r="J156" s="17">
        <v>1.9654000000000001E-2</v>
      </c>
      <c r="K156" s="17">
        <v>0.26375100000000001</v>
      </c>
      <c r="L156" s="17">
        <v>490.3</v>
      </c>
      <c r="M156" s="17">
        <v>0.108838</v>
      </c>
      <c r="N156" s="17">
        <v>1612</v>
      </c>
      <c r="O156" s="17">
        <v>0</v>
      </c>
      <c r="P156" s="17">
        <v>0</v>
      </c>
      <c r="Q156" s="17">
        <v>0.70921800000000002</v>
      </c>
      <c r="R156" s="17">
        <v>5.3858000000000003E-2</v>
      </c>
      <c r="S156" s="17">
        <v>7.1356000000000003E-2</v>
      </c>
      <c r="T156" s="17">
        <v>1.7498E-2</v>
      </c>
      <c r="U156" s="17">
        <v>0.24521899999999999</v>
      </c>
      <c r="V156" s="17">
        <v>579.4</v>
      </c>
      <c r="W156" s="17">
        <v>0.38358700000000001</v>
      </c>
      <c r="X156" s="17">
        <v>3440</v>
      </c>
      <c r="Y156" s="17">
        <v>0</v>
      </c>
      <c r="Z156" s="17">
        <v>0</v>
      </c>
      <c r="AA156" s="17">
        <v>0.37725999999999998</v>
      </c>
      <c r="AB156" s="17">
        <v>8.7753800000000007E-2</v>
      </c>
      <c r="AC156" s="17">
        <v>5.5393600000000001E-2</v>
      </c>
      <c r="AD156" s="17">
        <v>0.25</v>
      </c>
      <c r="AE156" s="17">
        <v>1693.8</v>
      </c>
    </row>
    <row r="157" spans="1:31">
      <c r="A157" s="17">
        <v>144</v>
      </c>
      <c r="B157" s="19">
        <v>0.13089120370370369</v>
      </c>
      <c r="C157" s="17">
        <v>82.5</v>
      </c>
      <c r="D157" s="17">
        <v>20.2</v>
      </c>
      <c r="E157" s="17">
        <v>1.5554999999999999E-2</v>
      </c>
      <c r="F157" s="17">
        <v>0.753</v>
      </c>
      <c r="G157" s="17">
        <v>0.58890500000000001</v>
      </c>
      <c r="H157" s="17">
        <v>5.8878E-2</v>
      </c>
      <c r="I157" s="17">
        <v>8.0333000000000002E-2</v>
      </c>
      <c r="J157" s="17">
        <v>2.1454999999999998E-2</v>
      </c>
      <c r="K157" s="17">
        <v>0.267071</v>
      </c>
      <c r="L157" s="17">
        <v>660.6</v>
      </c>
      <c r="M157" s="17">
        <v>8.7545999999999999E-2</v>
      </c>
      <c r="N157" s="17">
        <v>1329</v>
      </c>
      <c r="O157" s="17">
        <v>0</v>
      </c>
      <c r="P157" s="17">
        <v>0</v>
      </c>
      <c r="Q157" s="17">
        <v>0.585592</v>
      </c>
      <c r="R157" s="17">
        <v>5.0273999999999999E-2</v>
      </c>
      <c r="S157" s="17">
        <v>6.9664000000000004E-2</v>
      </c>
      <c r="T157" s="17">
        <v>1.9390000000000001E-2</v>
      </c>
      <c r="U157" s="17">
        <v>0.27834199999999998</v>
      </c>
      <c r="V157" s="17">
        <v>661.7</v>
      </c>
      <c r="W157" s="17">
        <v>0.22922000000000001</v>
      </c>
      <c r="X157" s="17">
        <v>1124</v>
      </c>
      <c r="Y157" s="17">
        <v>0</v>
      </c>
      <c r="Z157" s="17">
        <v>0</v>
      </c>
      <c r="AA157" s="17">
        <v>0.42821799999999999</v>
      </c>
      <c r="AB157" s="17">
        <v>9.6542600000000006E-2</v>
      </c>
      <c r="AC157" s="17">
        <v>5.2145700000000003E-2</v>
      </c>
      <c r="AD157" s="17">
        <v>0.25</v>
      </c>
      <c r="AE157" s="17">
        <v>1257.3</v>
      </c>
    </row>
    <row r="158" spans="1:31">
      <c r="A158" s="17">
        <v>145</v>
      </c>
      <c r="B158" s="19">
        <v>0.13094907407407408</v>
      </c>
      <c r="C158" s="17">
        <v>82.7</v>
      </c>
      <c r="D158" s="17">
        <v>19.3</v>
      </c>
      <c r="E158" s="17">
        <v>1.2267E-2</v>
      </c>
      <c r="F158" s="17">
        <v>0.59399999999999997</v>
      </c>
      <c r="G158" s="17">
        <v>0.68806100000000003</v>
      </c>
      <c r="H158" s="17">
        <v>6.0623000000000003E-2</v>
      </c>
      <c r="I158" s="17">
        <v>8.3401000000000003E-2</v>
      </c>
      <c r="J158" s="17">
        <v>2.2776999999999999E-2</v>
      </c>
      <c r="K158" s="17">
        <v>0.27310800000000002</v>
      </c>
      <c r="L158" s="17">
        <v>527.6</v>
      </c>
      <c r="M158" s="17">
        <v>0.25158900000000001</v>
      </c>
      <c r="N158" s="17">
        <v>684</v>
      </c>
      <c r="O158" s="17">
        <v>0</v>
      </c>
      <c r="P158" s="17">
        <v>0</v>
      </c>
      <c r="Q158" s="17">
        <v>0.501857</v>
      </c>
      <c r="R158" s="17">
        <v>5.3976999999999997E-2</v>
      </c>
      <c r="S158" s="17">
        <v>7.399E-2</v>
      </c>
      <c r="T158" s="17">
        <v>2.0013E-2</v>
      </c>
      <c r="U158" s="17">
        <v>0.27048</v>
      </c>
      <c r="V158" s="17">
        <v>786.7</v>
      </c>
      <c r="W158" s="17">
        <v>5.9407000000000001E-2</v>
      </c>
      <c r="X158" s="17">
        <v>2216</v>
      </c>
      <c r="Y158" s="17">
        <v>0</v>
      </c>
      <c r="Z158" s="17">
        <v>0</v>
      </c>
      <c r="AA158" s="17">
        <v>0.41612300000000002</v>
      </c>
      <c r="AB158" s="17">
        <v>4.0342099999999999E-2</v>
      </c>
      <c r="AC158" s="17">
        <v>5.4784199999999998E-2</v>
      </c>
      <c r="AD158" s="17">
        <v>0.25</v>
      </c>
      <c r="AE158" s="17">
        <v>1574.2</v>
      </c>
    </row>
    <row r="159" spans="1:31">
      <c r="A159" s="17">
        <v>146</v>
      </c>
      <c r="B159" s="19">
        <v>0.13099537037037037</v>
      </c>
      <c r="C159" s="17">
        <v>81.599999999999994</v>
      </c>
      <c r="D159" s="17">
        <v>19.3</v>
      </c>
      <c r="E159" s="17">
        <v>1.0468E-2</v>
      </c>
      <c r="F159" s="17">
        <v>0.50700000000000001</v>
      </c>
      <c r="G159" s="17">
        <v>0.53417899999999996</v>
      </c>
      <c r="H159" s="17">
        <v>6.9555000000000006E-2</v>
      </c>
      <c r="I159" s="17">
        <v>9.0187000000000003E-2</v>
      </c>
      <c r="J159" s="17">
        <v>2.0632000000000001E-2</v>
      </c>
      <c r="K159" s="17">
        <v>0.228771</v>
      </c>
      <c r="L159" s="17">
        <v>509.4</v>
      </c>
      <c r="M159" s="17">
        <v>0.50815999999999995</v>
      </c>
      <c r="N159" s="17">
        <v>1975</v>
      </c>
      <c r="O159" s="17">
        <v>0</v>
      </c>
      <c r="P159" s="17">
        <v>0</v>
      </c>
      <c r="Q159" s="17">
        <v>0.72431800000000002</v>
      </c>
      <c r="R159" s="17">
        <v>5.9239E-2</v>
      </c>
      <c r="S159" s="17">
        <v>7.9656000000000005E-2</v>
      </c>
      <c r="T159" s="17">
        <v>2.0417999999999999E-2</v>
      </c>
      <c r="U159" s="17">
        <v>0.25632100000000002</v>
      </c>
      <c r="V159" s="17">
        <v>624.70000000000005</v>
      </c>
      <c r="W159" s="17">
        <v>0.42254900000000001</v>
      </c>
      <c r="X159" s="17">
        <v>1186</v>
      </c>
      <c r="Y159" s="17">
        <v>0</v>
      </c>
      <c r="Z159" s="17">
        <v>0</v>
      </c>
      <c r="AA159" s="17">
        <v>0.39434000000000002</v>
      </c>
      <c r="AB159" s="17">
        <v>0.10484300000000001</v>
      </c>
      <c r="AC159" s="17">
        <v>6.1379299999999998E-2</v>
      </c>
      <c r="AD159" s="17">
        <v>0.25</v>
      </c>
      <c r="AE159" s="17">
        <v>1630.6</v>
      </c>
    </row>
    <row r="160" spans="1:31">
      <c r="A160" s="17">
        <v>147</v>
      </c>
      <c r="B160" s="19">
        <v>0.13105324074074073</v>
      </c>
      <c r="C160" s="17">
        <v>81.599999999999994</v>
      </c>
      <c r="D160" s="17">
        <v>19.3</v>
      </c>
      <c r="E160" s="17">
        <v>1.3675E-2</v>
      </c>
      <c r="F160" s="17">
        <v>0.66200000000000003</v>
      </c>
      <c r="G160" s="17">
        <v>0.79941099999999998</v>
      </c>
      <c r="H160" s="17">
        <v>6.9998000000000005E-2</v>
      </c>
      <c r="I160" s="17">
        <v>9.9653000000000005E-2</v>
      </c>
      <c r="J160" s="17">
        <v>2.9655000000000001E-2</v>
      </c>
      <c r="K160" s="17">
        <v>0.29757899999999998</v>
      </c>
      <c r="L160" s="17">
        <v>491</v>
      </c>
      <c r="M160" s="17">
        <v>3.1000000000000001E-5</v>
      </c>
      <c r="N160" s="17">
        <v>1205</v>
      </c>
      <c r="O160" s="17">
        <v>0</v>
      </c>
      <c r="P160" s="17">
        <v>0</v>
      </c>
      <c r="Q160" s="17">
        <v>0.842001</v>
      </c>
      <c r="R160" s="17">
        <v>6.2627000000000002E-2</v>
      </c>
      <c r="S160" s="17">
        <v>9.3808000000000002E-2</v>
      </c>
      <c r="T160" s="17">
        <v>3.1181E-2</v>
      </c>
      <c r="U160" s="17">
        <v>0.33239000000000002</v>
      </c>
      <c r="V160" s="17">
        <v>728.1</v>
      </c>
      <c r="W160" s="17">
        <v>1.2E-5</v>
      </c>
      <c r="X160" s="17">
        <v>1571</v>
      </c>
      <c r="Y160" s="17">
        <v>0</v>
      </c>
      <c r="Z160" s="17">
        <v>0</v>
      </c>
      <c r="AA160" s="17">
        <v>0.51136899999999996</v>
      </c>
      <c r="AB160" s="17">
        <v>6.4455700000000005E-2</v>
      </c>
      <c r="AC160" s="17">
        <v>6.4637299999999995E-2</v>
      </c>
      <c r="AD160" s="17">
        <v>0.25</v>
      </c>
      <c r="AE160" s="17">
        <v>1691.6</v>
      </c>
    </row>
    <row r="161" spans="1:31">
      <c r="A161" s="17">
        <v>148</v>
      </c>
      <c r="B161" s="19">
        <v>0.13111111111111109</v>
      </c>
      <c r="C161" s="17">
        <v>80.7</v>
      </c>
      <c r="D161" s="17">
        <v>19.3</v>
      </c>
      <c r="E161" s="17">
        <v>1.3302E-2</v>
      </c>
      <c r="F161" s="17">
        <v>0.64400000000000002</v>
      </c>
      <c r="G161" s="17">
        <v>0.80795099999999997</v>
      </c>
      <c r="H161" s="17">
        <v>7.5118000000000004E-2</v>
      </c>
      <c r="I161" s="17">
        <v>0.105125</v>
      </c>
      <c r="J161" s="17">
        <v>3.0006999999999999E-2</v>
      </c>
      <c r="K161" s="17">
        <v>0.285441</v>
      </c>
      <c r="L161" s="17">
        <v>442.2</v>
      </c>
      <c r="M161" s="17">
        <v>0.22917699999999999</v>
      </c>
      <c r="N161" s="17">
        <v>1093</v>
      </c>
      <c r="O161" s="17">
        <v>0</v>
      </c>
      <c r="P161" s="17">
        <v>0</v>
      </c>
      <c r="Q161" s="17">
        <v>0.83205899999999999</v>
      </c>
      <c r="R161" s="17">
        <v>6.6944000000000004E-2</v>
      </c>
      <c r="S161" s="17">
        <v>0.103746</v>
      </c>
      <c r="T161" s="17">
        <v>3.6802000000000001E-2</v>
      </c>
      <c r="U161" s="17">
        <v>0.35473100000000002</v>
      </c>
      <c r="V161" s="17">
        <v>793</v>
      </c>
      <c r="W161" s="17">
        <v>0.37081999999999998</v>
      </c>
      <c r="X161" s="17">
        <v>1352</v>
      </c>
      <c r="Y161" s="17">
        <v>0</v>
      </c>
      <c r="Z161" s="17">
        <v>0</v>
      </c>
      <c r="AA161" s="17">
        <v>0.54574</v>
      </c>
      <c r="AB161" s="17">
        <v>5.3293599999999997E-2</v>
      </c>
      <c r="AC161" s="17">
        <v>6.8905099999999997E-2</v>
      </c>
      <c r="AD161" s="17">
        <v>0.25</v>
      </c>
      <c r="AE161" s="17">
        <v>1878.2</v>
      </c>
    </row>
    <row r="162" spans="1:31">
      <c r="A162" s="17">
        <v>149</v>
      </c>
      <c r="B162" s="19">
        <v>0.13116898148148148</v>
      </c>
      <c r="C162" s="17">
        <v>80.099999999999994</v>
      </c>
      <c r="D162" s="17">
        <v>19.3</v>
      </c>
      <c r="E162" s="17">
        <v>1.3003000000000001E-2</v>
      </c>
      <c r="F162" s="17">
        <v>0.629</v>
      </c>
      <c r="G162" s="17">
        <v>0.74854600000000004</v>
      </c>
      <c r="H162" s="17">
        <v>7.2023000000000004E-2</v>
      </c>
      <c r="I162" s="17">
        <v>0.103646</v>
      </c>
      <c r="J162" s="17">
        <v>3.1622999999999998E-2</v>
      </c>
      <c r="K162" s="17">
        <v>0.30510700000000002</v>
      </c>
      <c r="L162" s="17">
        <v>581.6</v>
      </c>
      <c r="M162" s="17">
        <v>0.34607500000000002</v>
      </c>
      <c r="N162" s="17">
        <v>1048</v>
      </c>
      <c r="O162" s="17">
        <v>0</v>
      </c>
      <c r="P162" s="17">
        <v>0</v>
      </c>
      <c r="Q162" s="17">
        <v>0.772532</v>
      </c>
      <c r="R162" s="17">
        <v>7.109E-2</v>
      </c>
      <c r="S162" s="17">
        <v>9.7029000000000004E-2</v>
      </c>
      <c r="T162" s="17">
        <v>2.5939E-2</v>
      </c>
      <c r="U162" s="17">
        <v>0.26733600000000002</v>
      </c>
      <c r="V162" s="17">
        <v>565.70000000000005</v>
      </c>
      <c r="W162" s="17">
        <v>0.298871</v>
      </c>
      <c r="X162" s="17">
        <v>911</v>
      </c>
      <c r="Y162" s="17">
        <v>0</v>
      </c>
      <c r="Z162" s="17">
        <v>0</v>
      </c>
      <c r="AA162" s="17">
        <v>0.41128700000000001</v>
      </c>
      <c r="AB162" s="17">
        <v>6.6269599999999998E-2</v>
      </c>
      <c r="AC162" s="17">
        <v>7.2808499999999998E-2</v>
      </c>
      <c r="AD162" s="17">
        <v>0.25</v>
      </c>
      <c r="AE162" s="17">
        <v>1428.1</v>
      </c>
    </row>
    <row r="163" spans="1:31">
      <c r="A163" s="17">
        <v>150</v>
      </c>
      <c r="B163" s="19">
        <v>0.13122685185185184</v>
      </c>
      <c r="C163" s="17">
        <v>79.8</v>
      </c>
      <c r="D163" s="17">
        <v>19.3</v>
      </c>
      <c r="E163" s="17">
        <v>1.5075E-2</v>
      </c>
      <c r="F163" s="17">
        <v>0.72899999999999998</v>
      </c>
      <c r="G163" s="17">
        <v>0.76852100000000001</v>
      </c>
      <c r="H163" s="17">
        <v>6.8734000000000003E-2</v>
      </c>
      <c r="I163" s="17">
        <v>9.7822999999999993E-2</v>
      </c>
      <c r="J163" s="17">
        <v>2.9089E-2</v>
      </c>
      <c r="K163" s="17">
        <v>0.29735899999999998</v>
      </c>
      <c r="L163" s="17">
        <v>575.1</v>
      </c>
      <c r="M163" s="17">
        <v>0.35381800000000002</v>
      </c>
      <c r="N163" s="17">
        <v>1762</v>
      </c>
      <c r="O163" s="17">
        <v>0</v>
      </c>
      <c r="P163" s="17">
        <v>0</v>
      </c>
      <c r="Q163" s="17">
        <v>0.817334</v>
      </c>
      <c r="R163" s="17">
        <v>6.5408999999999995E-2</v>
      </c>
      <c r="S163" s="17">
        <v>9.7213999999999995E-2</v>
      </c>
      <c r="T163" s="17">
        <v>3.1806000000000001E-2</v>
      </c>
      <c r="U163" s="17">
        <v>0.32717099999999999</v>
      </c>
      <c r="V163" s="17">
        <v>735.1</v>
      </c>
      <c r="W163" s="17">
        <v>0.37081999999999998</v>
      </c>
      <c r="X163" s="17">
        <v>1950</v>
      </c>
      <c r="Y163" s="17">
        <v>0</v>
      </c>
      <c r="Z163" s="17">
        <v>0</v>
      </c>
      <c r="AA163" s="17">
        <v>0.50334000000000001</v>
      </c>
      <c r="AB163" s="17">
        <v>0.105514</v>
      </c>
      <c r="AC163" s="17">
        <v>6.8764500000000006E-2</v>
      </c>
      <c r="AD163" s="17">
        <v>0.25</v>
      </c>
      <c r="AE163" s="17">
        <v>1444.2</v>
      </c>
    </row>
    <row r="164" spans="1:31">
      <c r="A164" s="17">
        <v>151</v>
      </c>
      <c r="B164" s="19">
        <v>0.13127314814814814</v>
      </c>
      <c r="C164" s="17">
        <v>79.2</v>
      </c>
      <c r="D164" s="17">
        <v>18.5</v>
      </c>
      <c r="E164" s="17">
        <v>1.8256999999999999E-2</v>
      </c>
      <c r="F164" s="17">
        <v>0.88300000000000001</v>
      </c>
      <c r="G164" s="17">
        <v>0.63824599999999998</v>
      </c>
      <c r="H164" s="17">
        <v>6.7725999999999995E-2</v>
      </c>
      <c r="I164" s="17">
        <v>9.4948000000000005E-2</v>
      </c>
      <c r="J164" s="17">
        <v>2.7222E-2</v>
      </c>
      <c r="K164" s="17">
        <v>0.28670099999999998</v>
      </c>
      <c r="L164" s="17">
        <v>666.6</v>
      </c>
      <c r="M164" s="17">
        <v>5.0000000000000004E-6</v>
      </c>
      <c r="N164" s="17">
        <v>1870</v>
      </c>
      <c r="O164" s="17">
        <v>0</v>
      </c>
      <c r="P164" s="17">
        <v>0</v>
      </c>
      <c r="Q164" s="17">
        <v>0.77926799999999996</v>
      </c>
      <c r="R164" s="17">
        <v>5.7955E-2</v>
      </c>
      <c r="S164" s="17">
        <v>9.1227000000000003E-2</v>
      </c>
      <c r="T164" s="17">
        <v>3.3272999999999997E-2</v>
      </c>
      <c r="U164" s="17">
        <v>0.36472100000000002</v>
      </c>
      <c r="V164" s="17">
        <v>701.6</v>
      </c>
      <c r="W164" s="17">
        <v>7.6438000000000006E-2</v>
      </c>
      <c r="X164" s="17">
        <v>1444</v>
      </c>
      <c r="Y164" s="17">
        <v>0</v>
      </c>
      <c r="Z164" s="17">
        <v>0</v>
      </c>
      <c r="AA164" s="17">
        <v>0.56110899999999997</v>
      </c>
      <c r="AB164" s="17">
        <v>0.121716</v>
      </c>
      <c r="AC164" s="17">
        <v>6.2004700000000003E-2</v>
      </c>
      <c r="AD164" s="17">
        <v>0.25</v>
      </c>
      <c r="AE164" s="17">
        <v>1245.9000000000001</v>
      </c>
    </row>
    <row r="165" spans="1:31">
      <c r="A165" s="17">
        <v>152</v>
      </c>
      <c r="B165" s="19">
        <v>0.13133101851851853</v>
      </c>
      <c r="C165" s="17">
        <v>78.7</v>
      </c>
      <c r="D165" s="17">
        <v>18.5</v>
      </c>
      <c r="E165" s="17">
        <v>1.2205000000000001E-2</v>
      </c>
      <c r="F165" s="17">
        <v>0.59099999999999997</v>
      </c>
      <c r="G165" s="17">
        <v>0.80374500000000004</v>
      </c>
      <c r="H165" s="17">
        <v>6.4640000000000003E-2</v>
      </c>
      <c r="I165" s="17">
        <v>9.3954999999999997E-2</v>
      </c>
      <c r="J165" s="17">
        <v>2.9315000000000001E-2</v>
      </c>
      <c r="K165" s="17">
        <v>0.31201400000000001</v>
      </c>
      <c r="L165" s="17">
        <v>520.5</v>
      </c>
      <c r="M165" s="17">
        <v>6.9999999999999999E-6</v>
      </c>
      <c r="N165" s="17">
        <v>1184</v>
      </c>
      <c r="O165" s="17">
        <v>0</v>
      </c>
      <c r="P165" s="17">
        <v>0</v>
      </c>
      <c r="Q165" s="17">
        <v>0.66049899999999995</v>
      </c>
      <c r="R165" s="17">
        <v>6.1921999999999998E-2</v>
      </c>
      <c r="S165" s="17">
        <v>8.7586999999999998E-2</v>
      </c>
      <c r="T165" s="17">
        <v>2.5665E-2</v>
      </c>
      <c r="U165" s="17">
        <v>0.29302699999999998</v>
      </c>
      <c r="V165" s="17">
        <v>571.20000000000005</v>
      </c>
      <c r="W165" s="17">
        <v>1.6685999999999999E-2</v>
      </c>
      <c r="X165" s="17">
        <v>2329</v>
      </c>
      <c r="Y165" s="17">
        <v>0</v>
      </c>
      <c r="Z165" s="17">
        <v>0</v>
      </c>
      <c r="AA165" s="17">
        <v>0.45080999999999999</v>
      </c>
      <c r="AB165" s="17">
        <v>6.4095799999999994E-2</v>
      </c>
      <c r="AC165" s="17">
        <v>6.3566999999999999E-2</v>
      </c>
      <c r="AD165" s="17">
        <v>0.25</v>
      </c>
      <c r="AE165" s="17">
        <v>1595.6</v>
      </c>
    </row>
    <row r="166" spans="1:31">
      <c r="A166" s="17">
        <v>153</v>
      </c>
      <c r="B166" s="19">
        <v>0.13138888888888889</v>
      </c>
      <c r="C166" s="17">
        <v>78.099999999999994</v>
      </c>
      <c r="D166" s="17">
        <v>18.5</v>
      </c>
      <c r="E166" s="17">
        <v>1.4075000000000001E-2</v>
      </c>
      <c r="F166" s="17">
        <v>0.68100000000000005</v>
      </c>
      <c r="G166" s="17">
        <v>0.76437200000000005</v>
      </c>
      <c r="H166" s="17">
        <v>6.4485000000000001E-2</v>
      </c>
      <c r="I166" s="17">
        <v>9.4654000000000002E-2</v>
      </c>
      <c r="J166" s="17">
        <v>3.0169000000000001E-2</v>
      </c>
      <c r="K166" s="17">
        <v>0.31872499999999998</v>
      </c>
      <c r="L166" s="17">
        <v>542</v>
      </c>
      <c r="M166" s="17">
        <v>3.0000000000000001E-6</v>
      </c>
      <c r="N166" s="17">
        <v>783</v>
      </c>
      <c r="O166" s="17">
        <v>0</v>
      </c>
      <c r="P166" s="17">
        <v>0</v>
      </c>
      <c r="Q166" s="17">
        <v>0.73998600000000003</v>
      </c>
      <c r="R166" s="17">
        <v>6.0886000000000003E-2</v>
      </c>
      <c r="S166" s="17">
        <v>8.9283000000000001E-2</v>
      </c>
      <c r="T166" s="17">
        <v>2.8396999999999999E-2</v>
      </c>
      <c r="U166" s="17">
        <v>0.318054</v>
      </c>
      <c r="V166" s="17">
        <v>725.9</v>
      </c>
      <c r="W166" s="17">
        <v>0.37081900000000001</v>
      </c>
      <c r="X166" s="17">
        <v>1139</v>
      </c>
      <c r="Y166" s="17">
        <v>0</v>
      </c>
      <c r="Z166" s="17">
        <v>0</v>
      </c>
      <c r="AA166" s="17">
        <v>0.48931400000000003</v>
      </c>
      <c r="AB166" s="17">
        <v>4.5036300000000001E-2</v>
      </c>
      <c r="AC166" s="17">
        <v>6.2164799999999999E-2</v>
      </c>
      <c r="AD166" s="17">
        <v>0.25</v>
      </c>
      <c r="AE166" s="17">
        <v>1532.4</v>
      </c>
    </row>
    <row r="167" spans="1:31">
      <c r="A167" s="17">
        <v>154</v>
      </c>
      <c r="B167" s="19">
        <v>0.13144675925925928</v>
      </c>
      <c r="C167" s="17">
        <v>77.400000000000006</v>
      </c>
      <c r="D167" s="17">
        <v>18.5</v>
      </c>
      <c r="E167" s="17">
        <v>1.5706000000000001E-2</v>
      </c>
      <c r="F167" s="17">
        <v>0.76</v>
      </c>
      <c r="G167" s="17">
        <v>0.67274999999999996</v>
      </c>
      <c r="H167" s="17">
        <v>6.6600999999999994E-2</v>
      </c>
      <c r="I167" s="17">
        <v>8.8538000000000006E-2</v>
      </c>
      <c r="J167" s="17">
        <v>2.1937000000000002E-2</v>
      </c>
      <c r="K167" s="17">
        <v>0.24777199999999999</v>
      </c>
      <c r="L167" s="17">
        <v>625.5</v>
      </c>
      <c r="M167" s="17">
        <v>0.58194999999999997</v>
      </c>
      <c r="N167" s="17">
        <v>978</v>
      </c>
      <c r="O167" s="17">
        <v>0</v>
      </c>
      <c r="P167" s="17">
        <v>0</v>
      </c>
      <c r="Q167" s="17">
        <v>0.77367300000000006</v>
      </c>
      <c r="R167" s="17">
        <v>6.5657999999999994E-2</v>
      </c>
      <c r="S167" s="17">
        <v>9.5658999999999994E-2</v>
      </c>
      <c r="T167" s="17">
        <v>3.0002000000000001E-2</v>
      </c>
      <c r="U167" s="17">
        <v>0.31363000000000002</v>
      </c>
      <c r="V167" s="17">
        <v>521.6</v>
      </c>
      <c r="W167" s="17">
        <v>0.22917799999999999</v>
      </c>
      <c r="X167" s="17">
        <v>628</v>
      </c>
      <c r="Y167" s="17">
        <v>0</v>
      </c>
      <c r="Z167" s="17">
        <v>0</v>
      </c>
      <c r="AA167" s="17">
        <v>0.48250700000000002</v>
      </c>
      <c r="AB167" s="17">
        <v>6.3664299999999993E-2</v>
      </c>
      <c r="AC167" s="17">
        <v>6.7567600000000005E-2</v>
      </c>
      <c r="AD167" s="17">
        <v>0.25</v>
      </c>
      <c r="AE167" s="17">
        <v>1327.7</v>
      </c>
    </row>
    <row r="168" spans="1:31">
      <c r="A168" s="17">
        <v>155</v>
      </c>
      <c r="B168" s="19">
        <v>0.13150462962962964</v>
      </c>
      <c r="C168" s="17">
        <v>77.2</v>
      </c>
      <c r="D168" s="17">
        <v>20.2</v>
      </c>
      <c r="E168" s="17">
        <v>1.1650000000000001E-2</v>
      </c>
      <c r="F168" s="17">
        <v>0.56399999999999995</v>
      </c>
      <c r="G168" s="17">
        <v>0.62391099999999999</v>
      </c>
      <c r="H168" s="17">
        <v>7.0266999999999996E-2</v>
      </c>
      <c r="I168" s="17">
        <v>9.2087000000000002E-2</v>
      </c>
      <c r="J168" s="17">
        <v>2.1819999999999999E-2</v>
      </c>
      <c r="K168" s="17">
        <v>0.23695099999999999</v>
      </c>
      <c r="L168" s="17">
        <v>473.2</v>
      </c>
      <c r="M168" s="17">
        <v>0.22914899999999999</v>
      </c>
      <c r="N168" s="17">
        <v>1815</v>
      </c>
      <c r="O168" s="17">
        <v>0</v>
      </c>
      <c r="P168" s="17">
        <v>0</v>
      </c>
      <c r="Q168" s="17">
        <v>0.68963099999999999</v>
      </c>
      <c r="R168" s="17">
        <v>6.2731999999999996E-2</v>
      </c>
      <c r="S168" s="17">
        <v>8.8406999999999999E-2</v>
      </c>
      <c r="T168" s="17">
        <v>2.5676000000000001E-2</v>
      </c>
      <c r="U168" s="17">
        <v>0.29042299999999999</v>
      </c>
      <c r="V168" s="17">
        <v>722.8</v>
      </c>
      <c r="W168" s="17">
        <v>0.51543499999999998</v>
      </c>
      <c r="X168" s="17">
        <v>967</v>
      </c>
      <c r="Y168" s="17">
        <v>0</v>
      </c>
      <c r="Z168" s="17">
        <v>0</v>
      </c>
      <c r="AA168" s="17">
        <v>0.44680500000000001</v>
      </c>
      <c r="AB168" s="17">
        <v>9.4662300000000005E-2</v>
      </c>
      <c r="AC168" s="17">
        <v>6.5162399999999995E-2</v>
      </c>
      <c r="AD168" s="17">
        <v>0.25</v>
      </c>
      <c r="AE168" s="17">
        <v>1755.3</v>
      </c>
    </row>
    <row r="169" spans="1:31">
      <c r="A169" s="17">
        <v>156</v>
      </c>
      <c r="B169" s="19">
        <v>0.13155092592592593</v>
      </c>
      <c r="C169" s="17">
        <v>76.5</v>
      </c>
      <c r="D169" s="17">
        <v>21.1</v>
      </c>
      <c r="E169" s="17">
        <v>1.5179E-2</v>
      </c>
      <c r="F169" s="17">
        <v>0.73499999999999999</v>
      </c>
      <c r="G169" s="17">
        <v>0.73844299999999996</v>
      </c>
      <c r="H169" s="17">
        <v>7.3986999999999997E-2</v>
      </c>
      <c r="I169" s="17">
        <v>0.108643</v>
      </c>
      <c r="J169" s="17">
        <v>3.4655999999999999E-2</v>
      </c>
      <c r="K169" s="17">
        <v>0.31898700000000002</v>
      </c>
      <c r="L169" s="17">
        <v>469.6</v>
      </c>
      <c r="M169" s="17">
        <v>3.9999999999999998E-6</v>
      </c>
      <c r="N169" s="17">
        <v>846</v>
      </c>
      <c r="O169" s="17">
        <v>0</v>
      </c>
      <c r="P169" s="17">
        <v>0</v>
      </c>
      <c r="Q169" s="17">
        <v>0.81800300000000004</v>
      </c>
      <c r="R169" s="17">
        <v>5.8424999999999998E-2</v>
      </c>
      <c r="S169" s="17">
        <v>8.9540999999999996E-2</v>
      </c>
      <c r="T169" s="17">
        <v>3.1115E-2</v>
      </c>
      <c r="U169" s="17">
        <v>0.34749999999999998</v>
      </c>
      <c r="V169" s="17">
        <v>699.4</v>
      </c>
      <c r="W169" s="17">
        <v>0.25850400000000001</v>
      </c>
      <c r="X169" s="17">
        <v>879</v>
      </c>
      <c r="Y169" s="17">
        <v>0</v>
      </c>
      <c r="Z169" s="17">
        <v>0</v>
      </c>
      <c r="AA169" s="17">
        <v>0.53461499999999995</v>
      </c>
      <c r="AB169" s="17">
        <v>4.8038499999999998E-2</v>
      </c>
      <c r="AC169" s="17">
        <v>5.99202E-2</v>
      </c>
      <c r="AD169" s="17">
        <v>0.25</v>
      </c>
      <c r="AE169" s="17">
        <v>1768.6</v>
      </c>
    </row>
    <row r="170" spans="1:31">
      <c r="A170" s="17">
        <v>157</v>
      </c>
      <c r="B170" s="19">
        <v>0.13160879629629629</v>
      </c>
      <c r="C170" s="17">
        <v>76.3</v>
      </c>
      <c r="D170" s="17">
        <v>22</v>
      </c>
      <c r="E170" s="17">
        <v>1.4839E-2</v>
      </c>
      <c r="F170" s="17">
        <v>0.71799999999999997</v>
      </c>
      <c r="G170" s="17">
        <v>0.66796299999999997</v>
      </c>
      <c r="H170" s="17">
        <v>6.7211999999999994E-2</v>
      </c>
      <c r="I170" s="17">
        <v>9.6153000000000002E-2</v>
      </c>
      <c r="J170" s="17">
        <v>2.8941000000000001E-2</v>
      </c>
      <c r="K170" s="17">
        <v>0.30099199999999998</v>
      </c>
      <c r="L170" s="17">
        <v>554.20000000000005</v>
      </c>
      <c r="M170" s="17">
        <v>0.201261</v>
      </c>
      <c r="N170" s="17">
        <v>836</v>
      </c>
      <c r="O170" s="17">
        <v>0</v>
      </c>
      <c r="P170" s="17">
        <v>0</v>
      </c>
      <c r="Q170" s="17">
        <v>0.86113600000000001</v>
      </c>
      <c r="R170" s="17">
        <v>7.0828000000000002E-2</v>
      </c>
      <c r="S170" s="17">
        <v>9.8262000000000002E-2</v>
      </c>
      <c r="T170" s="17">
        <v>2.7432999999999999E-2</v>
      </c>
      <c r="U170" s="17">
        <v>0.27918700000000002</v>
      </c>
      <c r="V170" s="17">
        <v>610.20000000000005</v>
      </c>
      <c r="W170" s="17">
        <v>0.37081999999999998</v>
      </c>
      <c r="X170" s="17">
        <v>1360</v>
      </c>
      <c r="Y170" s="17">
        <v>0</v>
      </c>
      <c r="Z170" s="17">
        <v>0</v>
      </c>
      <c r="AA170" s="17">
        <v>0.42951800000000001</v>
      </c>
      <c r="AB170" s="17">
        <v>5.7767800000000001E-2</v>
      </c>
      <c r="AC170" s="17">
        <v>7.2413099999999994E-2</v>
      </c>
      <c r="AD170" s="17">
        <v>0.25</v>
      </c>
      <c r="AE170" s="17">
        <v>1498.6</v>
      </c>
    </row>
    <row r="171" spans="1:31">
      <c r="A171" s="17">
        <v>158</v>
      </c>
      <c r="B171" s="19">
        <v>0.13166666666666668</v>
      </c>
      <c r="C171" s="17">
        <v>75.599999999999994</v>
      </c>
      <c r="D171" s="17">
        <v>21.1</v>
      </c>
      <c r="E171" s="17">
        <v>1.1948E-2</v>
      </c>
      <c r="F171" s="17">
        <v>0.57799999999999996</v>
      </c>
      <c r="G171" s="17">
        <v>0.71038800000000002</v>
      </c>
      <c r="H171" s="17">
        <v>7.1371000000000004E-2</v>
      </c>
      <c r="I171" s="17">
        <v>0.10016700000000001</v>
      </c>
      <c r="J171" s="17">
        <v>2.8795999999999999E-2</v>
      </c>
      <c r="K171" s="17">
        <v>0.28747699999999998</v>
      </c>
      <c r="L171" s="17">
        <v>428.8</v>
      </c>
      <c r="M171" s="17">
        <v>3.0000000000000001E-6</v>
      </c>
      <c r="N171" s="17">
        <v>1317</v>
      </c>
      <c r="O171" s="17">
        <v>0</v>
      </c>
      <c r="P171" s="17">
        <v>0</v>
      </c>
      <c r="Q171" s="17">
        <v>0.72010099999999999</v>
      </c>
      <c r="R171" s="17">
        <v>7.0616999999999999E-2</v>
      </c>
      <c r="S171" s="17">
        <v>0.101699</v>
      </c>
      <c r="T171" s="17">
        <v>3.1081999999999999E-2</v>
      </c>
      <c r="U171" s="17">
        <v>0.30562400000000001</v>
      </c>
      <c r="V171" s="17">
        <v>682</v>
      </c>
      <c r="W171" s="17">
        <v>0.29654199999999997</v>
      </c>
      <c r="X171" s="17">
        <v>725</v>
      </c>
      <c r="Y171" s="17">
        <v>0</v>
      </c>
      <c r="Z171" s="17">
        <v>0</v>
      </c>
      <c r="AA171" s="17">
        <v>0.47019100000000003</v>
      </c>
      <c r="AB171" s="17">
        <v>6.6927700000000007E-2</v>
      </c>
      <c r="AC171" s="17">
        <v>7.2697300000000006E-2</v>
      </c>
      <c r="AD171" s="17">
        <v>0.25</v>
      </c>
      <c r="AE171" s="17">
        <v>1937</v>
      </c>
    </row>
    <row r="172" spans="1:31">
      <c r="A172" s="17">
        <v>159</v>
      </c>
      <c r="B172" s="19">
        <v>0.13172453703703704</v>
      </c>
      <c r="C172" s="17">
        <v>75</v>
      </c>
      <c r="D172" s="17">
        <v>21.1</v>
      </c>
      <c r="E172" s="17">
        <v>1.3492000000000001E-2</v>
      </c>
      <c r="F172" s="17">
        <v>0.65300000000000002</v>
      </c>
      <c r="G172" s="17">
        <v>0.65670099999999998</v>
      </c>
      <c r="H172" s="17">
        <v>7.6721999999999999E-2</v>
      </c>
      <c r="I172" s="17">
        <v>0.101425</v>
      </c>
      <c r="J172" s="17">
        <v>2.4702999999999999E-2</v>
      </c>
      <c r="K172" s="17">
        <v>0.243557</v>
      </c>
      <c r="L172" s="17">
        <v>442.1</v>
      </c>
      <c r="M172" s="17">
        <v>0.42399300000000001</v>
      </c>
      <c r="N172" s="17">
        <v>1184</v>
      </c>
      <c r="O172" s="17">
        <v>0</v>
      </c>
      <c r="P172" s="17">
        <v>0</v>
      </c>
      <c r="Q172" s="17">
        <v>0.845611</v>
      </c>
      <c r="R172" s="17">
        <v>6.3820000000000002E-2</v>
      </c>
      <c r="S172" s="17">
        <v>9.5698000000000005E-2</v>
      </c>
      <c r="T172" s="17">
        <v>3.1877999999999997E-2</v>
      </c>
      <c r="U172" s="17">
        <v>0.33310800000000002</v>
      </c>
      <c r="V172" s="17">
        <v>657.6</v>
      </c>
      <c r="W172" s="17">
        <v>0.37081900000000001</v>
      </c>
      <c r="X172" s="17">
        <v>1422</v>
      </c>
      <c r="Y172" s="17">
        <v>0</v>
      </c>
      <c r="Z172" s="17">
        <v>0</v>
      </c>
      <c r="AA172" s="17">
        <v>0.51247299999999996</v>
      </c>
      <c r="AB172" s="17">
        <v>6.2363500000000002E-2</v>
      </c>
      <c r="AC172" s="17">
        <v>6.5808199999999997E-2</v>
      </c>
      <c r="AD172" s="17">
        <v>0.25</v>
      </c>
      <c r="AE172" s="17">
        <v>1878.7</v>
      </c>
    </row>
    <row r="173" spans="1:31">
      <c r="A173" s="17">
        <v>160</v>
      </c>
      <c r="B173" s="19">
        <v>0.1317824074074074</v>
      </c>
      <c r="C173" s="17">
        <v>74.7</v>
      </c>
      <c r="D173" s="17">
        <v>20.2</v>
      </c>
      <c r="E173" s="17">
        <v>1.8613999999999999E-2</v>
      </c>
      <c r="F173" s="17">
        <v>0.90100000000000002</v>
      </c>
      <c r="G173" s="17">
        <v>0.77212999999999998</v>
      </c>
      <c r="H173" s="17">
        <v>6.5304000000000001E-2</v>
      </c>
      <c r="I173" s="17">
        <v>0.10471</v>
      </c>
      <c r="J173" s="17">
        <v>3.9405999999999997E-2</v>
      </c>
      <c r="K173" s="17">
        <v>0.37633100000000003</v>
      </c>
      <c r="L173" s="17">
        <v>764.9</v>
      </c>
      <c r="M173" s="17">
        <v>0.16128300000000001</v>
      </c>
      <c r="N173" s="17">
        <v>885</v>
      </c>
      <c r="O173" s="17">
        <v>0</v>
      </c>
      <c r="P173" s="17">
        <v>0</v>
      </c>
      <c r="Q173" s="17">
        <v>0.79052699999999998</v>
      </c>
      <c r="R173" s="17">
        <v>7.2825000000000001E-2</v>
      </c>
      <c r="S173" s="17">
        <v>0.101326</v>
      </c>
      <c r="T173" s="17">
        <v>2.8500999999999999E-2</v>
      </c>
      <c r="U173" s="17">
        <v>0.28127799999999997</v>
      </c>
      <c r="V173" s="17">
        <v>619.5</v>
      </c>
      <c r="W173" s="17">
        <v>0.55591100000000004</v>
      </c>
      <c r="X173" s="17">
        <v>855</v>
      </c>
      <c r="Y173" s="17">
        <v>0</v>
      </c>
      <c r="Z173" s="17">
        <v>0</v>
      </c>
      <c r="AA173" s="17">
        <v>0.43273600000000001</v>
      </c>
      <c r="AB173" s="17">
        <v>7.61328E-2</v>
      </c>
      <c r="AC173" s="17">
        <v>7.4995300000000001E-2</v>
      </c>
      <c r="AD173" s="17">
        <v>0.25</v>
      </c>
      <c r="AE173" s="17">
        <v>1085.8</v>
      </c>
    </row>
    <row r="174" spans="1:31">
      <c r="A174" s="17">
        <v>161</v>
      </c>
      <c r="B174" s="19">
        <v>0.1318287037037037</v>
      </c>
      <c r="C174" s="17">
        <v>74.099999999999994</v>
      </c>
      <c r="D174" s="17">
        <v>21.1</v>
      </c>
      <c r="E174" s="17">
        <v>2.1378999999999999E-2</v>
      </c>
      <c r="F174" s="17">
        <v>1.0349999999999999</v>
      </c>
      <c r="G174" s="17">
        <v>0.82765999999999995</v>
      </c>
      <c r="H174" s="17">
        <v>7.1022000000000002E-2</v>
      </c>
      <c r="I174" s="17">
        <v>0.11146499999999999</v>
      </c>
      <c r="J174" s="17">
        <v>4.0443E-2</v>
      </c>
      <c r="K174" s="17">
        <v>0.36283500000000002</v>
      </c>
      <c r="L174" s="17">
        <v>580.79999999999995</v>
      </c>
      <c r="M174" s="17">
        <v>6.9999999999999999E-6</v>
      </c>
      <c r="N174" s="17">
        <v>621</v>
      </c>
      <c r="O174" s="17">
        <v>0</v>
      </c>
      <c r="P174" s="17">
        <v>0</v>
      </c>
      <c r="Q174" s="17">
        <v>0.86326599999999998</v>
      </c>
      <c r="R174" s="17">
        <v>6.0832999999999998E-2</v>
      </c>
      <c r="S174" s="17">
        <v>0.100382</v>
      </c>
      <c r="T174" s="17">
        <v>3.9548E-2</v>
      </c>
      <c r="U174" s="17">
        <v>0.39398</v>
      </c>
      <c r="V174" s="17">
        <v>708.5</v>
      </c>
      <c r="W174" s="17">
        <v>0.160413</v>
      </c>
      <c r="X174" s="17">
        <v>1532</v>
      </c>
      <c r="Y174" s="17">
        <v>0</v>
      </c>
      <c r="Z174" s="17">
        <v>0</v>
      </c>
      <c r="AA174" s="17">
        <v>0.606124</v>
      </c>
      <c r="AB174" s="17">
        <v>4.3794E-2</v>
      </c>
      <c r="AC174" s="17">
        <v>6.2565099999999998E-2</v>
      </c>
      <c r="AD174" s="17">
        <v>0.25</v>
      </c>
      <c r="AE174" s="17">
        <v>1430.1</v>
      </c>
    </row>
    <row r="175" spans="1:31">
      <c r="A175" s="17">
        <v>162</v>
      </c>
      <c r="B175" s="19">
        <v>0.13188657407407409</v>
      </c>
      <c r="C175" s="17">
        <v>73.8</v>
      </c>
      <c r="D175" s="17">
        <v>20.2</v>
      </c>
      <c r="E175" s="17">
        <v>1.5668999999999999E-2</v>
      </c>
      <c r="F175" s="17">
        <v>0.75800000000000001</v>
      </c>
      <c r="G175" s="17">
        <v>0.77087099999999997</v>
      </c>
      <c r="H175" s="17">
        <v>7.8118000000000007E-2</v>
      </c>
      <c r="I175" s="17">
        <v>0.105946</v>
      </c>
      <c r="J175" s="17">
        <v>2.7827999999999999E-2</v>
      </c>
      <c r="K175" s="17">
        <v>0.26266299999999998</v>
      </c>
      <c r="L175" s="17">
        <v>480.2</v>
      </c>
      <c r="M175" s="17">
        <v>0.45835799999999999</v>
      </c>
      <c r="N175" s="17">
        <v>1036</v>
      </c>
      <c r="O175" s="17">
        <v>0</v>
      </c>
      <c r="P175" s="17">
        <v>0</v>
      </c>
      <c r="Q175" s="17">
        <v>0.78510000000000002</v>
      </c>
      <c r="R175" s="17">
        <v>6.3358999999999999E-2</v>
      </c>
      <c r="S175" s="17">
        <v>0.100497</v>
      </c>
      <c r="T175" s="17">
        <v>3.7137999999999997E-2</v>
      </c>
      <c r="U175" s="17">
        <v>0.36954599999999999</v>
      </c>
      <c r="V175" s="17">
        <v>834</v>
      </c>
      <c r="W175" s="17">
        <v>3.3087999999999999E-2</v>
      </c>
      <c r="X175" s="17">
        <v>1145</v>
      </c>
      <c r="Y175" s="17">
        <v>0</v>
      </c>
      <c r="Z175" s="17">
        <v>0</v>
      </c>
      <c r="AA175" s="17">
        <v>0.56853200000000004</v>
      </c>
      <c r="AB175" s="17">
        <v>5.7104200000000001E-2</v>
      </c>
      <c r="AC175" s="17">
        <v>6.5479300000000004E-2</v>
      </c>
      <c r="AD175" s="17">
        <v>0.25</v>
      </c>
      <c r="AE175" s="17">
        <v>1729.5</v>
      </c>
    </row>
    <row r="176" spans="1:31">
      <c r="A176" s="17">
        <v>163</v>
      </c>
      <c r="B176" s="19">
        <v>0.13194444444444445</v>
      </c>
      <c r="C176" s="17">
        <v>72.5</v>
      </c>
      <c r="D176" s="17">
        <v>20.2</v>
      </c>
      <c r="E176" s="17">
        <v>1.3681E-2</v>
      </c>
      <c r="F176" s="17">
        <v>0.66200000000000003</v>
      </c>
      <c r="G176" s="17">
        <v>0.75472399999999995</v>
      </c>
      <c r="H176" s="17">
        <v>7.0884000000000003E-2</v>
      </c>
      <c r="I176" s="17">
        <v>0.103502</v>
      </c>
      <c r="J176" s="17">
        <v>3.2618000000000001E-2</v>
      </c>
      <c r="K176" s="17">
        <v>0.31514399999999998</v>
      </c>
      <c r="L176" s="17">
        <v>565.20000000000005</v>
      </c>
      <c r="M176" s="17">
        <v>6.0000000000000002E-6</v>
      </c>
      <c r="N176" s="17">
        <v>1960</v>
      </c>
      <c r="O176" s="17">
        <v>0</v>
      </c>
      <c r="P176" s="17">
        <v>0</v>
      </c>
      <c r="Q176" s="17">
        <v>0.83102399999999998</v>
      </c>
      <c r="R176" s="17">
        <v>7.0987999999999996E-2</v>
      </c>
      <c r="S176" s="17">
        <v>0.10046099999999999</v>
      </c>
      <c r="T176" s="17">
        <v>2.9472999999999999E-2</v>
      </c>
      <c r="U176" s="17">
        <v>0.293377</v>
      </c>
      <c r="V176" s="17">
        <v>571.5</v>
      </c>
      <c r="W176" s="17">
        <v>0.6</v>
      </c>
      <c r="X176" s="17">
        <v>1472</v>
      </c>
      <c r="Y176" s="17">
        <v>0</v>
      </c>
      <c r="Z176" s="17">
        <v>0</v>
      </c>
      <c r="AA176" s="17">
        <v>0.45134999999999997</v>
      </c>
      <c r="AB176" s="17">
        <v>0.11883199999999999</v>
      </c>
      <c r="AC176" s="17">
        <v>7.4490700000000007E-2</v>
      </c>
      <c r="AD176" s="17">
        <v>0.25</v>
      </c>
      <c r="AE176" s="17">
        <v>1469.6</v>
      </c>
    </row>
    <row r="177" spans="1:31">
      <c r="A177" s="17">
        <v>164</v>
      </c>
      <c r="B177" s="19">
        <v>0.13200231481481481</v>
      </c>
      <c r="C177" s="17">
        <v>73</v>
      </c>
      <c r="D177" s="17">
        <v>20.2</v>
      </c>
      <c r="E177" s="17">
        <v>1.5630999999999999E-2</v>
      </c>
      <c r="F177" s="17">
        <v>0.75600000000000001</v>
      </c>
      <c r="G177" s="17">
        <v>0.83120499999999997</v>
      </c>
      <c r="H177" s="17">
        <v>7.3333999999999996E-2</v>
      </c>
      <c r="I177" s="17">
        <v>0.11254</v>
      </c>
      <c r="J177" s="17">
        <v>3.9204999999999997E-2</v>
      </c>
      <c r="K177" s="17">
        <v>0.34836899999999998</v>
      </c>
      <c r="L177" s="17">
        <v>570.4</v>
      </c>
      <c r="M177" s="17">
        <v>0.599997</v>
      </c>
      <c r="N177" s="17">
        <v>711</v>
      </c>
      <c r="O177" s="17">
        <v>0</v>
      </c>
      <c r="P177" s="17">
        <v>0</v>
      </c>
      <c r="Q177" s="17">
        <v>0.82638599999999995</v>
      </c>
      <c r="R177" s="17">
        <v>7.2493000000000002E-2</v>
      </c>
      <c r="S177" s="17">
        <v>0.104619</v>
      </c>
      <c r="T177" s="17">
        <v>3.2125000000000001E-2</v>
      </c>
      <c r="U177" s="17">
        <v>0.30707099999999998</v>
      </c>
      <c r="V177" s="17">
        <v>651.70000000000005</v>
      </c>
      <c r="W177" s="17">
        <v>0.45835399999999998</v>
      </c>
      <c r="X177" s="17">
        <v>2474</v>
      </c>
      <c r="Y177" s="17">
        <v>0</v>
      </c>
      <c r="Z177" s="17">
        <v>0</v>
      </c>
      <c r="AA177" s="17">
        <v>0.472418</v>
      </c>
      <c r="AB177" s="17">
        <v>4.7019699999999998E-2</v>
      </c>
      <c r="AC177" s="17">
        <v>7.4003799999999995E-2</v>
      </c>
      <c r="AD177" s="17">
        <v>0.25</v>
      </c>
      <c r="AE177" s="17">
        <v>1456</v>
      </c>
    </row>
    <row r="178" spans="1:31">
      <c r="A178" s="17">
        <v>165</v>
      </c>
      <c r="B178" s="19">
        <v>0.13206018518518517</v>
      </c>
      <c r="C178" s="17">
        <v>70.8</v>
      </c>
      <c r="D178" s="17">
        <v>21.1</v>
      </c>
      <c r="E178" s="17">
        <v>1.7832000000000001E-2</v>
      </c>
      <c r="F178" s="17">
        <v>0.86299999999999999</v>
      </c>
      <c r="G178" s="17">
        <v>0.80824399999999996</v>
      </c>
      <c r="H178" s="17">
        <v>7.5456999999999996E-2</v>
      </c>
      <c r="I178" s="17">
        <v>0.112182</v>
      </c>
      <c r="J178" s="17">
        <v>3.6725000000000001E-2</v>
      </c>
      <c r="K178" s="17">
        <v>0.327372</v>
      </c>
      <c r="L178" s="17">
        <v>591.6</v>
      </c>
      <c r="M178" s="17">
        <v>0.262569</v>
      </c>
      <c r="N178" s="17">
        <v>557</v>
      </c>
      <c r="O178" s="17">
        <v>0</v>
      </c>
      <c r="P178" s="17">
        <v>0</v>
      </c>
      <c r="Q178" s="17">
        <v>0.83152099999999995</v>
      </c>
      <c r="R178" s="17">
        <v>7.2104000000000001E-2</v>
      </c>
      <c r="S178" s="17">
        <v>0.10625900000000001</v>
      </c>
      <c r="T178" s="17">
        <v>3.4153999999999997E-2</v>
      </c>
      <c r="U178" s="17">
        <v>0.32142700000000002</v>
      </c>
      <c r="V178" s="17">
        <v>632.1</v>
      </c>
      <c r="W178" s="17">
        <v>0.35187499999999999</v>
      </c>
      <c r="X178" s="17">
        <v>1770</v>
      </c>
      <c r="Y178" s="17">
        <v>0</v>
      </c>
      <c r="Z178" s="17">
        <v>0</v>
      </c>
      <c r="AA178" s="17">
        <v>0.49450300000000003</v>
      </c>
      <c r="AB178" s="17">
        <v>4.0206400000000003E-2</v>
      </c>
      <c r="AC178" s="17">
        <v>7.3477500000000001E-2</v>
      </c>
      <c r="AD178" s="17">
        <v>0.25</v>
      </c>
      <c r="AE178" s="17">
        <v>1404</v>
      </c>
    </row>
    <row r="179" spans="1:31">
      <c r="A179" s="17">
        <v>166</v>
      </c>
      <c r="B179" s="19">
        <v>0.13210648148148149</v>
      </c>
      <c r="C179" s="17">
        <v>70.8</v>
      </c>
      <c r="D179" s="17">
        <v>20.2</v>
      </c>
      <c r="E179" s="17">
        <v>2.0777E-2</v>
      </c>
      <c r="F179" s="17">
        <v>1.0049999999999999</v>
      </c>
      <c r="G179" s="17">
        <v>0.78557600000000005</v>
      </c>
      <c r="H179" s="17">
        <v>8.2480999999999999E-2</v>
      </c>
      <c r="I179" s="17">
        <v>0.116939</v>
      </c>
      <c r="J179" s="17">
        <v>3.4458000000000003E-2</v>
      </c>
      <c r="K179" s="17">
        <v>0.29466900000000001</v>
      </c>
      <c r="L179" s="17">
        <v>598.6</v>
      </c>
      <c r="M179" s="17">
        <v>0.6</v>
      </c>
      <c r="N179" s="17">
        <v>734</v>
      </c>
      <c r="O179" s="17">
        <v>0</v>
      </c>
      <c r="P179" s="17">
        <v>0</v>
      </c>
      <c r="Q179" s="17">
        <v>0.86905100000000002</v>
      </c>
      <c r="R179" s="17">
        <v>6.8749000000000005E-2</v>
      </c>
      <c r="S179" s="17">
        <v>0.112793</v>
      </c>
      <c r="T179" s="17">
        <v>4.4045000000000001E-2</v>
      </c>
      <c r="U179" s="17">
        <v>0.39049</v>
      </c>
      <c r="V179" s="17">
        <v>736</v>
      </c>
      <c r="W179" s="17">
        <v>0.316633</v>
      </c>
      <c r="X179" s="17">
        <v>614</v>
      </c>
      <c r="Y179" s="17">
        <v>0</v>
      </c>
      <c r="Z179" s="17">
        <v>0</v>
      </c>
      <c r="AA179" s="17">
        <v>0.60075400000000001</v>
      </c>
      <c r="AB179" s="17">
        <v>5.0742299999999997E-2</v>
      </c>
      <c r="AC179" s="17">
        <v>7.0983599999999994E-2</v>
      </c>
      <c r="AD179" s="17">
        <v>0.25</v>
      </c>
      <c r="AE179" s="17">
        <v>1387.5</v>
      </c>
    </row>
    <row r="180" spans="1:31">
      <c r="A180" s="17">
        <v>167</v>
      </c>
      <c r="B180" s="19">
        <v>0.13216435185185185</v>
      </c>
      <c r="C180" s="17">
        <v>69.900000000000006</v>
      </c>
      <c r="D180" s="17">
        <v>20.2</v>
      </c>
      <c r="E180" s="17">
        <v>1.7337000000000002E-2</v>
      </c>
      <c r="F180" s="17">
        <v>0.83899999999999997</v>
      </c>
      <c r="G180" s="17">
        <v>0.80744700000000003</v>
      </c>
      <c r="H180" s="17">
        <v>7.2515999999999997E-2</v>
      </c>
      <c r="I180" s="17">
        <v>0.11633599999999999</v>
      </c>
      <c r="J180" s="17">
        <v>4.3819999999999998E-2</v>
      </c>
      <c r="K180" s="17">
        <v>0.37667</v>
      </c>
      <c r="L180" s="17">
        <v>607.20000000000005</v>
      </c>
      <c r="M180" s="17">
        <v>7.6605000000000006E-2</v>
      </c>
      <c r="N180" s="17">
        <v>2093</v>
      </c>
      <c r="O180" s="17">
        <v>0</v>
      </c>
      <c r="P180" s="17">
        <v>0</v>
      </c>
      <c r="Q180" s="17">
        <v>0.87769900000000001</v>
      </c>
      <c r="R180" s="17">
        <v>7.3991000000000001E-2</v>
      </c>
      <c r="S180" s="17">
        <v>0.114202</v>
      </c>
      <c r="T180" s="17">
        <v>4.0211999999999998E-2</v>
      </c>
      <c r="U180" s="17">
        <v>0.35210799999999998</v>
      </c>
      <c r="V180" s="17">
        <v>707.3</v>
      </c>
      <c r="W180" s="17">
        <v>0.357437</v>
      </c>
      <c r="X180" s="17">
        <v>562</v>
      </c>
      <c r="Y180" s="17">
        <v>0</v>
      </c>
      <c r="Z180" s="17">
        <v>0</v>
      </c>
      <c r="AA180" s="17">
        <v>0.54170499999999999</v>
      </c>
      <c r="AB180" s="17">
        <v>0.133992</v>
      </c>
      <c r="AC180" s="17">
        <v>7.9378799999999999E-2</v>
      </c>
      <c r="AD180" s="17">
        <v>0.25</v>
      </c>
      <c r="AE180" s="17">
        <v>1367.9</v>
      </c>
    </row>
    <row r="181" spans="1:31">
      <c r="A181" s="17">
        <v>168</v>
      </c>
      <c r="B181" s="19">
        <v>0.13222222222222221</v>
      </c>
      <c r="C181" s="17">
        <v>69.599999999999994</v>
      </c>
      <c r="D181" s="17">
        <v>20.2</v>
      </c>
      <c r="E181" s="17">
        <v>1.7076999999999998E-2</v>
      </c>
      <c r="F181" s="17">
        <v>0.82599999999999996</v>
      </c>
      <c r="G181" s="17">
        <v>0.77764100000000003</v>
      </c>
      <c r="H181" s="17">
        <v>7.8629000000000004E-2</v>
      </c>
      <c r="I181" s="17">
        <v>0.118003</v>
      </c>
      <c r="J181" s="17">
        <v>3.9373999999999999E-2</v>
      </c>
      <c r="K181" s="17">
        <v>0.33367200000000002</v>
      </c>
      <c r="L181" s="17">
        <v>663.1</v>
      </c>
      <c r="M181" s="17">
        <v>0.10684200000000001</v>
      </c>
      <c r="N181" s="17">
        <v>1385</v>
      </c>
      <c r="O181" s="17">
        <v>0</v>
      </c>
      <c r="P181" s="17">
        <v>0</v>
      </c>
      <c r="Q181" s="17">
        <v>0.78113500000000002</v>
      </c>
      <c r="R181" s="17">
        <v>7.707E-2</v>
      </c>
      <c r="S181" s="17">
        <v>0.111016</v>
      </c>
      <c r="T181" s="17">
        <v>3.3945999999999997E-2</v>
      </c>
      <c r="U181" s="17">
        <v>0.30577500000000002</v>
      </c>
      <c r="V181" s="17">
        <v>661.4</v>
      </c>
      <c r="W181" s="17">
        <v>0.24623700000000001</v>
      </c>
      <c r="X181" s="17">
        <v>1414</v>
      </c>
      <c r="Y181" s="17">
        <v>0</v>
      </c>
      <c r="Z181" s="17">
        <v>0</v>
      </c>
      <c r="AA181" s="17">
        <v>0.47042299999999998</v>
      </c>
      <c r="AB181" s="17">
        <v>0.10055</v>
      </c>
      <c r="AC181" s="17">
        <v>8.0483299999999994E-2</v>
      </c>
      <c r="AD181" s="17">
        <v>0.25</v>
      </c>
      <c r="AE181" s="17">
        <v>1252.5</v>
      </c>
    </row>
    <row r="182" spans="1:31">
      <c r="A182" s="17">
        <v>169</v>
      </c>
      <c r="B182" s="19">
        <v>0.13228009259259257</v>
      </c>
      <c r="C182" s="17">
        <v>67.8</v>
      </c>
      <c r="D182" s="17">
        <v>21.1</v>
      </c>
      <c r="E182" s="17">
        <v>1.7544000000000001E-2</v>
      </c>
      <c r="F182" s="17">
        <v>0.84899999999999998</v>
      </c>
      <c r="G182" s="17">
        <v>0.75785899999999995</v>
      </c>
      <c r="H182" s="17">
        <v>8.3221000000000003E-2</v>
      </c>
      <c r="I182" s="17">
        <v>0.11104600000000001</v>
      </c>
      <c r="J182" s="17">
        <v>2.7824999999999999E-2</v>
      </c>
      <c r="K182" s="17">
        <v>0.25057099999999999</v>
      </c>
      <c r="L182" s="17">
        <v>518.79999999999995</v>
      </c>
      <c r="M182" s="17">
        <v>0.56164599999999998</v>
      </c>
      <c r="N182" s="17">
        <v>883</v>
      </c>
      <c r="O182" s="17">
        <v>0</v>
      </c>
      <c r="P182" s="17">
        <v>0</v>
      </c>
      <c r="Q182" s="17">
        <v>0.89183500000000004</v>
      </c>
      <c r="R182" s="17">
        <v>7.0444000000000007E-2</v>
      </c>
      <c r="S182" s="17">
        <v>0.111147</v>
      </c>
      <c r="T182" s="17">
        <v>4.0703000000000003E-2</v>
      </c>
      <c r="U182" s="17">
        <v>0.36621100000000001</v>
      </c>
      <c r="V182" s="17">
        <v>615.1</v>
      </c>
      <c r="W182" s="17">
        <v>5.1581000000000002E-2</v>
      </c>
      <c r="X182" s="17">
        <v>1462</v>
      </c>
      <c r="Y182" s="17">
        <v>0</v>
      </c>
      <c r="Z182" s="17">
        <v>0</v>
      </c>
      <c r="AA182" s="17">
        <v>0.56340199999999996</v>
      </c>
      <c r="AB182" s="17">
        <v>5.4961000000000003E-2</v>
      </c>
      <c r="AC182" s="17">
        <v>7.2680700000000001E-2</v>
      </c>
      <c r="AD182" s="17">
        <v>0.25</v>
      </c>
      <c r="AE182" s="17">
        <v>1600.9</v>
      </c>
    </row>
    <row r="183" spans="1:31">
      <c r="A183" s="17">
        <v>170</v>
      </c>
      <c r="B183" s="19">
        <v>0.13233796296296296</v>
      </c>
      <c r="C183" s="17">
        <v>68.7</v>
      </c>
      <c r="D183" s="17">
        <v>21.1</v>
      </c>
      <c r="E183" s="17">
        <v>2.1006E-2</v>
      </c>
      <c r="F183" s="17">
        <v>1.016</v>
      </c>
      <c r="G183" s="17">
        <v>0.82110300000000003</v>
      </c>
      <c r="H183" s="17">
        <v>8.1979999999999997E-2</v>
      </c>
      <c r="I183" s="17">
        <v>0.12884399999999999</v>
      </c>
      <c r="J183" s="17">
        <v>4.6864000000000003E-2</v>
      </c>
      <c r="K183" s="17">
        <v>0.36372399999999999</v>
      </c>
      <c r="L183" s="17">
        <v>652.5</v>
      </c>
      <c r="M183" s="17">
        <v>8.7346999999999994E-2</v>
      </c>
      <c r="N183" s="17">
        <v>879</v>
      </c>
      <c r="O183" s="17">
        <v>0</v>
      </c>
      <c r="P183" s="17">
        <v>0</v>
      </c>
      <c r="Q183" s="17">
        <v>0.85073900000000002</v>
      </c>
      <c r="R183" s="17">
        <v>7.8577999999999995E-2</v>
      </c>
      <c r="S183" s="17">
        <v>0.12154</v>
      </c>
      <c r="T183" s="17">
        <v>4.2962E-2</v>
      </c>
      <c r="U183" s="17">
        <v>0.35348099999999999</v>
      </c>
      <c r="V183" s="17">
        <v>677.1</v>
      </c>
      <c r="W183" s="17">
        <v>0.37081999999999998</v>
      </c>
      <c r="X183" s="17">
        <v>542</v>
      </c>
      <c r="Y183" s="17">
        <v>0</v>
      </c>
      <c r="Z183" s="17">
        <v>0</v>
      </c>
      <c r="AA183" s="17">
        <v>0.54381800000000002</v>
      </c>
      <c r="AB183" s="17">
        <v>6.7935899999999994E-2</v>
      </c>
      <c r="AC183" s="17">
        <v>8.1496299999999994E-2</v>
      </c>
      <c r="AD183" s="17">
        <v>0.25</v>
      </c>
      <c r="AE183" s="17">
        <v>1272.9000000000001</v>
      </c>
    </row>
    <row r="184" spans="1:31">
      <c r="A184" s="17">
        <v>171</v>
      </c>
      <c r="B184" s="19">
        <v>0.13239583333333335</v>
      </c>
      <c r="C184" s="17">
        <v>66.099999999999994</v>
      </c>
      <c r="D184" s="17">
        <v>22</v>
      </c>
      <c r="E184" s="17">
        <v>2.5423000000000001E-2</v>
      </c>
      <c r="F184" s="17">
        <v>1.23</v>
      </c>
      <c r="G184" s="17">
        <v>0.84411700000000001</v>
      </c>
      <c r="H184" s="17">
        <v>8.9407E-2</v>
      </c>
      <c r="I184" s="17">
        <v>0.13402800000000001</v>
      </c>
      <c r="J184" s="17">
        <v>4.4621000000000001E-2</v>
      </c>
      <c r="K184" s="17">
        <v>0.33292300000000002</v>
      </c>
      <c r="L184" s="17">
        <v>664.4</v>
      </c>
      <c r="M184" s="17">
        <v>0.467746</v>
      </c>
      <c r="N184" s="17">
        <v>590</v>
      </c>
      <c r="O184" s="17">
        <v>0</v>
      </c>
      <c r="P184" s="17">
        <v>0</v>
      </c>
      <c r="Q184" s="17">
        <v>0.86598699999999995</v>
      </c>
      <c r="R184" s="17">
        <v>7.8209000000000001E-2</v>
      </c>
      <c r="S184" s="17">
        <v>0.12936700000000001</v>
      </c>
      <c r="T184" s="17">
        <v>5.1158000000000002E-2</v>
      </c>
      <c r="U184" s="17">
        <v>0.39544600000000002</v>
      </c>
      <c r="V184" s="17">
        <v>751.3</v>
      </c>
      <c r="W184" s="17">
        <v>0.100579</v>
      </c>
      <c r="X184" s="17">
        <v>1254</v>
      </c>
      <c r="Y184" s="17">
        <v>0</v>
      </c>
      <c r="Z184" s="17">
        <v>0</v>
      </c>
      <c r="AA184" s="17">
        <v>0.60837799999999997</v>
      </c>
      <c r="AB184" s="17">
        <v>4.9291799999999997E-2</v>
      </c>
      <c r="AC184" s="17">
        <v>8.07311E-2</v>
      </c>
      <c r="AD184" s="17">
        <v>0.25</v>
      </c>
      <c r="AE184" s="17">
        <v>1250.0999999999999</v>
      </c>
    </row>
    <row r="185" spans="1:31">
      <c r="A185" s="17">
        <v>172</v>
      </c>
      <c r="B185" s="19">
        <v>0.13244212962962962</v>
      </c>
      <c r="C185" s="17">
        <v>67</v>
      </c>
      <c r="D185" s="17">
        <v>22</v>
      </c>
      <c r="E185" s="17">
        <v>2.3026000000000001E-2</v>
      </c>
      <c r="F185" s="17">
        <v>1.1140000000000001</v>
      </c>
      <c r="G185" s="17">
        <v>0.90797300000000003</v>
      </c>
      <c r="H185" s="17">
        <v>8.8796E-2</v>
      </c>
      <c r="I185" s="17">
        <v>0.14008000000000001</v>
      </c>
      <c r="J185" s="17">
        <v>5.1284000000000003E-2</v>
      </c>
      <c r="K185" s="17">
        <v>0.36610300000000001</v>
      </c>
      <c r="L185" s="17">
        <v>644.5</v>
      </c>
      <c r="M185" s="17">
        <v>9.7583000000000003E-2</v>
      </c>
      <c r="N185" s="17">
        <v>1178</v>
      </c>
      <c r="O185" s="17">
        <v>0</v>
      </c>
      <c r="P185" s="17">
        <v>0</v>
      </c>
      <c r="Q185" s="17">
        <v>0.90006299999999995</v>
      </c>
      <c r="R185" s="17">
        <v>8.4453E-2</v>
      </c>
      <c r="S185" s="17">
        <v>0.13760800000000001</v>
      </c>
      <c r="T185" s="17">
        <v>5.3155000000000001E-2</v>
      </c>
      <c r="U185" s="17">
        <v>0.38628000000000001</v>
      </c>
      <c r="V185" s="17">
        <v>668.9</v>
      </c>
      <c r="W185" s="17">
        <v>0.21351999999999999</v>
      </c>
      <c r="X185" s="17">
        <v>683</v>
      </c>
      <c r="Y185" s="17">
        <v>0</v>
      </c>
      <c r="Z185" s="17">
        <v>0</v>
      </c>
      <c r="AA185" s="17">
        <v>0.59427700000000006</v>
      </c>
      <c r="AB185" s="17">
        <v>9.1285599999999995E-2</v>
      </c>
      <c r="AC185" s="17">
        <v>8.9304900000000006E-2</v>
      </c>
      <c r="AD185" s="17">
        <v>0.25</v>
      </c>
      <c r="AE185" s="17">
        <v>1288.7</v>
      </c>
    </row>
    <row r="186" spans="1:31">
      <c r="A186" s="17">
        <v>173</v>
      </c>
      <c r="B186" s="19">
        <v>0.13250000000000001</v>
      </c>
      <c r="C186" s="17">
        <v>64.8</v>
      </c>
      <c r="D186" s="17">
        <v>23.7</v>
      </c>
      <c r="E186" s="17">
        <v>2.1173000000000001E-2</v>
      </c>
      <c r="F186" s="17">
        <v>1.0249999999999999</v>
      </c>
      <c r="G186" s="17">
        <v>0.86808200000000002</v>
      </c>
      <c r="H186" s="17">
        <v>9.6556000000000003E-2</v>
      </c>
      <c r="I186" s="17">
        <v>0.139235</v>
      </c>
      <c r="J186" s="17">
        <v>4.2679000000000002E-2</v>
      </c>
      <c r="K186" s="17">
        <v>0.30652499999999999</v>
      </c>
      <c r="L186" s="17">
        <v>595.29999999999995</v>
      </c>
      <c r="M186" s="17">
        <v>0.57989900000000005</v>
      </c>
      <c r="N186" s="17">
        <v>981</v>
      </c>
      <c r="O186" s="17">
        <v>0</v>
      </c>
      <c r="P186" s="17">
        <v>0</v>
      </c>
      <c r="Q186" s="17">
        <v>0.85931999999999997</v>
      </c>
      <c r="R186" s="17">
        <v>8.5431000000000007E-2</v>
      </c>
      <c r="S186" s="17">
        <v>0.131549</v>
      </c>
      <c r="T186" s="17">
        <v>4.6117999999999999E-2</v>
      </c>
      <c r="U186" s="17">
        <v>0.35057899999999997</v>
      </c>
      <c r="V186" s="17">
        <v>689.8</v>
      </c>
      <c r="W186" s="17">
        <v>0.206118</v>
      </c>
      <c r="X186" s="17">
        <v>1529</v>
      </c>
      <c r="Y186" s="17">
        <v>0</v>
      </c>
      <c r="Z186" s="17">
        <v>0</v>
      </c>
      <c r="AA186" s="17">
        <v>0.53935200000000005</v>
      </c>
      <c r="AB186" s="17">
        <v>7.7055399999999996E-2</v>
      </c>
      <c r="AC186" s="17">
        <v>8.8984499999999994E-2</v>
      </c>
      <c r="AD186" s="17">
        <v>0.25</v>
      </c>
      <c r="AE186" s="17">
        <v>1395.2</v>
      </c>
    </row>
    <row r="187" spans="1:31">
      <c r="A187" s="17">
        <v>174</v>
      </c>
      <c r="B187" s="19">
        <v>0.13255787037037037</v>
      </c>
      <c r="C187" s="17">
        <v>65.2</v>
      </c>
      <c r="D187" s="17">
        <v>22</v>
      </c>
      <c r="E187" s="17">
        <v>2.5977E-2</v>
      </c>
      <c r="F187" s="17">
        <v>1.2569999999999999</v>
      </c>
      <c r="G187" s="17">
        <v>0.87956900000000005</v>
      </c>
      <c r="H187" s="17">
        <v>0.103243</v>
      </c>
      <c r="I187" s="17">
        <v>0.168465</v>
      </c>
      <c r="J187" s="17">
        <v>6.5223000000000003E-2</v>
      </c>
      <c r="K187" s="17">
        <v>0.38715699999999997</v>
      </c>
      <c r="L187" s="17">
        <v>717.5</v>
      </c>
      <c r="M187" s="17">
        <v>0.27751399999999998</v>
      </c>
      <c r="N187" s="17">
        <v>1117</v>
      </c>
      <c r="O187" s="17">
        <v>0</v>
      </c>
      <c r="P187" s="17">
        <v>0</v>
      </c>
      <c r="Q187" s="17">
        <v>0.93094600000000005</v>
      </c>
      <c r="R187" s="17">
        <v>9.9617999999999998E-2</v>
      </c>
      <c r="S187" s="17">
        <v>0.16423599999999999</v>
      </c>
      <c r="T187" s="17">
        <v>6.4617999999999995E-2</v>
      </c>
      <c r="U187" s="17">
        <v>0.39344899999999999</v>
      </c>
      <c r="V187" s="17">
        <v>734</v>
      </c>
      <c r="W187" s="17">
        <v>0.258106</v>
      </c>
      <c r="X187" s="17">
        <v>684</v>
      </c>
      <c r="Y187" s="17">
        <v>0</v>
      </c>
      <c r="Z187" s="17">
        <v>0</v>
      </c>
      <c r="AA187" s="17">
        <v>0.60530600000000001</v>
      </c>
      <c r="AB187" s="17">
        <v>9.5892900000000003E-2</v>
      </c>
      <c r="AC187" s="17">
        <v>0.10581400000000001</v>
      </c>
      <c r="AD187" s="17">
        <v>0.25</v>
      </c>
      <c r="AE187" s="17">
        <v>1157.5999999999999</v>
      </c>
    </row>
    <row r="188" spans="1:31">
      <c r="A188" s="17">
        <v>175</v>
      </c>
      <c r="B188" s="19">
        <v>0.13261574074074076</v>
      </c>
      <c r="C188" s="17">
        <v>63.4</v>
      </c>
      <c r="D188" s="17">
        <v>22.9</v>
      </c>
      <c r="E188" s="17">
        <v>2.3352999999999999E-2</v>
      </c>
      <c r="F188" s="17">
        <v>1.1299999999999999</v>
      </c>
      <c r="G188" s="17">
        <v>0.91764900000000005</v>
      </c>
      <c r="H188" s="17">
        <v>0.12472900000000001</v>
      </c>
      <c r="I188" s="17">
        <v>0.192107</v>
      </c>
      <c r="J188" s="17">
        <v>6.7377000000000006E-2</v>
      </c>
      <c r="K188" s="17">
        <v>0.35072900000000001</v>
      </c>
      <c r="L188" s="17">
        <v>609.1</v>
      </c>
      <c r="M188" s="17">
        <v>0.25339800000000001</v>
      </c>
      <c r="N188" s="17">
        <v>644</v>
      </c>
      <c r="O188" s="17">
        <v>0</v>
      </c>
      <c r="P188" s="17">
        <v>0</v>
      </c>
      <c r="Q188" s="17">
        <v>0.91964900000000005</v>
      </c>
      <c r="R188" s="17">
        <v>0.113792</v>
      </c>
      <c r="S188" s="17">
        <v>0.184054</v>
      </c>
      <c r="T188" s="17">
        <v>7.0262000000000005E-2</v>
      </c>
      <c r="U188" s="17">
        <v>0.381747</v>
      </c>
      <c r="V188" s="17">
        <v>667.4</v>
      </c>
      <c r="W188" s="17">
        <v>0.34306199999999998</v>
      </c>
      <c r="X188" s="17">
        <v>746</v>
      </c>
      <c r="Y188" s="17">
        <v>0</v>
      </c>
      <c r="Z188" s="17">
        <v>0</v>
      </c>
      <c r="AA188" s="17">
        <v>0.58730300000000002</v>
      </c>
      <c r="AB188" s="17">
        <v>5.1249799999999998E-2</v>
      </c>
      <c r="AC188" s="17">
        <v>0.117393</v>
      </c>
      <c r="AD188" s="17">
        <v>0.25</v>
      </c>
      <c r="AE188" s="17">
        <v>1363.5</v>
      </c>
    </row>
    <row r="189" spans="1:31">
      <c r="A189" s="17">
        <v>176</v>
      </c>
      <c r="B189" s="19">
        <v>0.13267361111111112</v>
      </c>
      <c r="C189" s="17">
        <v>63.7</v>
      </c>
      <c r="D189" s="17">
        <v>22.9</v>
      </c>
      <c r="E189" s="17">
        <v>2.674E-2</v>
      </c>
      <c r="F189" s="17">
        <v>1.294</v>
      </c>
      <c r="G189" s="17">
        <v>0.93391199999999996</v>
      </c>
      <c r="H189" s="17">
        <v>0.124167</v>
      </c>
      <c r="I189" s="17">
        <v>0.21057100000000001</v>
      </c>
      <c r="J189" s="17">
        <v>8.6403999999999995E-2</v>
      </c>
      <c r="K189" s="17">
        <v>0.41033199999999997</v>
      </c>
      <c r="L189" s="17">
        <v>632.4</v>
      </c>
      <c r="M189" s="17">
        <v>0.14163700000000001</v>
      </c>
      <c r="N189" s="17">
        <v>622</v>
      </c>
      <c r="O189" s="17">
        <v>0</v>
      </c>
      <c r="P189" s="17">
        <v>0</v>
      </c>
      <c r="Q189" s="17">
        <v>0.95093000000000005</v>
      </c>
      <c r="R189" s="17">
        <v>0.119631</v>
      </c>
      <c r="S189" s="17">
        <v>0.20663999999999999</v>
      </c>
      <c r="T189" s="17">
        <v>8.7009000000000003E-2</v>
      </c>
      <c r="U189" s="17">
        <v>0.42106700000000002</v>
      </c>
      <c r="V189" s="17">
        <v>762.3</v>
      </c>
      <c r="W189" s="17">
        <v>0.22917999999999999</v>
      </c>
      <c r="X189" s="17">
        <v>797</v>
      </c>
      <c r="Y189" s="17">
        <v>0</v>
      </c>
      <c r="Z189" s="17">
        <v>0</v>
      </c>
      <c r="AA189" s="17">
        <v>0.64779600000000004</v>
      </c>
      <c r="AB189" s="17">
        <v>5.1345099999999998E-2</v>
      </c>
      <c r="AC189" s="17">
        <v>0.124098</v>
      </c>
      <c r="AD189" s="17">
        <v>0.25</v>
      </c>
      <c r="AE189" s="17">
        <v>1313.3</v>
      </c>
    </row>
    <row r="190" spans="1:31">
      <c r="A190" s="17">
        <v>177</v>
      </c>
      <c r="B190" s="19">
        <v>0.13271990740740741</v>
      </c>
      <c r="C190" s="17">
        <v>62.1</v>
      </c>
      <c r="D190" s="17">
        <v>22.9</v>
      </c>
      <c r="E190" s="17">
        <v>2.5344999999999999E-2</v>
      </c>
      <c r="F190" s="17">
        <v>1.226</v>
      </c>
      <c r="G190" s="17">
        <v>0.93562800000000002</v>
      </c>
      <c r="H190" s="17">
        <v>0.133016</v>
      </c>
      <c r="I190" s="17">
        <v>0.22292200000000001</v>
      </c>
      <c r="J190" s="17">
        <v>8.9904999999999999E-2</v>
      </c>
      <c r="K190" s="17">
        <v>0.403304</v>
      </c>
      <c r="L190" s="17">
        <v>660.4</v>
      </c>
      <c r="M190" s="17">
        <v>0.21990100000000001</v>
      </c>
      <c r="N190" s="17">
        <v>1094</v>
      </c>
      <c r="O190" s="17">
        <v>0</v>
      </c>
      <c r="P190" s="17">
        <v>0</v>
      </c>
      <c r="Q190" s="17">
        <v>0.97010099999999999</v>
      </c>
      <c r="R190" s="17">
        <v>0.132357</v>
      </c>
      <c r="S190" s="17">
        <v>0.22009400000000001</v>
      </c>
      <c r="T190" s="17">
        <v>8.7736999999999996E-2</v>
      </c>
      <c r="U190" s="17">
        <v>0.39863500000000002</v>
      </c>
      <c r="V190" s="17">
        <v>687.3</v>
      </c>
      <c r="W190" s="17">
        <v>0.26237500000000002</v>
      </c>
      <c r="X190" s="17">
        <v>839</v>
      </c>
      <c r="Y190" s="17">
        <v>0</v>
      </c>
      <c r="Z190" s="17">
        <v>0</v>
      </c>
      <c r="AA190" s="17">
        <v>0.61328400000000005</v>
      </c>
      <c r="AB190" s="17">
        <v>9.0434700000000007E-2</v>
      </c>
      <c r="AC190" s="17">
        <v>0.140291</v>
      </c>
      <c r="AD190" s="17">
        <v>0.25</v>
      </c>
      <c r="AE190" s="17">
        <v>1257.7</v>
      </c>
    </row>
    <row r="191" spans="1:31">
      <c r="A191" s="17">
        <v>178</v>
      </c>
      <c r="B191" s="19">
        <v>0.13277777777777777</v>
      </c>
      <c r="C191" s="17">
        <v>61.4</v>
      </c>
      <c r="D191" s="17">
        <v>22</v>
      </c>
      <c r="E191" s="17">
        <v>2.3948000000000001E-2</v>
      </c>
      <c r="F191" s="17">
        <v>1.159</v>
      </c>
      <c r="G191" s="17">
        <v>0.94364099999999995</v>
      </c>
      <c r="H191" s="17">
        <v>0.14232400000000001</v>
      </c>
      <c r="I191" s="17">
        <v>0.23132</v>
      </c>
      <c r="J191" s="17">
        <v>8.8997000000000007E-2</v>
      </c>
      <c r="K191" s="17">
        <v>0.38473299999999999</v>
      </c>
      <c r="L191" s="17">
        <v>608.6</v>
      </c>
      <c r="M191" s="17">
        <v>0.27138400000000001</v>
      </c>
      <c r="N191" s="17">
        <v>652</v>
      </c>
      <c r="O191" s="17">
        <v>0</v>
      </c>
      <c r="P191" s="17">
        <v>0</v>
      </c>
      <c r="Q191" s="17">
        <v>0.941245</v>
      </c>
      <c r="R191" s="17">
        <v>0.13198699999999999</v>
      </c>
      <c r="S191" s="17">
        <v>0.222528</v>
      </c>
      <c r="T191" s="17">
        <v>9.0540999999999996E-2</v>
      </c>
      <c r="U191" s="17">
        <v>0.40687400000000001</v>
      </c>
      <c r="V191" s="17">
        <v>780.7</v>
      </c>
      <c r="W191" s="17">
        <v>0.25346800000000003</v>
      </c>
      <c r="X191" s="17">
        <v>957</v>
      </c>
      <c r="Y191" s="17">
        <v>0</v>
      </c>
      <c r="Z191" s="17">
        <v>0</v>
      </c>
      <c r="AA191" s="17">
        <v>0.62595999999999996</v>
      </c>
      <c r="AB191" s="17">
        <v>4.98527E-2</v>
      </c>
      <c r="AC191" s="17">
        <v>0.13650100000000001</v>
      </c>
      <c r="AD191" s="17">
        <v>0.25</v>
      </c>
      <c r="AE191" s="17">
        <v>1364.6</v>
      </c>
    </row>
    <row r="192" spans="1:31">
      <c r="A192" s="17">
        <v>179</v>
      </c>
      <c r="B192" s="19">
        <v>0.13283564814814816</v>
      </c>
      <c r="C192" s="17">
        <v>60.6</v>
      </c>
      <c r="D192" s="17">
        <v>22</v>
      </c>
      <c r="E192" s="17">
        <v>2.2662999999999999E-2</v>
      </c>
      <c r="F192" s="17">
        <v>1.097</v>
      </c>
      <c r="G192" s="17">
        <v>0.94465399999999999</v>
      </c>
      <c r="H192" s="17">
        <v>0.15779099999999999</v>
      </c>
      <c r="I192" s="17">
        <v>0.25468299999999999</v>
      </c>
      <c r="J192" s="17">
        <v>9.6892000000000006E-2</v>
      </c>
      <c r="K192" s="17">
        <v>0.380442</v>
      </c>
      <c r="L192" s="17">
        <v>576.5</v>
      </c>
      <c r="M192" s="17">
        <v>0.17182</v>
      </c>
      <c r="N192" s="17">
        <v>667</v>
      </c>
      <c r="O192" s="17">
        <v>0</v>
      </c>
      <c r="P192" s="17">
        <v>0</v>
      </c>
      <c r="Q192" s="17">
        <v>0.95232899999999998</v>
      </c>
      <c r="R192" s="17">
        <v>0.14168700000000001</v>
      </c>
      <c r="S192" s="17">
        <v>0.23849899999999999</v>
      </c>
      <c r="T192" s="17">
        <v>9.6811999999999995E-2</v>
      </c>
      <c r="U192" s="17">
        <v>0.40592099999999998</v>
      </c>
      <c r="V192" s="17">
        <v>725.1</v>
      </c>
      <c r="W192" s="17">
        <v>0.262318</v>
      </c>
      <c r="X192" s="17">
        <v>1053</v>
      </c>
      <c r="Y192" s="17">
        <v>0</v>
      </c>
      <c r="Z192" s="17">
        <v>0</v>
      </c>
      <c r="AA192" s="17">
        <v>0.62449399999999999</v>
      </c>
      <c r="AB192" s="17">
        <v>4.8423800000000003E-2</v>
      </c>
      <c r="AC192" s="17">
        <v>0.14637500000000001</v>
      </c>
      <c r="AD192" s="17">
        <v>0.25</v>
      </c>
      <c r="AE192" s="17">
        <v>1440.8</v>
      </c>
    </row>
    <row r="193" spans="1:31">
      <c r="A193" s="17">
        <v>180</v>
      </c>
      <c r="B193" s="19">
        <v>0.13289351851851852</v>
      </c>
      <c r="C193" s="17">
        <v>59.9</v>
      </c>
      <c r="D193" s="17">
        <v>22</v>
      </c>
      <c r="E193" s="17">
        <v>2.5249000000000001E-2</v>
      </c>
      <c r="F193" s="17">
        <v>1.222</v>
      </c>
      <c r="G193" s="17">
        <v>0.94743599999999994</v>
      </c>
      <c r="H193" s="17">
        <v>0.161887</v>
      </c>
      <c r="I193" s="17">
        <v>0.27159</v>
      </c>
      <c r="J193" s="17">
        <v>0.109704</v>
      </c>
      <c r="K193" s="17">
        <v>0.40393099999999998</v>
      </c>
      <c r="L193" s="17">
        <v>631.5</v>
      </c>
      <c r="M193" s="17">
        <v>0.10038800000000001</v>
      </c>
      <c r="N193" s="17">
        <v>531</v>
      </c>
      <c r="O193" s="17">
        <v>0</v>
      </c>
      <c r="P193" s="17">
        <v>0</v>
      </c>
      <c r="Q193" s="17">
        <v>0.97078699999999996</v>
      </c>
      <c r="R193" s="17">
        <v>0.15350900000000001</v>
      </c>
      <c r="S193" s="17">
        <v>0.26029400000000003</v>
      </c>
      <c r="T193" s="17">
        <v>0.106785</v>
      </c>
      <c r="U193" s="17">
        <v>0.410246</v>
      </c>
      <c r="V193" s="17">
        <v>729</v>
      </c>
      <c r="W193" s="17">
        <v>0.37081999999999998</v>
      </c>
      <c r="X193" s="17">
        <v>649</v>
      </c>
      <c r="Y193" s="17">
        <v>0</v>
      </c>
      <c r="Z193" s="17">
        <v>0</v>
      </c>
      <c r="AA193" s="17">
        <v>0.63114800000000004</v>
      </c>
      <c r="AB193" s="17">
        <v>4.2471399999999999E-2</v>
      </c>
      <c r="AC193" s="17">
        <v>0.15804399999999999</v>
      </c>
      <c r="AD193" s="17">
        <v>0.25</v>
      </c>
      <c r="AE193" s="17">
        <v>1315.2</v>
      </c>
    </row>
    <row r="194" spans="1:31">
      <c r="A194" s="17">
        <v>181</v>
      </c>
      <c r="B194" s="19">
        <v>0.13295138888888888</v>
      </c>
      <c r="C194" s="17">
        <v>59</v>
      </c>
      <c r="D194" s="17">
        <v>21.1</v>
      </c>
      <c r="E194" s="17">
        <v>2.3517E-2</v>
      </c>
      <c r="F194" s="17">
        <v>1.1379999999999999</v>
      </c>
      <c r="G194" s="17">
        <v>0.952241</v>
      </c>
      <c r="H194" s="17">
        <v>0.18809000000000001</v>
      </c>
      <c r="I194" s="17">
        <v>0.30990499999999999</v>
      </c>
      <c r="J194" s="17">
        <v>0.12181500000000001</v>
      </c>
      <c r="K194" s="17">
        <v>0.39307300000000001</v>
      </c>
      <c r="L194" s="17">
        <v>623.1</v>
      </c>
      <c r="M194" s="17">
        <v>0.30685800000000002</v>
      </c>
      <c r="N194" s="17">
        <v>631</v>
      </c>
      <c r="O194" s="17">
        <v>0</v>
      </c>
      <c r="P194" s="17">
        <v>0</v>
      </c>
      <c r="Q194" s="17">
        <v>0.96134699999999995</v>
      </c>
      <c r="R194" s="17">
        <v>0.17968400000000001</v>
      </c>
      <c r="S194" s="17">
        <v>0.302284</v>
      </c>
      <c r="T194" s="17">
        <v>0.1226</v>
      </c>
      <c r="U194" s="17">
        <v>0.40557799999999999</v>
      </c>
      <c r="V194" s="17">
        <v>734.6</v>
      </c>
      <c r="W194" s="17">
        <v>0.23610600000000001</v>
      </c>
      <c r="X194" s="17">
        <v>1009</v>
      </c>
      <c r="Y194" s="17">
        <v>0</v>
      </c>
      <c r="Z194" s="17">
        <v>0</v>
      </c>
      <c r="AA194" s="17">
        <v>0.62396600000000002</v>
      </c>
      <c r="AB194" s="17">
        <v>4.7563800000000003E-2</v>
      </c>
      <c r="AC194" s="17">
        <v>0.18551599999999999</v>
      </c>
      <c r="AD194" s="17">
        <v>0.25</v>
      </c>
      <c r="AE194" s="17">
        <v>1333</v>
      </c>
    </row>
    <row r="195" spans="1:31">
      <c r="A195" s="17">
        <v>182</v>
      </c>
      <c r="B195" s="19">
        <v>0.13300925925925924</v>
      </c>
      <c r="C195" s="17">
        <v>57.9</v>
      </c>
      <c r="D195" s="17">
        <v>21.1</v>
      </c>
      <c r="E195" s="17">
        <v>2.4240000000000001E-2</v>
      </c>
      <c r="F195" s="17">
        <v>1.173</v>
      </c>
      <c r="G195" s="17">
        <v>0.95669000000000004</v>
      </c>
      <c r="H195" s="17">
        <v>0.192887</v>
      </c>
      <c r="I195" s="17">
        <v>0.32794600000000002</v>
      </c>
      <c r="J195" s="17">
        <v>0.13505900000000001</v>
      </c>
      <c r="K195" s="17">
        <v>0.41183399999999998</v>
      </c>
      <c r="L195" s="17">
        <v>639.1</v>
      </c>
      <c r="M195" s="17">
        <v>0.20447000000000001</v>
      </c>
      <c r="N195" s="17">
        <v>606</v>
      </c>
      <c r="O195" s="17">
        <v>0</v>
      </c>
      <c r="P195" s="17">
        <v>0</v>
      </c>
      <c r="Q195" s="17">
        <v>0.96369700000000003</v>
      </c>
      <c r="R195" s="17">
        <v>0.18778300000000001</v>
      </c>
      <c r="S195" s="17">
        <v>0.316801</v>
      </c>
      <c r="T195" s="17">
        <v>0.12901799999999999</v>
      </c>
      <c r="U195" s="17">
        <v>0.407252</v>
      </c>
      <c r="V195" s="17">
        <v>703.2</v>
      </c>
      <c r="W195" s="17">
        <v>0.28234700000000001</v>
      </c>
      <c r="X195" s="17">
        <v>928</v>
      </c>
      <c r="Y195" s="17">
        <v>0</v>
      </c>
      <c r="Z195" s="17">
        <v>0</v>
      </c>
      <c r="AA195" s="17">
        <v>0.62654100000000001</v>
      </c>
      <c r="AB195" s="17">
        <v>4.6917E-2</v>
      </c>
      <c r="AC195" s="17">
        <v>0.19383600000000001</v>
      </c>
      <c r="AD195" s="17">
        <v>0.25</v>
      </c>
      <c r="AE195" s="17">
        <v>1299.5</v>
      </c>
    </row>
    <row r="196" spans="1:31">
      <c r="A196" s="17">
        <v>183</v>
      </c>
      <c r="B196" s="19">
        <v>0.13305555555555557</v>
      </c>
      <c r="C196" s="17">
        <v>57.4</v>
      </c>
      <c r="D196" s="17">
        <v>21.1</v>
      </c>
      <c r="E196" s="17">
        <v>2.5316999999999999E-2</v>
      </c>
      <c r="F196" s="17">
        <v>1.2250000000000001</v>
      </c>
      <c r="G196" s="17">
        <v>0.97345700000000002</v>
      </c>
      <c r="H196" s="17">
        <v>0.20771899999999999</v>
      </c>
      <c r="I196" s="17">
        <v>0.351024</v>
      </c>
      <c r="J196" s="17">
        <v>0.14330599999999999</v>
      </c>
      <c r="K196" s="17">
        <v>0.40825</v>
      </c>
      <c r="L196" s="17">
        <v>678.6</v>
      </c>
      <c r="M196" s="17">
        <v>0.31103900000000001</v>
      </c>
      <c r="N196" s="17">
        <v>660</v>
      </c>
      <c r="O196" s="17">
        <v>0</v>
      </c>
      <c r="P196" s="17">
        <v>0</v>
      </c>
      <c r="Q196" s="17">
        <v>0.96341500000000002</v>
      </c>
      <c r="R196" s="17">
        <v>0.204678</v>
      </c>
      <c r="S196" s="17">
        <v>0.34315899999999999</v>
      </c>
      <c r="T196" s="17">
        <v>0.13848099999999999</v>
      </c>
      <c r="U196" s="17">
        <v>0.40354800000000002</v>
      </c>
      <c r="V196" s="17">
        <v>737.9</v>
      </c>
      <c r="W196" s="17">
        <v>0.35802499999999998</v>
      </c>
      <c r="X196" s="17">
        <v>547</v>
      </c>
      <c r="Y196" s="17">
        <v>0</v>
      </c>
      <c r="Z196" s="17">
        <v>0</v>
      </c>
      <c r="AA196" s="17">
        <v>0.62084300000000003</v>
      </c>
      <c r="AB196" s="17">
        <v>5.3836799999999997E-2</v>
      </c>
      <c r="AC196" s="17">
        <v>0.21213299999999999</v>
      </c>
      <c r="AD196" s="17">
        <v>0.25</v>
      </c>
      <c r="AE196" s="17">
        <v>1223.9000000000001</v>
      </c>
    </row>
    <row r="197" spans="1:31">
      <c r="A197" s="17">
        <v>184</v>
      </c>
      <c r="B197" s="19">
        <v>0.13311342592592593</v>
      </c>
      <c r="C197" s="17">
        <v>56.6</v>
      </c>
      <c r="D197" s="17">
        <v>21.1</v>
      </c>
      <c r="E197" s="17">
        <v>2.5256000000000001E-2</v>
      </c>
      <c r="F197" s="17">
        <v>1.222</v>
      </c>
      <c r="G197" s="17">
        <v>0.96261099999999999</v>
      </c>
      <c r="H197" s="17">
        <v>0.22315199999999999</v>
      </c>
      <c r="I197" s="17">
        <v>0.38859100000000002</v>
      </c>
      <c r="J197" s="17">
        <v>0.165439</v>
      </c>
      <c r="K197" s="17">
        <v>0.42574099999999998</v>
      </c>
      <c r="L197" s="17">
        <v>658.6</v>
      </c>
      <c r="M197" s="17">
        <v>0.204517</v>
      </c>
      <c r="N197" s="17">
        <v>864</v>
      </c>
      <c r="O197" s="17">
        <v>0</v>
      </c>
      <c r="P197" s="17">
        <v>0</v>
      </c>
      <c r="Q197" s="17">
        <v>0.96268500000000001</v>
      </c>
      <c r="R197" s="17">
        <v>0.220002</v>
      </c>
      <c r="S197" s="17">
        <v>0.37985400000000002</v>
      </c>
      <c r="T197" s="17">
        <v>0.15985199999999999</v>
      </c>
      <c r="U197" s="17">
        <v>0.420825</v>
      </c>
      <c r="V197" s="17">
        <v>722.5</v>
      </c>
      <c r="W197" s="17">
        <v>0.178063</v>
      </c>
      <c r="X197" s="17">
        <v>676</v>
      </c>
      <c r="Y197" s="17">
        <v>0</v>
      </c>
      <c r="Z197" s="17">
        <v>0</v>
      </c>
      <c r="AA197" s="17">
        <v>0.64742299999999997</v>
      </c>
      <c r="AB197" s="17">
        <v>6.7388100000000006E-2</v>
      </c>
      <c r="AC197" s="17">
        <v>0.23077400000000001</v>
      </c>
      <c r="AD197" s="17">
        <v>0.25</v>
      </c>
      <c r="AE197" s="17">
        <v>1261.0999999999999</v>
      </c>
    </row>
    <row r="198" spans="1:31">
      <c r="A198" s="17">
        <v>185</v>
      </c>
      <c r="B198" s="19">
        <v>0.13317129629629629</v>
      </c>
      <c r="C198" s="17">
        <v>55.4</v>
      </c>
      <c r="D198" s="17">
        <v>21.1</v>
      </c>
      <c r="E198" s="17">
        <v>2.5128999999999999E-2</v>
      </c>
      <c r="F198" s="17">
        <v>1.216</v>
      </c>
      <c r="G198" s="17">
        <v>0.97100399999999998</v>
      </c>
      <c r="H198" s="17">
        <v>0.263405</v>
      </c>
      <c r="I198" s="17">
        <v>0.45223099999999999</v>
      </c>
      <c r="J198" s="17">
        <v>0.18882499999999999</v>
      </c>
      <c r="K198" s="17">
        <v>0.41754200000000002</v>
      </c>
      <c r="L198" s="17">
        <v>661.2</v>
      </c>
      <c r="M198" s="17">
        <v>0.19384499999999999</v>
      </c>
      <c r="N198" s="17">
        <v>763</v>
      </c>
      <c r="O198" s="17">
        <v>0</v>
      </c>
      <c r="P198" s="17">
        <v>0</v>
      </c>
      <c r="Q198" s="17">
        <v>0.97204999999999997</v>
      </c>
      <c r="R198" s="17">
        <v>0.26016699999999998</v>
      </c>
      <c r="S198" s="17">
        <v>0.44386399999999998</v>
      </c>
      <c r="T198" s="17">
        <v>0.183697</v>
      </c>
      <c r="U198" s="17">
        <v>0.41385899999999998</v>
      </c>
      <c r="V198" s="17">
        <v>714</v>
      </c>
      <c r="W198" s="17">
        <v>0.223159</v>
      </c>
      <c r="X198" s="17">
        <v>910</v>
      </c>
      <c r="Y198" s="17">
        <v>0</v>
      </c>
      <c r="Z198" s="17">
        <v>0</v>
      </c>
      <c r="AA198" s="17">
        <v>0.63670599999999999</v>
      </c>
      <c r="AB198" s="17">
        <v>6.0209100000000002E-2</v>
      </c>
      <c r="AC198" s="17">
        <v>0.271227</v>
      </c>
      <c r="AD198" s="17">
        <v>0.25</v>
      </c>
      <c r="AE198" s="17">
        <v>1256.0999999999999</v>
      </c>
    </row>
    <row r="199" spans="1:31">
      <c r="A199" s="17">
        <v>186</v>
      </c>
      <c r="B199" s="19">
        <v>0.13322916666666665</v>
      </c>
      <c r="C199" s="17">
        <v>54.8</v>
      </c>
      <c r="D199" s="17">
        <v>21.1</v>
      </c>
      <c r="E199" s="17">
        <v>2.5246000000000001E-2</v>
      </c>
      <c r="F199" s="17">
        <v>1.222</v>
      </c>
      <c r="G199" s="17">
        <v>0.97851100000000002</v>
      </c>
      <c r="H199" s="17">
        <v>0.28113900000000003</v>
      </c>
      <c r="I199" s="17">
        <v>0.48902600000000002</v>
      </c>
      <c r="J199" s="17">
        <v>0.20788599999999999</v>
      </c>
      <c r="K199" s="17">
        <v>0.42510300000000001</v>
      </c>
      <c r="L199" s="17">
        <v>656.6</v>
      </c>
      <c r="M199" s="17">
        <v>0.180836</v>
      </c>
      <c r="N199" s="17">
        <v>625</v>
      </c>
      <c r="O199" s="17">
        <v>0</v>
      </c>
      <c r="P199" s="17">
        <v>0</v>
      </c>
      <c r="Q199" s="17">
        <v>0.97709999999999997</v>
      </c>
      <c r="R199" s="17">
        <v>0.28126200000000001</v>
      </c>
      <c r="S199" s="17">
        <v>0.47996299999999997</v>
      </c>
      <c r="T199" s="17">
        <v>0.19870199999999999</v>
      </c>
      <c r="U199" s="17">
        <v>0.413993</v>
      </c>
      <c r="V199" s="17">
        <v>754.3</v>
      </c>
      <c r="W199" s="17">
        <v>0.28782400000000002</v>
      </c>
      <c r="X199" s="17">
        <v>613</v>
      </c>
      <c r="Y199" s="17">
        <v>0</v>
      </c>
      <c r="Z199" s="17">
        <v>0</v>
      </c>
      <c r="AA199" s="17">
        <v>0.63691299999999995</v>
      </c>
      <c r="AB199" s="17">
        <v>4.9532100000000003E-2</v>
      </c>
      <c r="AC199" s="17">
        <v>0.29110399999999997</v>
      </c>
      <c r="AD199" s="17">
        <v>0.25</v>
      </c>
      <c r="AE199" s="17">
        <v>1264.9000000000001</v>
      </c>
    </row>
    <row r="200" spans="1:31">
      <c r="A200" s="17">
        <v>187</v>
      </c>
      <c r="B200" s="19">
        <v>0.13328703703703704</v>
      </c>
      <c r="C200" s="17">
        <v>53.4</v>
      </c>
      <c r="D200" s="17">
        <v>22</v>
      </c>
      <c r="E200" s="17">
        <v>2.4846E-2</v>
      </c>
      <c r="F200" s="17">
        <v>1.202</v>
      </c>
      <c r="G200" s="17">
        <v>0.98248500000000005</v>
      </c>
      <c r="H200" s="17">
        <v>0.33315299999999998</v>
      </c>
      <c r="I200" s="17">
        <v>0.55852100000000005</v>
      </c>
      <c r="J200" s="17">
        <v>0.22536800000000001</v>
      </c>
      <c r="K200" s="17">
        <v>0.40350799999999998</v>
      </c>
      <c r="L200" s="17">
        <v>633.70000000000005</v>
      </c>
      <c r="M200" s="17">
        <v>0.21825900000000001</v>
      </c>
      <c r="N200" s="17">
        <v>660</v>
      </c>
      <c r="O200" s="17">
        <v>0</v>
      </c>
      <c r="P200" s="17">
        <v>0</v>
      </c>
      <c r="Q200" s="17">
        <v>0.98204999999999998</v>
      </c>
      <c r="R200" s="17">
        <v>0.31397799999999998</v>
      </c>
      <c r="S200" s="17">
        <v>0.52907499999999996</v>
      </c>
      <c r="T200" s="17">
        <v>0.21509700000000001</v>
      </c>
      <c r="U200" s="17">
        <v>0.40655200000000002</v>
      </c>
      <c r="V200" s="17">
        <v>787.8</v>
      </c>
      <c r="W200" s="17">
        <v>0.25148399999999999</v>
      </c>
      <c r="X200" s="17">
        <v>491</v>
      </c>
      <c r="Y200" s="17">
        <v>0</v>
      </c>
      <c r="Z200" s="17">
        <v>0</v>
      </c>
      <c r="AA200" s="17">
        <v>0.62546500000000005</v>
      </c>
      <c r="AB200" s="17">
        <v>5.2413899999999999E-2</v>
      </c>
      <c r="AC200" s="17">
        <v>0.32525199999999999</v>
      </c>
      <c r="AD200" s="17">
        <v>0.25</v>
      </c>
      <c r="AE200" s="17">
        <v>1310.7</v>
      </c>
    </row>
    <row r="201" spans="1:31">
      <c r="A201" s="17">
        <v>188</v>
      </c>
      <c r="B201" s="19">
        <v>0.13334490740740743</v>
      </c>
      <c r="C201" s="17">
        <v>52.8</v>
      </c>
      <c r="D201" s="17">
        <v>21.1</v>
      </c>
      <c r="E201" s="17">
        <v>2.4840000000000001E-2</v>
      </c>
      <c r="F201" s="17">
        <v>1.202</v>
      </c>
      <c r="G201" s="17">
        <v>0.98132399999999997</v>
      </c>
      <c r="H201" s="17">
        <v>0.36519099999999999</v>
      </c>
      <c r="I201" s="17">
        <v>0.61057300000000003</v>
      </c>
      <c r="J201" s="17">
        <v>0.24538199999999999</v>
      </c>
      <c r="K201" s="17">
        <v>0.40188800000000002</v>
      </c>
      <c r="L201" s="17">
        <v>649.9</v>
      </c>
      <c r="M201" s="17">
        <v>0.262297</v>
      </c>
      <c r="N201" s="17">
        <v>450</v>
      </c>
      <c r="O201" s="17">
        <v>0</v>
      </c>
      <c r="P201" s="17">
        <v>0</v>
      </c>
      <c r="Q201" s="17">
        <v>0.97972599999999999</v>
      </c>
      <c r="R201" s="17">
        <v>0.36063200000000001</v>
      </c>
      <c r="S201" s="17">
        <v>0.60683600000000004</v>
      </c>
      <c r="T201" s="17">
        <v>0.24620400000000001</v>
      </c>
      <c r="U201" s="17">
        <v>0.40571699999999999</v>
      </c>
      <c r="V201" s="17">
        <v>738.1</v>
      </c>
      <c r="W201" s="17">
        <v>0.29003600000000002</v>
      </c>
      <c r="X201" s="17">
        <v>712</v>
      </c>
      <c r="Y201" s="17">
        <v>0</v>
      </c>
      <c r="Z201" s="17">
        <v>0</v>
      </c>
      <c r="AA201" s="17">
        <v>0.62417999999999996</v>
      </c>
      <c r="AB201" s="17">
        <v>3.58336E-2</v>
      </c>
      <c r="AC201" s="17">
        <v>0.36945499999999998</v>
      </c>
      <c r="AD201" s="17">
        <v>0.25</v>
      </c>
      <c r="AE201" s="17">
        <v>1278</v>
      </c>
    </row>
    <row r="202" spans="1:31">
      <c r="A202" s="17">
        <v>189</v>
      </c>
      <c r="B202" s="19">
        <v>0.13339120370370369</v>
      </c>
      <c r="C202" s="17">
        <v>51.4</v>
      </c>
      <c r="D202" s="17">
        <v>19.3</v>
      </c>
      <c r="E202" s="17">
        <v>2.2780999999999999E-2</v>
      </c>
      <c r="F202" s="17">
        <v>1.1020000000000001</v>
      </c>
      <c r="G202" s="17">
        <v>0.98547899999999999</v>
      </c>
      <c r="H202" s="17">
        <v>0.38141999999999998</v>
      </c>
      <c r="I202" s="17">
        <v>0.65995000000000004</v>
      </c>
      <c r="J202" s="17">
        <v>0.27853</v>
      </c>
      <c r="K202" s="17">
        <v>0.42204700000000001</v>
      </c>
      <c r="L202" s="17">
        <v>663.8</v>
      </c>
      <c r="M202" s="17">
        <v>0.16709599999999999</v>
      </c>
      <c r="N202" s="17">
        <v>609</v>
      </c>
      <c r="O202" s="17">
        <v>0</v>
      </c>
      <c r="P202" s="17">
        <v>0</v>
      </c>
      <c r="Q202" s="17">
        <v>0.98421599999999998</v>
      </c>
      <c r="R202" s="17">
        <v>0.39100400000000002</v>
      </c>
      <c r="S202" s="17">
        <v>0.65297300000000003</v>
      </c>
      <c r="T202" s="17">
        <v>0.26196900000000001</v>
      </c>
      <c r="U202" s="17">
        <v>0.40119500000000002</v>
      </c>
      <c r="V202" s="17">
        <v>747.4</v>
      </c>
      <c r="W202" s="17">
        <v>0.304371</v>
      </c>
      <c r="X202" s="17">
        <v>889</v>
      </c>
      <c r="Y202" s="17">
        <v>0</v>
      </c>
      <c r="Z202" s="17">
        <v>0</v>
      </c>
      <c r="AA202" s="17">
        <v>0.61722299999999997</v>
      </c>
      <c r="AB202" s="17">
        <v>4.4949099999999999E-2</v>
      </c>
      <c r="AC202" s="17">
        <v>0.402779</v>
      </c>
      <c r="AD202" s="17">
        <v>0.25</v>
      </c>
      <c r="AE202" s="17">
        <v>1251.2</v>
      </c>
    </row>
    <row r="203" spans="1:31">
      <c r="A203" s="17">
        <v>190</v>
      </c>
      <c r="B203" s="19">
        <v>0.13344907407407408</v>
      </c>
      <c r="C203" s="17">
        <v>50.1</v>
      </c>
      <c r="D203" s="17">
        <v>17.600000000000001</v>
      </c>
      <c r="E203" s="17">
        <v>2.2879E-2</v>
      </c>
      <c r="F203" s="17">
        <v>1.107</v>
      </c>
      <c r="G203" s="17">
        <v>0.98674799999999996</v>
      </c>
      <c r="H203" s="17">
        <v>0.40865800000000002</v>
      </c>
      <c r="I203" s="17">
        <v>0.69337400000000005</v>
      </c>
      <c r="J203" s="17">
        <v>0.28471600000000002</v>
      </c>
      <c r="K203" s="17">
        <v>0.41062399999999999</v>
      </c>
      <c r="L203" s="17">
        <v>704.6</v>
      </c>
      <c r="M203" s="17">
        <v>0.22348100000000001</v>
      </c>
      <c r="N203" s="17">
        <v>380</v>
      </c>
      <c r="O203" s="17">
        <v>0</v>
      </c>
      <c r="P203" s="17">
        <v>0</v>
      </c>
      <c r="Q203" s="17">
        <v>0.98309199999999997</v>
      </c>
      <c r="R203" s="17">
        <v>0.39748699999999998</v>
      </c>
      <c r="S203" s="17">
        <v>0.67377600000000004</v>
      </c>
      <c r="T203" s="17">
        <v>0.27628799999999998</v>
      </c>
      <c r="U203" s="17">
        <v>0.41005999999999998</v>
      </c>
      <c r="V203" s="17">
        <v>755.8</v>
      </c>
      <c r="W203" s="17">
        <v>0.24831300000000001</v>
      </c>
      <c r="X203" s="17">
        <v>443</v>
      </c>
      <c r="Y203" s="17">
        <v>0</v>
      </c>
      <c r="Z203" s="17">
        <v>0</v>
      </c>
      <c r="AA203" s="17">
        <v>0.63086100000000001</v>
      </c>
      <c r="AB203" s="17">
        <v>2.7535500000000001E-2</v>
      </c>
      <c r="AC203" s="17">
        <v>0.40509499999999998</v>
      </c>
      <c r="AD203" s="17">
        <v>0.25</v>
      </c>
      <c r="AE203" s="17">
        <v>1178.7</v>
      </c>
    </row>
    <row r="204" spans="1:31">
      <c r="A204" s="17">
        <v>191</v>
      </c>
      <c r="B204" s="19">
        <v>0.13350694444444444</v>
      </c>
      <c r="C204" s="17">
        <v>49.9</v>
      </c>
      <c r="D204" s="17">
        <v>16.7</v>
      </c>
      <c r="E204" s="17">
        <v>1.9538E-2</v>
      </c>
      <c r="F204" s="17">
        <v>0.94499999999999995</v>
      </c>
      <c r="G204" s="17">
        <v>0.98965700000000001</v>
      </c>
      <c r="H204" s="17">
        <v>0.52476400000000001</v>
      </c>
      <c r="I204" s="17">
        <v>0.87185900000000005</v>
      </c>
      <c r="J204" s="17">
        <v>0.34709499999999999</v>
      </c>
      <c r="K204" s="17">
        <v>0.39810899999999999</v>
      </c>
      <c r="L204" s="17">
        <v>659.5</v>
      </c>
      <c r="M204" s="17">
        <v>0.22922400000000001</v>
      </c>
      <c r="N204" s="17">
        <v>789</v>
      </c>
      <c r="O204" s="17">
        <v>0</v>
      </c>
      <c r="P204" s="17">
        <v>0</v>
      </c>
      <c r="Q204" s="17">
        <v>0.98810100000000001</v>
      </c>
      <c r="R204" s="17">
        <v>0.515984</v>
      </c>
      <c r="S204" s="17">
        <v>0.86434999999999995</v>
      </c>
      <c r="T204" s="17">
        <v>0.34836600000000001</v>
      </c>
      <c r="U204" s="17">
        <v>0.40303800000000001</v>
      </c>
      <c r="V204" s="17">
        <v>774.1</v>
      </c>
      <c r="W204" s="17">
        <v>0.29247899999999999</v>
      </c>
      <c r="X204" s="17">
        <v>896</v>
      </c>
      <c r="Y204" s="17">
        <v>0</v>
      </c>
      <c r="Z204" s="17">
        <v>0</v>
      </c>
      <c r="AA204" s="17">
        <v>0.620058</v>
      </c>
      <c r="AB204" s="17">
        <v>4.9723900000000001E-2</v>
      </c>
      <c r="AC204" s="17">
        <v>0.53330599999999995</v>
      </c>
      <c r="AD204" s="17">
        <v>0.25</v>
      </c>
      <c r="AE204" s="17">
        <v>1259.4000000000001</v>
      </c>
    </row>
    <row r="205" spans="1:31">
      <c r="A205" s="17">
        <v>192</v>
      </c>
      <c r="B205" s="19">
        <v>0.13356481481481483</v>
      </c>
      <c r="C205" s="17">
        <v>47.5</v>
      </c>
      <c r="D205" s="17">
        <v>16.7</v>
      </c>
      <c r="E205" s="17">
        <v>2.0607E-2</v>
      </c>
      <c r="F205" s="17">
        <v>0.997</v>
      </c>
      <c r="G205" s="17">
        <v>0.98848800000000003</v>
      </c>
      <c r="H205" s="17">
        <v>0.54996699999999998</v>
      </c>
      <c r="I205" s="17">
        <v>0.92272200000000004</v>
      </c>
      <c r="J205" s="17">
        <v>0.372755</v>
      </c>
      <c r="K205" s="17">
        <v>0.40397300000000003</v>
      </c>
      <c r="L205" s="17">
        <v>665.2</v>
      </c>
      <c r="M205" s="17">
        <v>0.17666899999999999</v>
      </c>
      <c r="N205" s="17">
        <v>579</v>
      </c>
      <c r="O205" s="17">
        <v>0</v>
      </c>
      <c r="P205" s="17">
        <v>0</v>
      </c>
      <c r="Q205" s="17">
        <v>0.98824500000000004</v>
      </c>
      <c r="R205" s="17">
        <v>0.53897300000000004</v>
      </c>
      <c r="S205" s="17">
        <v>0.92289699999999997</v>
      </c>
      <c r="T205" s="17">
        <v>0.38392399999999999</v>
      </c>
      <c r="U205" s="17">
        <v>0.41599900000000001</v>
      </c>
      <c r="V205" s="17">
        <v>770.9</v>
      </c>
      <c r="W205" s="17">
        <v>0.169048</v>
      </c>
      <c r="X205" s="17">
        <v>626</v>
      </c>
      <c r="Y205" s="17">
        <v>0</v>
      </c>
      <c r="Z205" s="17">
        <v>0</v>
      </c>
      <c r="AA205" s="17">
        <v>0.63999799999999996</v>
      </c>
      <c r="AB205" s="17">
        <v>3.72894E-2</v>
      </c>
      <c r="AC205" s="17">
        <v>0.55328900000000003</v>
      </c>
      <c r="AD205" s="17">
        <v>0.25</v>
      </c>
      <c r="AE205" s="17">
        <v>1248.5999999999999</v>
      </c>
    </row>
    <row r="206" spans="1:31">
      <c r="A206" s="17">
        <v>193</v>
      </c>
      <c r="B206" s="19">
        <v>0.13362268518518519</v>
      </c>
      <c r="C206" s="17">
        <v>47.7</v>
      </c>
      <c r="D206" s="17">
        <v>16.7</v>
      </c>
      <c r="E206" s="17">
        <v>1.873E-2</v>
      </c>
      <c r="F206" s="17">
        <v>0.90600000000000003</v>
      </c>
      <c r="G206" s="17">
        <v>0.98801399999999995</v>
      </c>
      <c r="H206" s="17">
        <v>0.59429600000000005</v>
      </c>
      <c r="I206" s="17">
        <v>0.97352000000000005</v>
      </c>
      <c r="J206" s="17">
        <v>0.37922499999999998</v>
      </c>
      <c r="K206" s="17">
        <v>0.38954</v>
      </c>
      <c r="L206" s="17">
        <v>638.79999999999995</v>
      </c>
      <c r="M206" s="17">
        <v>0.20474600000000001</v>
      </c>
      <c r="N206" s="17">
        <v>616</v>
      </c>
      <c r="O206" s="17">
        <v>0</v>
      </c>
      <c r="P206" s="17">
        <v>0</v>
      </c>
      <c r="Q206" s="17">
        <v>0.98941000000000001</v>
      </c>
      <c r="R206" s="17">
        <v>0.58559600000000001</v>
      </c>
      <c r="S206" s="17">
        <v>0.96639200000000003</v>
      </c>
      <c r="T206" s="17">
        <v>0.38079600000000002</v>
      </c>
      <c r="U206" s="17">
        <v>0.39403899999999997</v>
      </c>
      <c r="V206" s="17">
        <v>755.5</v>
      </c>
      <c r="W206" s="17">
        <v>0.28997400000000001</v>
      </c>
      <c r="X206" s="17">
        <v>574</v>
      </c>
      <c r="Y206" s="17">
        <v>0</v>
      </c>
      <c r="Z206" s="17">
        <v>0</v>
      </c>
      <c r="AA206" s="17">
        <v>0.606213</v>
      </c>
      <c r="AB206" s="17">
        <v>3.8064599999999997E-2</v>
      </c>
      <c r="AC206" s="17">
        <v>0.60009100000000004</v>
      </c>
      <c r="AD206" s="17">
        <v>0.25</v>
      </c>
      <c r="AE206" s="17">
        <v>1300.2</v>
      </c>
    </row>
    <row r="207" spans="1:31">
      <c r="A207" s="17">
        <v>194</v>
      </c>
      <c r="B207" s="19">
        <v>0.13366898148148149</v>
      </c>
      <c r="C207" s="17">
        <v>45.3</v>
      </c>
      <c r="D207" s="17">
        <v>16.7</v>
      </c>
      <c r="E207" s="17">
        <v>2.0614E-2</v>
      </c>
      <c r="F207" s="17">
        <v>0.998</v>
      </c>
      <c r="G207" s="17">
        <v>0.99035399999999996</v>
      </c>
      <c r="H207" s="17">
        <v>0.60853000000000002</v>
      </c>
      <c r="I207" s="17">
        <v>1.0130729999999999</v>
      </c>
      <c r="J207" s="17">
        <v>0.40454299999999999</v>
      </c>
      <c r="K207" s="17">
        <v>0.39932200000000001</v>
      </c>
      <c r="L207" s="17">
        <v>681</v>
      </c>
      <c r="M207" s="17">
        <v>0.218749</v>
      </c>
      <c r="N207" s="17">
        <v>557</v>
      </c>
      <c r="O207" s="17">
        <v>0</v>
      </c>
      <c r="P207" s="17">
        <v>0</v>
      </c>
      <c r="Q207" s="17">
        <v>0.99013099999999998</v>
      </c>
      <c r="R207" s="17">
        <v>0.59787100000000004</v>
      </c>
      <c r="S207" s="17">
        <v>1.0069509999999999</v>
      </c>
      <c r="T207" s="17">
        <v>0.40908</v>
      </c>
      <c r="U207" s="17">
        <v>0.40625600000000001</v>
      </c>
      <c r="V207" s="17">
        <v>761.3</v>
      </c>
      <c r="W207" s="17">
        <v>0.26718700000000001</v>
      </c>
      <c r="X207" s="17">
        <v>674</v>
      </c>
      <c r="Y207" s="17">
        <v>0</v>
      </c>
      <c r="Z207" s="17">
        <v>0</v>
      </c>
      <c r="AA207" s="17">
        <v>0.62500900000000004</v>
      </c>
      <c r="AB207" s="17">
        <v>3.6719000000000002E-2</v>
      </c>
      <c r="AC207" s="17">
        <v>0.61289199999999999</v>
      </c>
      <c r="AD207" s="17">
        <v>0.25</v>
      </c>
      <c r="AE207" s="17">
        <v>1219.5999999999999</v>
      </c>
    </row>
    <row r="208" spans="1:31">
      <c r="A208" s="17">
        <v>195</v>
      </c>
      <c r="B208" s="19">
        <v>0.13372685185185185</v>
      </c>
      <c r="C208" s="17">
        <v>45.7</v>
      </c>
      <c r="D208" s="17">
        <v>16.7</v>
      </c>
      <c r="E208" s="17">
        <v>1.9789999999999999E-2</v>
      </c>
      <c r="F208" s="17">
        <v>0.95799999999999996</v>
      </c>
      <c r="G208" s="17">
        <v>0.98890299999999998</v>
      </c>
      <c r="H208" s="17">
        <v>0.61990699999999999</v>
      </c>
      <c r="I208" s="17">
        <v>1.020373</v>
      </c>
      <c r="J208" s="17">
        <v>0.40046599999999999</v>
      </c>
      <c r="K208" s="17">
        <v>0.39247100000000001</v>
      </c>
      <c r="L208" s="17">
        <v>668.1</v>
      </c>
      <c r="M208" s="17">
        <v>0.25136199999999997</v>
      </c>
      <c r="N208" s="17">
        <v>483</v>
      </c>
      <c r="O208" s="17">
        <v>0</v>
      </c>
      <c r="P208" s="17">
        <v>0</v>
      </c>
      <c r="Q208" s="17">
        <v>0.98999199999999998</v>
      </c>
      <c r="R208" s="17">
        <v>0.61357799999999996</v>
      </c>
      <c r="S208" s="17">
        <v>1.0147459999999999</v>
      </c>
      <c r="T208" s="17">
        <v>0.40116800000000002</v>
      </c>
      <c r="U208" s="17">
        <v>0.395339</v>
      </c>
      <c r="V208" s="17">
        <v>744.3</v>
      </c>
      <c r="W208" s="17">
        <v>0.24063599999999999</v>
      </c>
      <c r="X208" s="17">
        <v>393</v>
      </c>
      <c r="Y208" s="17">
        <v>0</v>
      </c>
      <c r="Z208" s="17">
        <v>0</v>
      </c>
      <c r="AA208" s="17">
        <v>0.608213</v>
      </c>
      <c r="AB208" s="17">
        <v>3.1411000000000001E-2</v>
      </c>
      <c r="AC208" s="17">
        <v>0.62617900000000004</v>
      </c>
      <c r="AD208" s="17">
        <v>0.25</v>
      </c>
      <c r="AE208" s="17">
        <v>1243.0999999999999</v>
      </c>
    </row>
    <row r="209" spans="1:31">
      <c r="A209" s="17">
        <v>196</v>
      </c>
      <c r="B209" s="19">
        <v>0.13378472222222224</v>
      </c>
      <c r="C209" s="17">
        <v>43.7</v>
      </c>
      <c r="D209" s="17">
        <v>17.600000000000001</v>
      </c>
      <c r="E209" s="17">
        <v>2.1944999999999999E-2</v>
      </c>
      <c r="F209" s="17">
        <v>1.0620000000000001</v>
      </c>
      <c r="G209" s="17">
        <v>0.991089</v>
      </c>
      <c r="H209" s="17">
        <v>0.62266100000000002</v>
      </c>
      <c r="I209" s="17">
        <v>1.051965</v>
      </c>
      <c r="J209" s="17">
        <v>0.42930400000000002</v>
      </c>
      <c r="K209" s="17">
        <v>0.40809800000000002</v>
      </c>
      <c r="L209" s="17">
        <v>675.3</v>
      </c>
      <c r="M209" s="17">
        <v>0.25909700000000002</v>
      </c>
      <c r="N209" s="17">
        <v>443</v>
      </c>
      <c r="O209" s="17">
        <v>0</v>
      </c>
      <c r="P209" s="17">
        <v>0</v>
      </c>
      <c r="Q209" s="17">
        <v>0.99119100000000004</v>
      </c>
      <c r="R209" s="17">
        <v>0.61007199999999995</v>
      </c>
      <c r="S209" s="17">
        <v>1.037032</v>
      </c>
      <c r="T209" s="17">
        <v>0.42696000000000001</v>
      </c>
      <c r="U209" s="17">
        <v>0.41171400000000002</v>
      </c>
      <c r="V209" s="17">
        <v>796.5</v>
      </c>
      <c r="W209" s="17">
        <v>0.219887</v>
      </c>
      <c r="X209" s="17">
        <v>542</v>
      </c>
      <c r="Y209" s="17">
        <v>0</v>
      </c>
      <c r="Z209" s="17">
        <v>0</v>
      </c>
      <c r="AA209" s="17">
        <v>0.63340600000000002</v>
      </c>
      <c r="AB209" s="17">
        <v>3.06862E-2</v>
      </c>
      <c r="AC209" s="17">
        <v>0.62317400000000001</v>
      </c>
      <c r="AD209" s="17">
        <v>0.25</v>
      </c>
      <c r="AE209" s="17">
        <v>1229.9000000000001</v>
      </c>
    </row>
    <row r="210" spans="1:31">
      <c r="A210" s="17">
        <v>197</v>
      </c>
      <c r="B210" s="19">
        <v>0.1338425925925926</v>
      </c>
      <c r="C210" s="17">
        <v>43.2</v>
      </c>
      <c r="D210" s="17">
        <v>18.5</v>
      </c>
      <c r="E210" s="17">
        <v>2.2516000000000001E-2</v>
      </c>
      <c r="F210" s="17">
        <v>1.0900000000000001</v>
      </c>
      <c r="G210" s="17">
        <v>0.989838</v>
      </c>
      <c r="H210" s="17">
        <v>0.63520799999999999</v>
      </c>
      <c r="I210" s="17">
        <v>1.051744</v>
      </c>
      <c r="J210" s="17">
        <v>0.41653600000000002</v>
      </c>
      <c r="K210" s="17">
        <v>0.39604299999999998</v>
      </c>
      <c r="L210" s="17">
        <v>675.6</v>
      </c>
      <c r="M210" s="17">
        <v>0.23536199999999999</v>
      </c>
      <c r="N210" s="17">
        <v>485</v>
      </c>
      <c r="O210" s="17">
        <v>0</v>
      </c>
      <c r="P210" s="17">
        <v>0</v>
      </c>
      <c r="Q210" s="17">
        <v>0.99028499999999997</v>
      </c>
      <c r="R210" s="17">
        <v>0.61443300000000001</v>
      </c>
      <c r="S210" s="17">
        <v>1.0309299999999999</v>
      </c>
      <c r="T210" s="17">
        <v>0.41649700000000001</v>
      </c>
      <c r="U210" s="17">
        <v>0.404001</v>
      </c>
      <c r="V210" s="17">
        <v>755.4</v>
      </c>
      <c r="W210" s="17">
        <v>0.235649</v>
      </c>
      <c r="X210" s="17">
        <v>480</v>
      </c>
      <c r="Y210" s="17">
        <v>0</v>
      </c>
      <c r="Z210" s="17">
        <v>0</v>
      </c>
      <c r="AA210" s="17">
        <v>0.62153999999999998</v>
      </c>
      <c r="AB210" s="17">
        <v>3.5152500000000003E-2</v>
      </c>
      <c r="AC210" s="17">
        <v>0.62907400000000002</v>
      </c>
      <c r="AD210" s="17">
        <v>0.25</v>
      </c>
      <c r="AE210" s="17">
        <v>1229.3</v>
      </c>
    </row>
    <row r="211" spans="1:31">
      <c r="A211" s="17">
        <v>198</v>
      </c>
      <c r="B211" s="19">
        <v>0.13390046296296296</v>
      </c>
      <c r="C211" s="17">
        <v>42.3</v>
      </c>
      <c r="D211" s="17">
        <v>17.600000000000001</v>
      </c>
      <c r="E211" s="17">
        <v>2.0778000000000001E-2</v>
      </c>
      <c r="F211" s="17">
        <v>1.0049999999999999</v>
      </c>
      <c r="G211" s="17">
        <v>0.992058</v>
      </c>
      <c r="H211" s="17">
        <v>0.69372599999999995</v>
      </c>
      <c r="I211" s="17">
        <v>1.143516</v>
      </c>
      <c r="J211" s="17">
        <v>0.44979000000000002</v>
      </c>
      <c r="K211" s="17">
        <v>0.39333899999999999</v>
      </c>
      <c r="L211" s="17">
        <v>662.8</v>
      </c>
      <c r="M211" s="17">
        <v>0.22139</v>
      </c>
      <c r="N211" s="17">
        <v>553</v>
      </c>
      <c r="O211" s="17">
        <v>0</v>
      </c>
      <c r="P211" s="17">
        <v>0</v>
      </c>
      <c r="Q211" s="17">
        <v>0.99067300000000003</v>
      </c>
      <c r="R211" s="17">
        <v>0.69140800000000002</v>
      </c>
      <c r="S211" s="17">
        <v>1.152199</v>
      </c>
      <c r="T211" s="17">
        <v>0.46079100000000001</v>
      </c>
      <c r="U211" s="17">
        <v>0.39992299999999997</v>
      </c>
      <c r="V211" s="17">
        <v>761.5</v>
      </c>
      <c r="W211" s="17">
        <v>0.24388799999999999</v>
      </c>
      <c r="X211" s="17">
        <v>617</v>
      </c>
      <c r="Y211" s="17">
        <v>0</v>
      </c>
      <c r="Z211" s="17">
        <v>0</v>
      </c>
      <c r="AA211" s="17">
        <v>0.61526599999999998</v>
      </c>
      <c r="AB211" s="17">
        <v>3.7356899999999998E-2</v>
      </c>
      <c r="AC211" s="17">
        <v>0.70862199999999997</v>
      </c>
      <c r="AD211" s="17">
        <v>0.25</v>
      </c>
      <c r="AE211" s="17">
        <v>1253</v>
      </c>
    </row>
    <row r="212" spans="1:31">
      <c r="A212" s="17">
        <v>199</v>
      </c>
      <c r="B212" s="19">
        <v>0.13395833333333332</v>
      </c>
      <c r="C212" s="17">
        <v>41.2</v>
      </c>
      <c r="D212" s="17">
        <v>18.5</v>
      </c>
      <c r="E212" s="17">
        <v>2.2185E-2</v>
      </c>
      <c r="F212" s="17">
        <v>1.0740000000000001</v>
      </c>
      <c r="G212" s="17">
        <v>0.98708700000000005</v>
      </c>
      <c r="H212" s="17">
        <v>0.71354300000000004</v>
      </c>
      <c r="I212" s="17">
        <v>1.1919919999999999</v>
      </c>
      <c r="J212" s="17">
        <v>0.47844799999999998</v>
      </c>
      <c r="K212" s="17">
        <v>0.40138600000000002</v>
      </c>
      <c r="L212" s="17">
        <v>662.3</v>
      </c>
      <c r="M212" s="17">
        <v>0.14519499999999999</v>
      </c>
      <c r="N212" s="17">
        <v>558</v>
      </c>
      <c r="O212" s="17">
        <v>0</v>
      </c>
      <c r="P212" s="17">
        <v>0</v>
      </c>
      <c r="Q212" s="17">
        <v>0.98636400000000002</v>
      </c>
      <c r="R212" s="17">
        <v>0.70274800000000004</v>
      </c>
      <c r="S212" s="17">
        <v>1.186847</v>
      </c>
      <c r="T212" s="17">
        <v>0.484099</v>
      </c>
      <c r="U212" s="17">
        <v>0.407887</v>
      </c>
      <c r="V212" s="17">
        <v>785</v>
      </c>
      <c r="W212" s="17">
        <v>0.24112600000000001</v>
      </c>
      <c r="X212" s="17">
        <v>569</v>
      </c>
      <c r="Y212" s="17">
        <v>0</v>
      </c>
      <c r="Z212" s="17">
        <v>0</v>
      </c>
      <c r="AA212" s="17">
        <v>0.62751800000000002</v>
      </c>
      <c r="AB212" s="17">
        <v>3.9481599999999999E-2</v>
      </c>
      <c r="AC212" s="17">
        <v>0.72186099999999997</v>
      </c>
      <c r="AD212" s="17">
        <v>0.25</v>
      </c>
      <c r="AE212" s="17">
        <v>1254</v>
      </c>
    </row>
    <row r="213" spans="1:31">
      <c r="A213" s="17">
        <v>200</v>
      </c>
      <c r="B213" s="19">
        <v>0.13400462962962964</v>
      </c>
      <c r="C213" s="17">
        <v>40.6</v>
      </c>
      <c r="D213" s="17">
        <v>18.5</v>
      </c>
      <c r="E213" s="17">
        <v>2.2067E-2</v>
      </c>
      <c r="F213" s="17">
        <v>1.0680000000000001</v>
      </c>
      <c r="G213" s="17">
        <v>0.99350000000000005</v>
      </c>
      <c r="H213" s="17">
        <v>0.75076399999999999</v>
      </c>
      <c r="I213" s="17">
        <v>1.249606</v>
      </c>
      <c r="J213" s="17">
        <v>0.49884200000000001</v>
      </c>
      <c r="K213" s="17">
        <v>0.3992</v>
      </c>
      <c r="L213" s="17">
        <v>662.6</v>
      </c>
      <c r="M213" s="17">
        <v>0.20173199999999999</v>
      </c>
      <c r="N213" s="17">
        <v>600</v>
      </c>
      <c r="O213" s="17">
        <v>0</v>
      </c>
      <c r="P213" s="17">
        <v>0</v>
      </c>
      <c r="Q213" s="17">
        <v>0.99238199999999999</v>
      </c>
      <c r="R213" s="17">
        <v>0.74624199999999996</v>
      </c>
      <c r="S213" s="17">
        <v>1.257849</v>
      </c>
      <c r="T213" s="17">
        <v>0.51160700000000003</v>
      </c>
      <c r="U213" s="17">
        <v>0.40673199999999998</v>
      </c>
      <c r="V213" s="17">
        <v>755.5</v>
      </c>
      <c r="W213" s="17">
        <v>0.23543900000000001</v>
      </c>
      <c r="X213" s="17">
        <v>433</v>
      </c>
      <c r="Y213" s="17">
        <v>0</v>
      </c>
      <c r="Z213" s="17">
        <v>0</v>
      </c>
      <c r="AA213" s="17">
        <v>0.62574099999999999</v>
      </c>
      <c r="AB213" s="17">
        <v>4.2312599999999999E-2</v>
      </c>
      <c r="AC213" s="17">
        <v>0.76788999999999996</v>
      </c>
      <c r="AD213" s="17">
        <v>0.25</v>
      </c>
      <c r="AE213" s="17">
        <v>1253.5</v>
      </c>
    </row>
    <row r="214" spans="1:31">
      <c r="A214" s="17">
        <v>201</v>
      </c>
      <c r="B214" s="19">
        <v>0.1340625</v>
      </c>
      <c r="C214" s="17">
        <v>39.299999999999997</v>
      </c>
      <c r="D214" s="17">
        <v>18.5</v>
      </c>
      <c r="E214" s="17">
        <v>2.1644E-2</v>
      </c>
      <c r="F214" s="17">
        <v>1.0469999999999999</v>
      </c>
      <c r="G214" s="17">
        <v>0.99458999999999997</v>
      </c>
      <c r="H214" s="17">
        <v>0.77307000000000003</v>
      </c>
      <c r="I214" s="17">
        <v>1.2633380000000001</v>
      </c>
      <c r="J214" s="17">
        <v>0.49026799999999998</v>
      </c>
      <c r="K214" s="17">
        <v>0.38807399999999997</v>
      </c>
      <c r="L214" s="17">
        <v>633.5</v>
      </c>
      <c r="M214" s="17">
        <v>0.19867299999999999</v>
      </c>
      <c r="N214" s="17">
        <v>340</v>
      </c>
      <c r="O214" s="17">
        <v>0</v>
      </c>
      <c r="P214" s="17">
        <v>0</v>
      </c>
      <c r="Q214" s="17">
        <v>0.99523200000000001</v>
      </c>
      <c r="R214" s="17">
        <v>0.74495599999999995</v>
      </c>
      <c r="S214" s="17">
        <v>1.2608440000000001</v>
      </c>
      <c r="T214" s="17">
        <v>0.51588699999999998</v>
      </c>
      <c r="U214" s="17">
        <v>0.40916000000000002</v>
      </c>
      <c r="V214" s="17">
        <v>749</v>
      </c>
      <c r="W214" s="17">
        <v>0.16383200000000001</v>
      </c>
      <c r="X214" s="17">
        <v>527</v>
      </c>
      <c r="Y214" s="17">
        <v>0</v>
      </c>
      <c r="Z214" s="17">
        <v>0</v>
      </c>
      <c r="AA214" s="17">
        <v>0.62947699999999995</v>
      </c>
      <c r="AB214" s="17">
        <v>2.3371800000000002E-2</v>
      </c>
      <c r="AC214" s="17">
        <v>0.75701399999999996</v>
      </c>
      <c r="AD214" s="17">
        <v>0.25</v>
      </c>
      <c r="AE214" s="17">
        <v>1311</v>
      </c>
    </row>
    <row r="215" spans="1:31">
      <c r="A215" s="17">
        <v>202</v>
      </c>
      <c r="B215" s="19">
        <v>0.13412037037037036</v>
      </c>
      <c r="C215" s="17">
        <v>38.1</v>
      </c>
      <c r="D215" s="17">
        <v>18.5</v>
      </c>
      <c r="E215" s="17">
        <v>2.1946E-2</v>
      </c>
      <c r="F215" s="17">
        <v>1.0620000000000001</v>
      </c>
      <c r="G215" s="17">
        <v>0.99220900000000001</v>
      </c>
      <c r="H215" s="17">
        <v>0.77174200000000004</v>
      </c>
      <c r="I215" s="17">
        <v>1.282845</v>
      </c>
      <c r="J215" s="17">
        <v>0.51110299999999997</v>
      </c>
      <c r="K215" s="17">
        <v>0.39841399999999999</v>
      </c>
      <c r="L215" s="17">
        <v>654.5</v>
      </c>
      <c r="M215" s="17">
        <v>0.21721199999999999</v>
      </c>
      <c r="N215" s="17">
        <v>473</v>
      </c>
      <c r="O215" s="17">
        <v>0</v>
      </c>
      <c r="P215" s="17">
        <v>0</v>
      </c>
      <c r="Q215" s="17">
        <v>0.99288200000000004</v>
      </c>
      <c r="R215" s="17">
        <v>0.75937600000000005</v>
      </c>
      <c r="S215" s="17">
        <v>1.2777700000000001</v>
      </c>
      <c r="T215" s="17">
        <v>0.51839400000000002</v>
      </c>
      <c r="U215" s="17">
        <v>0.40570200000000001</v>
      </c>
      <c r="V215" s="17">
        <v>751.3</v>
      </c>
      <c r="W215" s="17">
        <v>0.24887600000000001</v>
      </c>
      <c r="X215" s="17">
        <v>459</v>
      </c>
      <c r="Y215" s="17">
        <v>0</v>
      </c>
      <c r="Z215" s="17">
        <v>0</v>
      </c>
      <c r="AA215" s="17">
        <v>0.62415799999999999</v>
      </c>
      <c r="AB215" s="17">
        <v>3.3269600000000003E-2</v>
      </c>
      <c r="AC215" s="17">
        <v>0.77662200000000003</v>
      </c>
      <c r="AD215" s="17">
        <v>0.25</v>
      </c>
      <c r="AE215" s="17">
        <v>1269</v>
      </c>
    </row>
    <row r="216" spans="1:31">
      <c r="A216" s="17">
        <v>203</v>
      </c>
      <c r="B216" s="19">
        <v>0.13417824074074072</v>
      </c>
      <c r="C216" s="17">
        <v>38.1</v>
      </c>
      <c r="D216" s="17">
        <v>18.5</v>
      </c>
      <c r="E216" s="17">
        <v>2.1847999999999999E-2</v>
      </c>
      <c r="F216" s="17">
        <v>1.0569999999999999</v>
      </c>
      <c r="G216" s="17">
        <v>0.99382800000000004</v>
      </c>
      <c r="H216" s="17">
        <v>0.761714</v>
      </c>
      <c r="I216" s="17">
        <v>1.2825960000000001</v>
      </c>
      <c r="J216" s="17">
        <v>0.52088299999999998</v>
      </c>
      <c r="K216" s="17">
        <v>0.40611599999999998</v>
      </c>
      <c r="L216" s="17">
        <v>655.5</v>
      </c>
      <c r="M216" s="17">
        <v>0.23744599999999999</v>
      </c>
      <c r="N216" s="17">
        <v>430</v>
      </c>
      <c r="O216" s="17">
        <v>0</v>
      </c>
      <c r="P216" s="17">
        <v>0</v>
      </c>
      <c r="Q216" s="17">
        <v>0.99155499999999996</v>
      </c>
      <c r="R216" s="17">
        <v>0.76836899999999997</v>
      </c>
      <c r="S216" s="17">
        <v>1.2849729999999999</v>
      </c>
      <c r="T216" s="17">
        <v>0.51660399999999995</v>
      </c>
      <c r="U216" s="17">
        <v>0.40203499999999998</v>
      </c>
      <c r="V216" s="17">
        <v>765.3</v>
      </c>
      <c r="W216" s="17">
        <v>0.24460000000000001</v>
      </c>
      <c r="X216" s="17">
        <v>516</v>
      </c>
      <c r="Y216" s="17">
        <v>0</v>
      </c>
      <c r="Z216" s="17">
        <v>0</v>
      </c>
      <c r="AA216" s="17">
        <v>0.61851599999999995</v>
      </c>
      <c r="AB216" s="17">
        <v>3.0362299999999998E-2</v>
      </c>
      <c r="AC216" s="17">
        <v>0.78405400000000003</v>
      </c>
      <c r="AD216" s="17">
        <v>0.25</v>
      </c>
      <c r="AE216" s="17">
        <v>1267</v>
      </c>
    </row>
    <row r="217" spans="1:31">
      <c r="A217" s="17">
        <v>204</v>
      </c>
      <c r="B217" s="19">
        <v>0.13423611111111111</v>
      </c>
      <c r="C217" s="17">
        <v>36.1</v>
      </c>
      <c r="D217" s="17">
        <v>19.3</v>
      </c>
      <c r="E217" s="17">
        <v>2.2324E-2</v>
      </c>
      <c r="F217" s="17">
        <v>1.08</v>
      </c>
      <c r="G217" s="17">
        <v>0.99310299999999996</v>
      </c>
      <c r="H217" s="17">
        <v>0.77953899999999998</v>
      </c>
      <c r="I217" s="17">
        <v>1.299995</v>
      </c>
      <c r="J217" s="17">
        <v>0.52045600000000003</v>
      </c>
      <c r="K217" s="17">
        <v>0.40035199999999999</v>
      </c>
      <c r="L217" s="17">
        <v>635.9</v>
      </c>
      <c r="M217" s="17">
        <v>0.19112299999999999</v>
      </c>
      <c r="N217" s="17">
        <v>416</v>
      </c>
      <c r="O217" s="17">
        <v>0</v>
      </c>
      <c r="P217" s="17">
        <v>0</v>
      </c>
      <c r="Q217" s="17">
        <v>0.98935399999999996</v>
      </c>
      <c r="R217" s="17">
        <v>0.77189600000000003</v>
      </c>
      <c r="S217" s="17">
        <v>1.2951170000000001</v>
      </c>
      <c r="T217" s="17">
        <v>0.52322000000000002</v>
      </c>
      <c r="U217" s="17">
        <v>0.40399499999999999</v>
      </c>
      <c r="V217" s="17">
        <v>746.8</v>
      </c>
      <c r="W217" s="17">
        <v>0.21817800000000001</v>
      </c>
      <c r="X217" s="17">
        <v>529</v>
      </c>
      <c r="Y217" s="17">
        <v>0</v>
      </c>
      <c r="Z217" s="17">
        <v>0</v>
      </c>
      <c r="AA217" s="17">
        <v>0.62153000000000003</v>
      </c>
      <c r="AB217" s="17">
        <v>2.98543E-2</v>
      </c>
      <c r="AC217" s="17">
        <v>0.78751700000000002</v>
      </c>
      <c r="AD217" s="17">
        <v>0.25</v>
      </c>
      <c r="AE217" s="17">
        <v>1306.0999999999999</v>
      </c>
    </row>
    <row r="218" spans="1:31">
      <c r="A218" s="17">
        <v>205</v>
      </c>
      <c r="B218" s="19">
        <v>0.13429398148148147</v>
      </c>
      <c r="C218" s="17">
        <v>35.700000000000003</v>
      </c>
      <c r="D218" s="17">
        <v>18.5</v>
      </c>
      <c r="E218" s="17">
        <v>2.2769000000000001E-2</v>
      </c>
      <c r="F218" s="17">
        <v>1.1020000000000001</v>
      </c>
      <c r="G218" s="17">
        <v>0.99179499999999998</v>
      </c>
      <c r="H218" s="17">
        <v>0.775926</v>
      </c>
      <c r="I218" s="17">
        <v>1.302433</v>
      </c>
      <c r="J218" s="17">
        <v>0.52650699999999995</v>
      </c>
      <c r="K218" s="17">
        <v>0.40424900000000002</v>
      </c>
      <c r="L218" s="17">
        <v>685.4</v>
      </c>
      <c r="M218" s="17">
        <v>0.18995100000000001</v>
      </c>
      <c r="N218" s="17">
        <v>591</v>
      </c>
      <c r="O218" s="17">
        <v>0</v>
      </c>
      <c r="P218" s="17">
        <v>0</v>
      </c>
      <c r="Q218" s="17">
        <v>0.993946</v>
      </c>
      <c r="R218" s="17">
        <v>0.77821300000000004</v>
      </c>
      <c r="S218" s="17">
        <v>1.310154</v>
      </c>
      <c r="T218" s="17">
        <v>0.53193999999999997</v>
      </c>
      <c r="U218" s="17">
        <v>0.40601399999999999</v>
      </c>
      <c r="V218" s="17">
        <v>766.2</v>
      </c>
      <c r="W218" s="17">
        <v>0.27902500000000002</v>
      </c>
      <c r="X218" s="17">
        <v>465</v>
      </c>
      <c r="Y218" s="17">
        <v>0</v>
      </c>
      <c r="Z218" s="17">
        <v>0</v>
      </c>
      <c r="AA218" s="17">
        <v>0.624637</v>
      </c>
      <c r="AB218" s="17">
        <v>4.3063900000000002E-2</v>
      </c>
      <c r="AC218" s="17">
        <v>0.80112099999999997</v>
      </c>
      <c r="AD218" s="17">
        <v>0.25</v>
      </c>
      <c r="AE218" s="17">
        <v>1211.7</v>
      </c>
    </row>
    <row r="219" spans="1:31">
      <c r="A219" s="17">
        <v>206</v>
      </c>
      <c r="B219" s="19">
        <v>0.13434027777777777</v>
      </c>
      <c r="C219" s="17">
        <v>35</v>
      </c>
      <c r="D219" s="17">
        <v>19.3</v>
      </c>
      <c r="E219" s="17">
        <v>2.3380999999999999E-2</v>
      </c>
      <c r="F219" s="17">
        <v>1.131</v>
      </c>
      <c r="G219" s="17">
        <v>0.99365999999999999</v>
      </c>
      <c r="H219" s="17">
        <v>0.78210800000000003</v>
      </c>
      <c r="I219" s="17">
        <v>1.3109189999999999</v>
      </c>
      <c r="J219" s="17">
        <v>0.52881100000000003</v>
      </c>
      <c r="K219" s="17">
        <v>0.40339000000000003</v>
      </c>
      <c r="L219" s="17">
        <v>672.1</v>
      </c>
      <c r="M219" s="17">
        <v>0.21468200000000001</v>
      </c>
      <c r="N219" s="17">
        <v>506</v>
      </c>
      <c r="O219" s="17">
        <v>0</v>
      </c>
      <c r="P219" s="17">
        <v>0</v>
      </c>
      <c r="Q219" s="17">
        <v>0.99057300000000004</v>
      </c>
      <c r="R219" s="17">
        <v>0.78115599999999996</v>
      </c>
      <c r="S219" s="17">
        <v>1.3101579999999999</v>
      </c>
      <c r="T219" s="17">
        <v>0.52900199999999997</v>
      </c>
      <c r="U219" s="17">
        <v>0.40377000000000002</v>
      </c>
      <c r="V219" s="17">
        <v>745.9</v>
      </c>
      <c r="W219" s="17">
        <v>0.224741</v>
      </c>
      <c r="X219" s="17">
        <v>445</v>
      </c>
      <c r="Y219" s="17">
        <v>0</v>
      </c>
      <c r="Z219" s="17">
        <v>0</v>
      </c>
      <c r="AA219" s="17">
        <v>0.62118399999999996</v>
      </c>
      <c r="AB219" s="17">
        <v>3.8120500000000002E-2</v>
      </c>
      <c r="AC219" s="17">
        <v>0.80132199999999998</v>
      </c>
      <c r="AD219" s="17">
        <v>0.25</v>
      </c>
      <c r="AE219" s="17">
        <v>1235.7</v>
      </c>
    </row>
    <row r="220" spans="1:31">
      <c r="A220" s="17">
        <v>207</v>
      </c>
      <c r="B220" s="19">
        <v>0.13439814814814816</v>
      </c>
      <c r="C220" s="17">
        <v>33.5</v>
      </c>
      <c r="D220" s="17">
        <v>20.2</v>
      </c>
      <c r="E220" s="17">
        <v>2.3761999999999998E-2</v>
      </c>
      <c r="F220" s="17">
        <v>1.1499999999999999</v>
      </c>
      <c r="G220" s="17">
        <v>0.99198900000000001</v>
      </c>
      <c r="H220" s="17">
        <v>0.795408</v>
      </c>
      <c r="I220" s="17">
        <v>1.323396</v>
      </c>
      <c r="J220" s="17">
        <v>0.52798900000000004</v>
      </c>
      <c r="K220" s="17">
        <v>0.39896500000000001</v>
      </c>
      <c r="L220" s="17">
        <v>652.1</v>
      </c>
      <c r="M220" s="17">
        <v>0.194933</v>
      </c>
      <c r="N220" s="17">
        <v>486</v>
      </c>
      <c r="O220" s="17">
        <v>0</v>
      </c>
      <c r="P220" s="17">
        <v>0</v>
      </c>
      <c r="Q220" s="17">
        <v>0.99245399999999995</v>
      </c>
      <c r="R220" s="17">
        <v>0.79194299999999995</v>
      </c>
      <c r="S220" s="17">
        <v>1.329113</v>
      </c>
      <c r="T220" s="17">
        <v>0.53717000000000004</v>
      </c>
      <c r="U220" s="17">
        <v>0.40415699999999999</v>
      </c>
      <c r="V220" s="17">
        <v>769.3</v>
      </c>
      <c r="W220" s="17">
        <v>0.239537</v>
      </c>
      <c r="X220" s="17">
        <v>383</v>
      </c>
      <c r="Y220" s="17">
        <v>0</v>
      </c>
      <c r="Z220" s="17">
        <v>0</v>
      </c>
      <c r="AA220" s="17">
        <v>0.62177899999999997</v>
      </c>
      <c r="AB220" s="17">
        <v>3.7138299999999999E-2</v>
      </c>
      <c r="AC220" s="17">
        <v>0.81189299999999998</v>
      </c>
      <c r="AD220" s="17">
        <v>0.25</v>
      </c>
      <c r="AE220" s="17">
        <v>1273.7</v>
      </c>
    </row>
    <row r="221" spans="1:31">
      <c r="A221" s="17">
        <v>208</v>
      </c>
      <c r="B221" s="19">
        <v>0.13445601851851852</v>
      </c>
      <c r="C221" s="17">
        <v>33</v>
      </c>
      <c r="D221" s="17">
        <v>19.3</v>
      </c>
      <c r="E221" s="17">
        <v>2.2648000000000001E-2</v>
      </c>
      <c r="F221" s="17">
        <v>1.0960000000000001</v>
      </c>
      <c r="G221" s="17">
        <v>0.992197</v>
      </c>
      <c r="H221" s="17">
        <v>0.81202600000000003</v>
      </c>
      <c r="I221" s="17">
        <v>1.32359</v>
      </c>
      <c r="J221" s="17">
        <v>0.51156400000000002</v>
      </c>
      <c r="K221" s="17">
        <v>0.38649800000000001</v>
      </c>
      <c r="L221" s="17">
        <v>643.70000000000005</v>
      </c>
      <c r="M221" s="17">
        <v>0.240513</v>
      </c>
      <c r="N221" s="17">
        <v>387</v>
      </c>
      <c r="O221" s="17">
        <v>0</v>
      </c>
      <c r="P221" s="17">
        <v>0</v>
      </c>
      <c r="Q221" s="17">
        <v>0.99272199999999999</v>
      </c>
      <c r="R221" s="17">
        <v>0.79127599999999998</v>
      </c>
      <c r="S221" s="17">
        <v>1.3280810000000001</v>
      </c>
      <c r="T221" s="17">
        <v>0.53680499999999998</v>
      </c>
      <c r="U221" s="17">
        <v>0.404196</v>
      </c>
      <c r="V221" s="17">
        <v>752.7</v>
      </c>
      <c r="W221" s="17">
        <v>0.28067999999999999</v>
      </c>
      <c r="X221" s="17">
        <v>473</v>
      </c>
      <c r="Y221" s="17">
        <v>0</v>
      </c>
      <c r="Z221" s="17">
        <v>0</v>
      </c>
      <c r="AA221" s="17">
        <v>0.62183999999999995</v>
      </c>
      <c r="AB221" s="17">
        <v>2.8178999999999999E-2</v>
      </c>
      <c r="AC221" s="17">
        <v>0.80640299999999998</v>
      </c>
      <c r="AD221" s="17">
        <v>0.25</v>
      </c>
      <c r="AE221" s="17">
        <v>1290.2</v>
      </c>
    </row>
    <row r="222" spans="1:31">
      <c r="A222" s="17">
        <v>209</v>
      </c>
      <c r="B222" s="19">
        <v>0.13451388888888891</v>
      </c>
      <c r="C222" s="17">
        <v>31.9</v>
      </c>
      <c r="D222" s="17">
        <v>20.2</v>
      </c>
      <c r="E222" s="17">
        <v>2.3292E-2</v>
      </c>
      <c r="F222" s="17">
        <v>1.127</v>
      </c>
      <c r="G222" s="17">
        <v>0.99283200000000005</v>
      </c>
      <c r="H222" s="17">
        <v>0.79830299999999998</v>
      </c>
      <c r="I222" s="17">
        <v>1.3176140000000001</v>
      </c>
      <c r="J222" s="17">
        <v>0.51931000000000005</v>
      </c>
      <c r="K222" s="17">
        <v>0.39412999999999998</v>
      </c>
      <c r="L222" s="17">
        <v>636.79999999999995</v>
      </c>
      <c r="M222" s="17">
        <v>0.20194999999999999</v>
      </c>
      <c r="N222" s="17">
        <v>330</v>
      </c>
      <c r="O222" s="17">
        <v>0</v>
      </c>
      <c r="P222" s="17">
        <v>0</v>
      </c>
      <c r="Q222" s="17">
        <v>0.99209999999999998</v>
      </c>
      <c r="R222" s="17">
        <v>0.798875</v>
      </c>
      <c r="S222" s="17">
        <v>1.332862</v>
      </c>
      <c r="T222" s="17">
        <v>0.53398599999999996</v>
      </c>
      <c r="U222" s="17">
        <v>0.40063199999999999</v>
      </c>
      <c r="V222" s="17">
        <v>756.8</v>
      </c>
      <c r="W222" s="17">
        <v>0.26457900000000001</v>
      </c>
      <c r="X222" s="17">
        <v>544</v>
      </c>
      <c r="Y222" s="17">
        <v>0</v>
      </c>
      <c r="Z222" s="17">
        <v>0</v>
      </c>
      <c r="AA222" s="17">
        <v>0.61635600000000001</v>
      </c>
      <c r="AB222" s="17">
        <v>2.49313E-2</v>
      </c>
      <c r="AC222" s="17">
        <v>0.81218800000000002</v>
      </c>
      <c r="AD222" s="17">
        <v>0.25</v>
      </c>
      <c r="AE222" s="17">
        <v>1304.3</v>
      </c>
    </row>
    <row r="223" spans="1:31">
      <c r="A223" s="17">
        <v>210</v>
      </c>
      <c r="B223" s="19">
        <v>0.13457175925925927</v>
      </c>
      <c r="C223" s="17">
        <v>30.8</v>
      </c>
      <c r="D223" s="17">
        <v>20.2</v>
      </c>
      <c r="E223" s="17">
        <v>2.3647999999999999E-2</v>
      </c>
      <c r="F223" s="17">
        <v>1.1439999999999999</v>
      </c>
      <c r="G223" s="17">
        <v>0.99528300000000003</v>
      </c>
      <c r="H223" s="17">
        <v>0.83425199999999999</v>
      </c>
      <c r="I223" s="17">
        <v>1.3616429999999999</v>
      </c>
      <c r="J223" s="17">
        <v>0.52739000000000003</v>
      </c>
      <c r="K223" s="17">
        <v>0.38731900000000002</v>
      </c>
      <c r="L223" s="17">
        <v>655.7</v>
      </c>
      <c r="M223" s="17">
        <v>0.21987200000000001</v>
      </c>
      <c r="N223" s="17">
        <v>455</v>
      </c>
      <c r="O223" s="17">
        <v>0</v>
      </c>
      <c r="P223" s="17">
        <v>0</v>
      </c>
      <c r="Q223" s="17">
        <v>0.99492499999999995</v>
      </c>
      <c r="R223" s="17">
        <v>0.79781500000000005</v>
      </c>
      <c r="S223" s="17">
        <v>1.3278289999999999</v>
      </c>
      <c r="T223" s="17">
        <v>0.53001399999999999</v>
      </c>
      <c r="U223" s="17">
        <v>0.39915800000000001</v>
      </c>
      <c r="V223" s="17">
        <v>761.8</v>
      </c>
      <c r="W223" s="17">
        <v>0.30080400000000002</v>
      </c>
      <c r="X223" s="17">
        <v>456</v>
      </c>
      <c r="Y223" s="17">
        <v>0</v>
      </c>
      <c r="Z223" s="17">
        <v>0</v>
      </c>
      <c r="AA223" s="17">
        <v>0.614089</v>
      </c>
      <c r="AB223" s="17">
        <v>3.5028200000000002E-2</v>
      </c>
      <c r="AC223" s="17">
        <v>0.81638100000000002</v>
      </c>
      <c r="AD223" s="17">
        <v>0.25</v>
      </c>
      <c r="AE223" s="17">
        <v>1266.8</v>
      </c>
    </row>
    <row r="224" spans="1:31">
      <c r="A224" s="17">
        <v>211</v>
      </c>
      <c r="B224" s="19">
        <v>0.13462962962962963</v>
      </c>
      <c r="C224" s="17">
        <v>29.9</v>
      </c>
      <c r="D224" s="17">
        <v>21.1</v>
      </c>
      <c r="E224" s="17">
        <v>2.5322999999999998E-2</v>
      </c>
      <c r="F224" s="17">
        <v>1.2250000000000001</v>
      </c>
      <c r="G224" s="17">
        <v>0.99112999999999996</v>
      </c>
      <c r="H224" s="17">
        <v>0.81640100000000004</v>
      </c>
      <c r="I224" s="17">
        <v>1.3286450000000001</v>
      </c>
      <c r="J224" s="17">
        <v>0.51224400000000003</v>
      </c>
      <c r="K224" s="17">
        <v>0.38553799999999999</v>
      </c>
      <c r="L224" s="17">
        <v>649</v>
      </c>
      <c r="M224" s="17">
        <v>0.245391</v>
      </c>
      <c r="N224" s="17">
        <v>392</v>
      </c>
      <c r="O224" s="17">
        <v>0</v>
      </c>
      <c r="P224" s="17">
        <v>0</v>
      </c>
      <c r="Q224" s="17">
        <v>0.99481799999999998</v>
      </c>
      <c r="R224" s="17">
        <v>0.79609099999999999</v>
      </c>
      <c r="S224" s="17">
        <v>1.354428</v>
      </c>
      <c r="T224" s="17">
        <v>0.55833699999999997</v>
      </c>
      <c r="U224" s="17">
        <v>0.41223100000000001</v>
      </c>
      <c r="V224" s="17">
        <v>767</v>
      </c>
      <c r="W224" s="17">
        <v>0.20485100000000001</v>
      </c>
      <c r="X224" s="17">
        <v>307</v>
      </c>
      <c r="Y224" s="17">
        <v>0</v>
      </c>
      <c r="Z224" s="17">
        <v>0</v>
      </c>
      <c r="AA224" s="17">
        <v>0.63420100000000001</v>
      </c>
      <c r="AB224" s="17">
        <v>3.1302000000000003E-2</v>
      </c>
      <c r="AC224" s="17">
        <v>0.81356799999999996</v>
      </c>
      <c r="AD224" s="17">
        <v>0.25</v>
      </c>
      <c r="AE224" s="17">
        <v>1279.7</v>
      </c>
    </row>
    <row r="225" spans="1:31">
      <c r="A225" s="17">
        <v>212</v>
      </c>
      <c r="B225" s="19">
        <v>0.13467592592592592</v>
      </c>
      <c r="C225" s="17">
        <v>29.7</v>
      </c>
      <c r="D225" s="17">
        <v>22</v>
      </c>
      <c r="E225" s="17">
        <v>2.6054999999999998E-2</v>
      </c>
      <c r="F225" s="17">
        <v>1.2609999999999999</v>
      </c>
      <c r="G225" s="17">
        <v>0.98987400000000003</v>
      </c>
      <c r="H225" s="17">
        <v>0.82511100000000004</v>
      </c>
      <c r="I225" s="17">
        <v>1.336773</v>
      </c>
      <c r="J225" s="17">
        <v>0.51166199999999995</v>
      </c>
      <c r="K225" s="17">
        <v>0.38275900000000002</v>
      </c>
      <c r="L225" s="17">
        <v>656.7</v>
      </c>
      <c r="M225" s="17">
        <v>0.217639</v>
      </c>
      <c r="N225" s="17">
        <v>369</v>
      </c>
      <c r="O225" s="17">
        <v>0</v>
      </c>
      <c r="P225" s="17">
        <v>0</v>
      </c>
      <c r="Q225" s="17">
        <v>0.98751199999999995</v>
      </c>
      <c r="R225" s="17">
        <v>0.79925800000000002</v>
      </c>
      <c r="S225" s="17">
        <v>1.33721</v>
      </c>
      <c r="T225" s="17">
        <v>0.53795099999999996</v>
      </c>
      <c r="U225" s="17">
        <v>0.40229399999999998</v>
      </c>
      <c r="V225" s="17">
        <v>782.6</v>
      </c>
      <c r="W225" s="17">
        <v>0.25701099999999999</v>
      </c>
      <c r="X225" s="17">
        <v>522</v>
      </c>
      <c r="Y225" s="17">
        <v>0</v>
      </c>
      <c r="Z225" s="17">
        <v>0</v>
      </c>
      <c r="AA225" s="17">
        <v>0.61891399999999996</v>
      </c>
      <c r="AB225" s="17">
        <v>3.1081000000000001E-2</v>
      </c>
      <c r="AC225" s="17">
        <v>0.81597900000000001</v>
      </c>
      <c r="AD225" s="17">
        <v>0.25</v>
      </c>
      <c r="AE225" s="17">
        <v>1264.7</v>
      </c>
    </row>
    <row r="226" spans="1:31">
      <c r="A226" s="17">
        <v>213</v>
      </c>
      <c r="B226" s="19">
        <v>0.13473379629629631</v>
      </c>
      <c r="C226" s="17">
        <v>27.7</v>
      </c>
      <c r="D226" s="17">
        <v>22.9</v>
      </c>
      <c r="E226" s="17">
        <v>2.5901E-2</v>
      </c>
      <c r="F226" s="17">
        <v>1.2529999999999999</v>
      </c>
      <c r="G226" s="17">
        <v>0.992004</v>
      </c>
      <c r="H226" s="17">
        <v>0.838426</v>
      </c>
      <c r="I226" s="17">
        <v>1.357677</v>
      </c>
      <c r="J226" s="17">
        <v>0.51925100000000002</v>
      </c>
      <c r="K226" s="17">
        <v>0.38245600000000002</v>
      </c>
      <c r="L226" s="17">
        <v>665.3</v>
      </c>
      <c r="M226" s="17">
        <v>0.19139600000000001</v>
      </c>
      <c r="N226" s="17">
        <v>425</v>
      </c>
      <c r="O226" s="17">
        <v>0</v>
      </c>
      <c r="P226" s="17">
        <v>0</v>
      </c>
      <c r="Q226" s="17">
        <v>0.99312800000000001</v>
      </c>
      <c r="R226" s="17">
        <v>0.83157300000000001</v>
      </c>
      <c r="S226" s="17">
        <v>1.3458639999999999</v>
      </c>
      <c r="T226" s="17">
        <v>0.51429000000000002</v>
      </c>
      <c r="U226" s="17">
        <v>0.38212699999999999</v>
      </c>
      <c r="V226" s="17">
        <v>748.9</v>
      </c>
      <c r="W226" s="17">
        <v>0.31665100000000002</v>
      </c>
      <c r="X226" s="17">
        <v>366</v>
      </c>
      <c r="Y226" s="17">
        <v>0</v>
      </c>
      <c r="Z226" s="17">
        <v>0</v>
      </c>
      <c r="AA226" s="17">
        <v>0.58788700000000005</v>
      </c>
      <c r="AB226" s="17">
        <v>3.7466100000000002E-2</v>
      </c>
      <c r="AC226" s="17">
        <v>0.85084199999999999</v>
      </c>
      <c r="AD226" s="17">
        <v>0.25</v>
      </c>
      <c r="AE226" s="17">
        <v>1248.5</v>
      </c>
    </row>
    <row r="227" spans="1:31">
      <c r="A227" s="17">
        <v>214</v>
      </c>
      <c r="B227" s="19">
        <v>0.13479166666666667</v>
      </c>
      <c r="C227" s="17">
        <v>27.1</v>
      </c>
      <c r="D227" s="17">
        <v>23.7</v>
      </c>
      <c r="E227" s="17">
        <v>2.8004000000000001E-2</v>
      </c>
      <c r="F227" s="17">
        <v>1.355</v>
      </c>
      <c r="G227" s="17">
        <v>0.99360000000000004</v>
      </c>
      <c r="H227" s="17">
        <v>0.83938100000000004</v>
      </c>
      <c r="I227" s="17">
        <v>1.346787</v>
      </c>
      <c r="J227" s="17">
        <v>0.50740600000000002</v>
      </c>
      <c r="K227" s="17">
        <v>0.376753</v>
      </c>
      <c r="L227" s="17">
        <v>670.9</v>
      </c>
      <c r="M227" s="17">
        <v>0.25665300000000002</v>
      </c>
      <c r="N227" s="17">
        <v>459</v>
      </c>
      <c r="O227" s="17">
        <v>0</v>
      </c>
      <c r="P227" s="17">
        <v>0</v>
      </c>
      <c r="Q227" s="17">
        <v>0.99168699999999999</v>
      </c>
      <c r="R227" s="17">
        <v>0.81002300000000005</v>
      </c>
      <c r="S227" s="17">
        <v>1.342052</v>
      </c>
      <c r="T227" s="17">
        <v>0.53202899999999997</v>
      </c>
      <c r="U227" s="17">
        <v>0.39643</v>
      </c>
      <c r="V227" s="17">
        <v>760.3</v>
      </c>
      <c r="W227" s="17">
        <v>0.23049900000000001</v>
      </c>
      <c r="X227" s="17">
        <v>300</v>
      </c>
      <c r="Y227" s="17">
        <v>0</v>
      </c>
      <c r="Z227" s="17">
        <v>0</v>
      </c>
      <c r="AA227" s="17">
        <v>0.60989199999999999</v>
      </c>
      <c r="AB227" s="17">
        <v>4.2180599999999999E-2</v>
      </c>
      <c r="AC227" s="17">
        <v>0.83246399999999998</v>
      </c>
      <c r="AD227" s="17">
        <v>0.25</v>
      </c>
      <c r="AE227" s="17">
        <v>1237.9000000000001</v>
      </c>
    </row>
    <row r="228" spans="1:31">
      <c r="A228" s="17">
        <v>215</v>
      </c>
      <c r="B228" s="19">
        <v>0.13484953703703703</v>
      </c>
      <c r="C228" s="17">
        <v>26.2</v>
      </c>
      <c r="D228" s="17">
        <v>24.6</v>
      </c>
      <c r="E228" s="17">
        <v>2.8358999999999999E-2</v>
      </c>
      <c r="F228" s="17">
        <v>1.3720000000000001</v>
      </c>
      <c r="G228" s="17">
        <v>0.99088799999999999</v>
      </c>
      <c r="H228" s="17">
        <v>0.82616299999999998</v>
      </c>
      <c r="I228" s="17">
        <v>1.349585</v>
      </c>
      <c r="J228" s="17">
        <v>0.52342200000000005</v>
      </c>
      <c r="K228" s="17">
        <v>0.38783899999999999</v>
      </c>
      <c r="L228" s="17">
        <v>649.79999999999995</v>
      </c>
      <c r="M228" s="17">
        <v>0.17918000000000001</v>
      </c>
      <c r="N228" s="17">
        <v>359</v>
      </c>
      <c r="O228" s="17">
        <v>0</v>
      </c>
      <c r="P228" s="17">
        <v>0</v>
      </c>
      <c r="Q228" s="17">
        <v>0.99025300000000005</v>
      </c>
      <c r="R228" s="17">
        <v>0.81099600000000005</v>
      </c>
      <c r="S228" s="17">
        <v>1.342911</v>
      </c>
      <c r="T228" s="17">
        <v>0.53191500000000003</v>
      </c>
      <c r="U228" s="17">
        <v>0.39609100000000003</v>
      </c>
      <c r="V228" s="17">
        <v>771</v>
      </c>
      <c r="W228" s="17">
        <v>0.20675499999999999</v>
      </c>
      <c r="X228" s="17">
        <v>426</v>
      </c>
      <c r="Y228" s="17">
        <v>0</v>
      </c>
      <c r="Z228" s="17">
        <v>0</v>
      </c>
      <c r="AA228" s="17">
        <v>0.609371</v>
      </c>
      <c r="AB228" s="17">
        <v>3.3408199999999999E-2</v>
      </c>
      <c r="AC228" s="17">
        <v>0.828766</v>
      </c>
      <c r="AD228" s="17">
        <v>0.25</v>
      </c>
      <c r="AE228" s="17">
        <v>1278.2</v>
      </c>
    </row>
    <row r="229" spans="1:31">
      <c r="A229" s="17">
        <v>216</v>
      </c>
      <c r="B229" s="19">
        <v>0.13490740740740739</v>
      </c>
      <c r="C229" s="17">
        <v>25.5</v>
      </c>
      <c r="D229" s="17">
        <v>24.6</v>
      </c>
      <c r="E229" s="17">
        <v>2.7073E-2</v>
      </c>
      <c r="F229" s="17">
        <v>1.31</v>
      </c>
      <c r="G229" s="17">
        <v>0.99095599999999995</v>
      </c>
      <c r="H229" s="17">
        <v>0.83177100000000004</v>
      </c>
      <c r="I229" s="17">
        <v>1.3314870000000001</v>
      </c>
      <c r="J229" s="17">
        <v>0.49971500000000002</v>
      </c>
      <c r="K229" s="17">
        <v>0.37530599999999997</v>
      </c>
      <c r="L229" s="17">
        <v>646.79999999999995</v>
      </c>
      <c r="M229" s="17">
        <v>0.18711900000000001</v>
      </c>
      <c r="N229" s="17">
        <v>567</v>
      </c>
      <c r="O229" s="17">
        <v>0</v>
      </c>
      <c r="P229" s="17">
        <v>0</v>
      </c>
      <c r="Q229" s="17">
        <v>0.98887700000000001</v>
      </c>
      <c r="R229" s="17">
        <v>0.825156</v>
      </c>
      <c r="S229" s="17">
        <v>1.3463879999999999</v>
      </c>
      <c r="T229" s="17">
        <v>0.52123200000000003</v>
      </c>
      <c r="U229" s="17">
        <v>0.387133</v>
      </c>
      <c r="V229" s="17">
        <v>784.9</v>
      </c>
      <c r="W229" s="17">
        <v>0.27212900000000001</v>
      </c>
      <c r="X229" s="17">
        <v>432</v>
      </c>
      <c r="Y229" s="17">
        <v>0</v>
      </c>
      <c r="Z229" s="17">
        <v>0</v>
      </c>
      <c r="AA229" s="17">
        <v>0.59558999999999995</v>
      </c>
      <c r="AB229" s="17">
        <v>5.1538100000000003E-2</v>
      </c>
      <c r="AC229" s="17">
        <v>0.85202</v>
      </c>
      <c r="AD229" s="17">
        <v>0.25</v>
      </c>
      <c r="AE229" s="17">
        <v>1284.0999999999999</v>
      </c>
    </row>
    <row r="230" spans="1:31">
      <c r="A230" s="17">
        <v>217</v>
      </c>
      <c r="B230" s="19">
        <v>0.13496527777777778</v>
      </c>
      <c r="C230" s="17">
        <v>24.6</v>
      </c>
      <c r="D230" s="17">
        <v>27.3</v>
      </c>
      <c r="E230" s="17">
        <v>3.2694000000000001E-2</v>
      </c>
      <c r="F230" s="17">
        <v>1.5820000000000001</v>
      </c>
      <c r="G230" s="17">
        <v>0.98716599999999999</v>
      </c>
      <c r="H230" s="17">
        <v>0.82429799999999998</v>
      </c>
      <c r="I230" s="17">
        <v>1.3262529999999999</v>
      </c>
      <c r="J230" s="17">
        <v>0.50195500000000004</v>
      </c>
      <c r="K230" s="17">
        <v>0.37847599999999998</v>
      </c>
      <c r="L230" s="17">
        <v>694.9</v>
      </c>
      <c r="M230" s="17">
        <v>0.19442499999999999</v>
      </c>
      <c r="N230" s="17">
        <v>410</v>
      </c>
      <c r="O230" s="17">
        <v>0</v>
      </c>
      <c r="P230" s="17">
        <v>0</v>
      </c>
      <c r="Q230" s="17">
        <v>0.99294300000000002</v>
      </c>
      <c r="R230" s="17">
        <v>0.82786999999999999</v>
      </c>
      <c r="S230" s="17">
        <v>1.3576490000000001</v>
      </c>
      <c r="T230" s="17">
        <v>0.529779</v>
      </c>
      <c r="U230" s="17">
        <v>0.39021800000000001</v>
      </c>
      <c r="V230" s="17">
        <v>762</v>
      </c>
      <c r="W230" s="17">
        <v>0.22874</v>
      </c>
      <c r="X230" s="17">
        <v>656</v>
      </c>
      <c r="Y230" s="17">
        <v>0</v>
      </c>
      <c r="Z230" s="17">
        <v>0</v>
      </c>
      <c r="AA230" s="17">
        <v>0.60033599999999998</v>
      </c>
      <c r="AB230" s="17">
        <v>4.4666200000000003E-2</v>
      </c>
      <c r="AC230" s="17">
        <v>0.85153299999999998</v>
      </c>
      <c r="AD230" s="17">
        <v>0.25</v>
      </c>
      <c r="AE230" s="17">
        <v>1195.2</v>
      </c>
    </row>
    <row r="231" spans="1:31">
      <c r="A231" s="17">
        <v>218</v>
      </c>
      <c r="B231" s="19">
        <v>0.13501157407407408</v>
      </c>
      <c r="C231" s="17">
        <v>24</v>
      </c>
      <c r="D231" s="17">
        <v>26.4</v>
      </c>
      <c r="E231" s="17">
        <v>2.9909999999999999E-2</v>
      </c>
      <c r="F231" s="17">
        <v>1.4470000000000001</v>
      </c>
      <c r="G231" s="17">
        <v>0.98812900000000004</v>
      </c>
      <c r="H231" s="17">
        <v>0.84404100000000004</v>
      </c>
      <c r="I231" s="17">
        <v>1.333331</v>
      </c>
      <c r="J231" s="17">
        <v>0.48929</v>
      </c>
      <c r="K231" s="17">
        <v>0.36696800000000002</v>
      </c>
      <c r="L231" s="17">
        <v>648.4</v>
      </c>
      <c r="M231" s="17">
        <v>0.14164099999999999</v>
      </c>
      <c r="N231" s="17">
        <v>336</v>
      </c>
      <c r="O231" s="17">
        <v>0</v>
      </c>
      <c r="P231" s="17">
        <v>0</v>
      </c>
      <c r="Q231" s="17">
        <v>0.99006899999999998</v>
      </c>
      <c r="R231" s="17">
        <v>0.81769000000000003</v>
      </c>
      <c r="S231" s="17">
        <v>1.3420369999999999</v>
      </c>
      <c r="T231" s="17">
        <v>0.52434700000000001</v>
      </c>
      <c r="U231" s="17">
        <v>0.39070899999999997</v>
      </c>
      <c r="V231" s="17">
        <v>770.6</v>
      </c>
      <c r="W231" s="17">
        <v>0.20389099999999999</v>
      </c>
      <c r="X231" s="17">
        <v>559</v>
      </c>
      <c r="Y231" s="17">
        <v>0</v>
      </c>
      <c r="Z231" s="17">
        <v>0</v>
      </c>
      <c r="AA231" s="17">
        <v>0.60109199999999996</v>
      </c>
      <c r="AB231" s="17">
        <v>3.3398900000000002E-2</v>
      </c>
      <c r="AC231" s="17">
        <v>0.83520300000000003</v>
      </c>
      <c r="AD231" s="17">
        <v>0.25</v>
      </c>
      <c r="AE231" s="17">
        <v>1280.9000000000001</v>
      </c>
    </row>
    <row r="232" spans="1:31">
      <c r="A232" s="17">
        <v>219</v>
      </c>
      <c r="B232" s="19">
        <v>0.13506944444444444</v>
      </c>
      <c r="C232" s="17">
        <v>22.8</v>
      </c>
      <c r="D232" s="17">
        <v>29.9</v>
      </c>
      <c r="E232" s="17">
        <v>3.4757000000000003E-2</v>
      </c>
      <c r="F232" s="17">
        <v>1.6819999999999999</v>
      </c>
      <c r="G232" s="17">
        <v>0.99285999999999996</v>
      </c>
      <c r="H232" s="17">
        <v>0.83501599999999998</v>
      </c>
      <c r="I232" s="17">
        <v>1.32572</v>
      </c>
      <c r="J232" s="17">
        <v>0.49070399999999997</v>
      </c>
      <c r="K232" s="17">
        <v>0.37014200000000003</v>
      </c>
      <c r="L232" s="17">
        <v>671.6</v>
      </c>
      <c r="M232" s="17">
        <v>0.25975799999999999</v>
      </c>
      <c r="N232" s="17">
        <v>400</v>
      </c>
      <c r="O232" s="17">
        <v>0</v>
      </c>
      <c r="P232" s="17">
        <v>0</v>
      </c>
      <c r="Q232" s="17">
        <v>0.99075100000000005</v>
      </c>
      <c r="R232" s="17">
        <v>0.81298700000000002</v>
      </c>
      <c r="S232" s="17">
        <v>1.337024</v>
      </c>
      <c r="T232" s="17">
        <v>0.52403699999999998</v>
      </c>
      <c r="U232" s="17">
        <v>0.39194299999999999</v>
      </c>
      <c r="V232" s="17">
        <v>777.4</v>
      </c>
      <c r="W232" s="17">
        <v>0.19151199999999999</v>
      </c>
      <c r="X232" s="17">
        <v>375</v>
      </c>
      <c r="Y232" s="17">
        <v>0</v>
      </c>
      <c r="Z232" s="17">
        <v>0</v>
      </c>
      <c r="AA232" s="17">
        <v>0.602989</v>
      </c>
      <c r="AB232" s="17">
        <v>4.6123999999999998E-2</v>
      </c>
      <c r="AC232" s="17">
        <v>0.83715799999999996</v>
      </c>
      <c r="AD232" s="17">
        <v>0.25</v>
      </c>
      <c r="AE232" s="17">
        <v>1236.7</v>
      </c>
    </row>
    <row r="233" spans="1:31">
      <c r="A233" s="17">
        <v>220</v>
      </c>
      <c r="B233" s="19">
        <v>0.1351273148148148</v>
      </c>
      <c r="C233" s="17">
        <v>21.9</v>
      </c>
      <c r="D233" s="17">
        <v>30.8</v>
      </c>
      <c r="E233" s="17">
        <v>3.1630999999999999E-2</v>
      </c>
      <c r="F233" s="17">
        <v>1.5309999999999999</v>
      </c>
      <c r="G233" s="17">
        <v>0.99148800000000004</v>
      </c>
      <c r="H233" s="17">
        <v>0.87315799999999999</v>
      </c>
      <c r="I233" s="17">
        <v>1.3427420000000001</v>
      </c>
      <c r="J233" s="17">
        <v>0.46958499999999997</v>
      </c>
      <c r="K233" s="17">
        <v>0.349721</v>
      </c>
      <c r="L233" s="17">
        <v>621.79999999999995</v>
      </c>
      <c r="M233" s="17">
        <v>0.203823</v>
      </c>
      <c r="N233" s="17">
        <v>507</v>
      </c>
      <c r="O233" s="17">
        <v>0</v>
      </c>
      <c r="P233" s="17">
        <v>0</v>
      </c>
      <c r="Q233" s="17">
        <v>0.99217599999999995</v>
      </c>
      <c r="R233" s="17">
        <v>0.84723499999999996</v>
      </c>
      <c r="S233" s="17">
        <v>1.361775</v>
      </c>
      <c r="T233" s="17">
        <v>0.51454</v>
      </c>
      <c r="U233" s="17">
        <v>0.37784499999999999</v>
      </c>
      <c r="V233" s="17">
        <v>729.7</v>
      </c>
      <c r="W233" s="17">
        <v>0.15226700000000001</v>
      </c>
      <c r="X233" s="17">
        <v>508</v>
      </c>
      <c r="Y233" s="17">
        <v>0</v>
      </c>
      <c r="Z233" s="17">
        <v>0</v>
      </c>
      <c r="AA233" s="17">
        <v>0.58130000000000004</v>
      </c>
      <c r="AB233" s="17">
        <v>5.51783E-2</v>
      </c>
      <c r="AC233" s="17">
        <v>0.87562700000000004</v>
      </c>
      <c r="AD233" s="17">
        <v>0.25</v>
      </c>
      <c r="AE233" s="17">
        <v>1335.8</v>
      </c>
    </row>
    <row r="234" spans="1:31">
      <c r="A234" s="17">
        <v>221</v>
      </c>
      <c r="B234" s="19">
        <v>0.13518518518518519</v>
      </c>
      <c r="C234" s="17">
        <v>20.9</v>
      </c>
      <c r="D234" s="17">
        <v>33.4</v>
      </c>
      <c r="E234" s="17">
        <v>3.3463E-2</v>
      </c>
      <c r="F234" s="17">
        <v>1.619</v>
      </c>
      <c r="G234" s="17">
        <v>0.99359299999999995</v>
      </c>
      <c r="H234" s="17">
        <v>0.86629800000000001</v>
      </c>
      <c r="I234" s="17">
        <v>1.3423449999999999</v>
      </c>
      <c r="J234" s="17">
        <v>0.476047</v>
      </c>
      <c r="K234" s="17">
        <v>0.35463899999999998</v>
      </c>
      <c r="L234" s="17">
        <v>618</v>
      </c>
      <c r="M234" s="17">
        <v>9.0994000000000005E-2</v>
      </c>
      <c r="N234" s="17">
        <v>542</v>
      </c>
      <c r="O234" s="17">
        <v>0</v>
      </c>
      <c r="P234" s="17">
        <v>0</v>
      </c>
      <c r="Q234" s="17">
        <v>0.99483600000000005</v>
      </c>
      <c r="R234" s="17">
        <v>0.84797400000000001</v>
      </c>
      <c r="S234" s="17">
        <v>1.353626</v>
      </c>
      <c r="T234" s="17">
        <v>0.50565300000000002</v>
      </c>
      <c r="U234" s="17">
        <v>0.373554</v>
      </c>
      <c r="V234" s="17">
        <v>710.3</v>
      </c>
      <c r="W234" s="17">
        <v>0.13938999999999999</v>
      </c>
      <c r="X234" s="17">
        <v>391</v>
      </c>
      <c r="Y234" s="17">
        <v>0</v>
      </c>
      <c r="Z234" s="17">
        <v>0</v>
      </c>
      <c r="AA234" s="17">
        <v>0.57469800000000004</v>
      </c>
      <c r="AB234" s="17">
        <v>6.3137100000000002E-2</v>
      </c>
      <c r="AC234" s="17">
        <v>0.87989899999999999</v>
      </c>
      <c r="AD234" s="17">
        <v>0.25</v>
      </c>
      <c r="AE234" s="17">
        <v>1343.9</v>
      </c>
    </row>
    <row r="235" spans="1:31">
      <c r="A235" s="17">
        <v>222</v>
      </c>
      <c r="B235" s="19">
        <v>0.13524305555555555</v>
      </c>
      <c r="C235" s="17">
        <v>20.399999999999999</v>
      </c>
      <c r="D235" s="17">
        <v>32.5</v>
      </c>
      <c r="E235" s="17">
        <v>3.5652999999999997E-2</v>
      </c>
      <c r="F235" s="17">
        <v>1.7250000000000001</v>
      </c>
      <c r="G235" s="17">
        <v>0.99008399999999996</v>
      </c>
      <c r="H235" s="17">
        <v>0.84607900000000003</v>
      </c>
      <c r="I235" s="17">
        <v>1.345253</v>
      </c>
      <c r="J235" s="17">
        <v>0.49917400000000001</v>
      </c>
      <c r="K235" s="17">
        <v>0.37106299999999998</v>
      </c>
      <c r="L235" s="17">
        <v>646.4</v>
      </c>
      <c r="M235" s="17">
        <v>0.17505000000000001</v>
      </c>
      <c r="N235" s="17">
        <v>415</v>
      </c>
      <c r="O235" s="17">
        <v>0</v>
      </c>
      <c r="P235" s="17">
        <v>0</v>
      </c>
      <c r="Q235" s="17">
        <v>0.99058199999999996</v>
      </c>
      <c r="R235" s="17">
        <v>0.83369199999999999</v>
      </c>
      <c r="S235" s="17">
        <v>1.3564309999999999</v>
      </c>
      <c r="T235" s="17">
        <v>0.52273999999999998</v>
      </c>
      <c r="U235" s="17">
        <v>0.38537900000000003</v>
      </c>
      <c r="V235" s="17">
        <v>752.9</v>
      </c>
      <c r="W235" s="17">
        <v>0.26749499999999998</v>
      </c>
      <c r="X235" s="17">
        <v>429</v>
      </c>
      <c r="Y235" s="17">
        <v>0</v>
      </c>
      <c r="Z235" s="17">
        <v>0</v>
      </c>
      <c r="AA235" s="17">
        <v>0.59289000000000003</v>
      </c>
      <c r="AB235" s="17">
        <v>4.9903900000000001E-2</v>
      </c>
      <c r="AC235" s="17">
        <v>0.85977800000000004</v>
      </c>
      <c r="AD235" s="17">
        <v>0.25</v>
      </c>
      <c r="AE235" s="17">
        <v>1284.9000000000001</v>
      </c>
    </row>
    <row r="236" spans="1:31">
      <c r="A236" s="17">
        <v>223</v>
      </c>
      <c r="B236" s="19">
        <v>0.13530092592592594</v>
      </c>
      <c r="C236" s="17">
        <v>18.8</v>
      </c>
      <c r="D236" s="17">
        <v>36</v>
      </c>
      <c r="E236" s="17">
        <v>4.0922E-2</v>
      </c>
      <c r="F236" s="17">
        <v>1.98</v>
      </c>
      <c r="G236" s="17">
        <v>0.99342799999999998</v>
      </c>
      <c r="H236" s="17">
        <v>0.85271600000000003</v>
      </c>
      <c r="I236" s="17">
        <v>1.3466180000000001</v>
      </c>
      <c r="J236" s="17">
        <v>0.49390200000000001</v>
      </c>
      <c r="K236" s="17">
        <v>0.36677199999999999</v>
      </c>
      <c r="L236" s="17">
        <v>669.4</v>
      </c>
      <c r="M236" s="17">
        <v>0.24027899999999999</v>
      </c>
      <c r="N236" s="17">
        <v>489</v>
      </c>
      <c r="O236" s="17">
        <v>0</v>
      </c>
      <c r="P236" s="17">
        <v>0</v>
      </c>
      <c r="Q236" s="17">
        <v>0.99249900000000002</v>
      </c>
      <c r="R236" s="17">
        <v>0.81454099999999996</v>
      </c>
      <c r="S236" s="17">
        <v>1.3402860000000001</v>
      </c>
      <c r="T236" s="17">
        <v>0.52574500000000002</v>
      </c>
      <c r="U236" s="17">
        <v>0.39226299999999997</v>
      </c>
      <c r="V236" s="17">
        <v>768.1</v>
      </c>
      <c r="W236" s="17">
        <v>0.20080100000000001</v>
      </c>
      <c r="X236" s="17">
        <v>480</v>
      </c>
      <c r="Y236" s="17">
        <v>0</v>
      </c>
      <c r="Z236" s="17">
        <v>0</v>
      </c>
      <c r="AA236" s="17">
        <v>0.60348199999999996</v>
      </c>
      <c r="AB236" s="17">
        <v>6.6328600000000001E-2</v>
      </c>
      <c r="AC236" s="17">
        <v>0.84941199999999994</v>
      </c>
      <c r="AD236" s="17">
        <v>0.25</v>
      </c>
      <c r="AE236" s="17">
        <v>1240.8</v>
      </c>
    </row>
    <row r="237" spans="1:31">
      <c r="A237" s="17">
        <v>224</v>
      </c>
      <c r="B237" s="19">
        <v>0.1353587962962963</v>
      </c>
      <c r="C237" s="17">
        <v>18.2</v>
      </c>
      <c r="D237" s="17">
        <v>36.9</v>
      </c>
      <c r="E237" s="17">
        <v>3.6234000000000002E-2</v>
      </c>
      <c r="F237" s="17">
        <v>1.7529999999999999</v>
      </c>
      <c r="G237" s="17">
        <v>0.99337500000000001</v>
      </c>
      <c r="H237" s="17">
        <v>0.88730699999999996</v>
      </c>
      <c r="I237" s="17">
        <v>1.380547</v>
      </c>
      <c r="J237" s="17">
        <v>0.49324000000000001</v>
      </c>
      <c r="K237" s="17">
        <v>0.35727900000000001</v>
      </c>
      <c r="L237" s="17">
        <v>576.9</v>
      </c>
      <c r="M237" s="17">
        <v>8.7537000000000004E-2</v>
      </c>
      <c r="N237" s="17">
        <v>423</v>
      </c>
      <c r="O237" s="17">
        <v>0</v>
      </c>
      <c r="P237" s="17">
        <v>0</v>
      </c>
      <c r="Q237" s="17">
        <v>0.99552600000000002</v>
      </c>
      <c r="R237" s="17">
        <v>0.83760500000000004</v>
      </c>
      <c r="S237" s="17">
        <v>1.3669720000000001</v>
      </c>
      <c r="T237" s="17">
        <v>0.529366</v>
      </c>
      <c r="U237" s="17">
        <v>0.38725500000000002</v>
      </c>
      <c r="V237" s="17">
        <v>730.9</v>
      </c>
      <c r="W237" s="17">
        <v>0.113584</v>
      </c>
      <c r="X237" s="17">
        <v>559</v>
      </c>
      <c r="Y237" s="17">
        <v>0</v>
      </c>
      <c r="Z237" s="17">
        <v>0</v>
      </c>
      <c r="AA237" s="17">
        <v>0.595777</v>
      </c>
      <c r="AB237" s="17">
        <v>5.1473199999999997E-2</v>
      </c>
      <c r="AC237" s="17">
        <v>0.86485299999999998</v>
      </c>
      <c r="AD237" s="17">
        <v>0.25</v>
      </c>
      <c r="AE237" s="17">
        <v>1439.7</v>
      </c>
    </row>
    <row r="238" spans="1:31">
      <c r="A238" s="17">
        <v>225</v>
      </c>
      <c r="B238" s="19">
        <v>0.13540509259259259</v>
      </c>
      <c r="C238" s="17">
        <v>17.5</v>
      </c>
      <c r="D238" s="17">
        <v>37.799999999999997</v>
      </c>
      <c r="E238" s="17">
        <v>3.7615000000000003E-2</v>
      </c>
      <c r="F238" s="17">
        <v>1.82</v>
      </c>
      <c r="G238" s="17">
        <v>0.99331800000000003</v>
      </c>
      <c r="H238" s="17">
        <v>0.86920500000000001</v>
      </c>
      <c r="I238" s="17">
        <v>1.3669659999999999</v>
      </c>
      <c r="J238" s="17">
        <v>0.49776199999999998</v>
      </c>
      <c r="K238" s="17">
        <v>0.36413600000000002</v>
      </c>
      <c r="L238" s="17">
        <v>605.20000000000005</v>
      </c>
      <c r="M238" s="17">
        <v>9.9640000000000006E-3</v>
      </c>
      <c r="N238" s="17">
        <v>380</v>
      </c>
      <c r="O238" s="17">
        <v>0</v>
      </c>
      <c r="P238" s="17">
        <v>0</v>
      </c>
      <c r="Q238" s="17">
        <v>0.99335499999999999</v>
      </c>
      <c r="R238" s="17">
        <v>0.854661</v>
      </c>
      <c r="S238" s="17">
        <v>1.364403</v>
      </c>
      <c r="T238" s="17">
        <v>0.50974200000000003</v>
      </c>
      <c r="U238" s="17">
        <v>0.37360100000000002</v>
      </c>
      <c r="V238" s="17">
        <v>726.4</v>
      </c>
      <c r="W238" s="17">
        <v>0.188221</v>
      </c>
      <c r="X238" s="17">
        <v>377</v>
      </c>
      <c r="Y238" s="17">
        <v>0</v>
      </c>
      <c r="Z238" s="17">
        <v>0</v>
      </c>
      <c r="AA238" s="17">
        <v>0.57477100000000003</v>
      </c>
      <c r="AB238" s="17">
        <v>4.9720500000000001E-2</v>
      </c>
      <c r="AC238" s="17">
        <v>0.88000500000000004</v>
      </c>
      <c r="AD238" s="17">
        <v>0.25</v>
      </c>
      <c r="AE238" s="17">
        <v>1372.4</v>
      </c>
    </row>
    <row r="239" spans="1:31">
      <c r="A239" s="17">
        <v>226</v>
      </c>
      <c r="B239" s="19">
        <v>0.13546296296296298</v>
      </c>
      <c r="C239" s="17">
        <v>17.3</v>
      </c>
      <c r="D239" s="17">
        <v>37.799999999999997</v>
      </c>
      <c r="E239" s="17">
        <v>3.8635000000000003E-2</v>
      </c>
      <c r="F239" s="17">
        <v>1.87</v>
      </c>
      <c r="G239" s="17">
        <v>0.99067000000000005</v>
      </c>
      <c r="H239" s="17">
        <v>0.88153899999999996</v>
      </c>
      <c r="I239" s="17">
        <v>1.365864</v>
      </c>
      <c r="J239" s="17">
        <v>0.48432500000000001</v>
      </c>
      <c r="K239" s="17">
        <v>0.35459200000000002</v>
      </c>
      <c r="L239" s="17">
        <v>610.4</v>
      </c>
      <c r="M239" s="17">
        <v>6.5206E-2</v>
      </c>
      <c r="N239" s="17">
        <v>424</v>
      </c>
      <c r="O239" s="17">
        <v>0</v>
      </c>
      <c r="P239" s="17">
        <v>0</v>
      </c>
      <c r="Q239" s="17">
        <v>0.99518099999999998</v>
      </c>
      <c r="R239" s="17">
        <v>0.85954900000000001</v>
      </c>
      <c r="S239" s="17">
        <v>1.3928659999999999</v>
      </c>
      <c r="T239" s="17">
        <v>0.53331799999999996</v>
      </c>
      <c r="U239" s="17">
        <v>0.38289200000000001</v>
      </c>
      <c r="V239" s="17">
        <v>693.4</v>
      </c>
      <c r="W239" s="17">
        <v>7.1517999999999998E-2</v>
      </c>
      <c r="X239" s="17">
        <v>546</v>
      </c>
      <c r="Y239" s="17">
        <v>0</v>
      </c>
      <c r="Z239" s="17">
        <v>0</v>
      </c>
      <c r="AA239" s="17">
        <v>0.58906499999999995</v>
      </c>
      <c r="AB239" s="17">
        <v>5.5676099999999999E-2</v>
      </c>
      <c r="AC239" s="17">
        <v>0.88924199999999998</v>
      </c>
      <c r="AD239" s="17">
        <v>0.25</v>
      </c>
      <c r="AE239" s="17">
        <v>1360.8</v>
      </c>
    </row>
    <row r="240" spans="1:31">
      <c r="A240" s="17">
        <v>227</v>
      </c>
      <c r="B240" s="19">
        <v>0.13552083333333334</v>
      </c>
      <c r="C240" s="17">
        <v>15.5</v>
      </c>
      <c r="D240" s="17">
        <v>41.3</v>
      </c>
      <c r="E240" s="17">
        <v>4.1543999999999998E-2</v>
      </c>
      <c r="F240" s="17">
        <v>2.0099999999999998</v>
      </c>
      <c r="G240" s="17">
        <v>0.99097900000000005</v>
      </c>
      <c r="H240" s="17">
        <v>0.87546599999999997</v>
      </c>
      <c r="I240" s="17">
        <v>1.382787</v>
      </c>
      <c r="J240" s="17">
        <v>0.50732200000000005</v>
      </c>
      <c r="K240" s="17">
        <v>0.36688300000000001</v>
      </c>
      <c r="L240" s="17">
        <v>609</v>
      </c>
      <c r="M240" s="17">
        <v>5.4101999999999997E-2</v>
      </c>
      <c r="N240" s="17">
        <v>399</v>
      </c>
      <c r="O240" s="17">
        <v>0</v>
      </c>
      <c r="P240" s="17">
        <v>0</v>
      </c>
      <c r="Q240" s="17">
        <v>0.99344699999999997</v>
      </c>
      <c r="R240" s="17">
        <v>0.862649</v>
      </c>
      <c r="S240" s="17">
        <v>1.387051</v>
      </c>
      <c r="T240" s="17">
        <v>0.52440200000000003</v>
      </c>
      <c r="U240" s="17">
        <v>0.37807000000000002</v>
      </c>
      <c r="V240" s="17">
        <v>695.9</v>
      </c>
      <c r="W240" s="17">
        <v>4.9931000000000003E-2</v>
      </c>
      <c r="X240" s="17">
        <v>465</v>
      </c>
      <c r="Y240" s="17">
        <v>0</v>
      </c>
      <c r="Z240" s="17">
        <v>0</v>
      </c>
      <c r="AA240" s="17">
        <v>0.581646</v>
      </c>
      <c r="AB240" s="17">
        <v>5.6986000000000002E-2</v>
      </c>
      <c r="AC240" s="17">
        <v>0.89253300000000002</v>
      </c>
      <c r="AD240" s="17">
        <v>0.25</v>
      </c>
      <c r="AE240" s="17">
        <v>1363.9</v>
      </c>
    </row>
    <row r="241" spans="1:31">
      <c r="A241" s="17">
        <v>228</v>
      </c>
      <c r="B241" s="19">
        <v>0.1355787037037037</v>
      </c>
      <c r="C241" s="17">
        <v>15.8</v>
      </c>
      <c r="D241" s="17">
        <v>38.700000000000003</v>
      </c>
      <c r="E241" s="17">
        <v>3.6817999999999997E-2</v>
      </c>
      <c r="F241" s="17">
        <v>1.782</v>
      </c>
      <c r="G241" s="17">
        <v>0.99361900000000003</v>
      </c>
      <c r="H241" s="17">
        <v>0.90761499999999995</v>
      </c>
      <c r="I241" s="17">
        <v>1.405616</v>
      </c>
      <c r="J241" s="17">
        <v>0.49800100000000003</v>
      </c>
      <c r="K241" s="17">
        <v>0.354294</v>
      </c>
      <c r="L241" s="17">
        <v>575.9</v>
      </c>
      <c r="M241" s="17">
        <v>7.3179999999999995E-2</v>
      </c>
      <c r="N241" s="17">
        <v>468</v>
      </c>
      <c r="O241" s="17">
        <v>0</v>
      </c>
      <c r="P241" s="17">
        <v>0</v>
      </c>
      <c r="Q241" s="17">
        <v>0.99233199999999999</v>
      </c>
      <c r="R241" s="17">
        <v>0.86903900000000001</v>
      </c>
      <c r="S241" s="17">
        <v>1.4001060000000001</v>
      </c>
      <c r="T241" s="17">
        <v>0.53106600000000004</v>
      </c>
      <c r="U241" s="17">
        <v>0.37930399999999997</v>
      </c>
      <c r="V241" s="17">
        <v>699.8</v>
      </c>
      <c r="W241" s="17">
        <v>0.11249000000000001</v>
      </c>
      <c r="X241" s="17">
        <v>467</v>
      </c>
      <c r="Y241" s="17">
        <v>0</v>
      </c>
      <c r="Z241" s="17">
        <v>0</v>
      </c>
      <c r="AA241" s="17">
        <v>0.58354499999999998</v>
      </c>
      <c r="AB241" s="17">
        <v>5.9078499999999999E-2</v>
      </c>
      <c r="AC241" s="17">
        <v>0.90041400000000005</v>
      </c>
      <c r="AD241" s="17">
        <v>0.25</v>
      </c>
      <c r="AE241" s="17">
        <v>1442.2</v>
      </c>
    </row>
    <row r="242" spans="1:31">
      <c r="A242" s="17">
        <v>229</v>
      </c>
      <c r="B242" s="19">
        <v>0.13563657407407406</v>
      </c>
      <c r="C242" s="17">
        <v>15.1</v>
      </c>
      <c r="D242" s="17">
        <v>40.4</v>
      </c>
      <c r="E242" s="17">
        <v>4.0825E-2</v>
      </c>
      <c r="F242" s="17">
        <v>1.976</v>
      </c>
      <c r="G242" s="17">
        <v>0.98922299999999996</v>
      </c>
      <c r="H242" s="17">
        <v>0.90242199999999995</v>
      </c>
      <c r="I242" s="17">
        <v>1.371561</v>
      </c>
      <c r="J242" s="17">
        <v>0.469138</v>
      </c>
      <c r="K242" s="17">
        <v>0.34204699999999999</v>
      </c>
      <c r="L242" s="17">
        <v>630.6</v>
      </c>
      <c r="M242" s="17">
        <v>6.0108000000000002E-2</v>
      </c>
      <c r="N242" s="17">
        <v>599</v>
      </c>
      <c r="O242" s="17">
        <v>0</v>
      </c>
      <c r="P242" s="17">
        <v>0</v>
      </c>
      <c r="Q242" s="17">
        <v>0.99464799999999998</v>
      </c>
      <c r="R242" s="17">
        <v>0.866537</v>
      </c>
      <c r="S242" s="17">
        <v>1.3919360000000001</v>
      </c>
      <c r="T242" s="17">
        <v>0.52539899999999995</v>
      </c>
      <c r="U242" s="17">
        <v>0.37745899999999999</v>
      </c>
      <c r="V242" s="17">
        <v>696.7</v>
      </c>
      <c r="W242" s="17">
        <v>8.6711999999999997E-2</v>
      </c>
      <c r="X242" s="17">
        <v>525</v>
      </c>
      <c r="Y242" s="17">
        <v>0</v>
      </c>
      <c r="Z242" s="17">
        <v>0</v>
      </c>
      <c r="AA242" s="17">
        <v>0.58070600000000006</v>
      </c>
      <c r="AB242" s="17">
        <v>8.4164699999999995E-2</v>
      </c>
      <c r="AC242" s="17">
        <v>0.91075700000000004</v>
      </c>
      <c r="AD242" s="17">
        <v>0.25</v>
      </c>
      <c r="AE242" s="17">
        <v>1317.1</v>
      </c>
    </row>
    <row r="243" spans="1:31">
      <c r="A243" s="17">
        <v>230</v>
      </c>
      <c r="B243" s="19">
        <v>0.13569444444444445</v>
      </c>
      <c r="C243" s="17">
        <v>14.2</v>
      </c>
      <c r="D243" s="17">
        <v>44</v>
      </c>
      <c r="E243" s="17">
        <v>4.3071999999999999E-2</v>
      </c>
      <c r="F243" s="17">
        <v>2.0840000000000001</v>
      </c>
      <c r="G243" s="17">
        <v>0.99314400000000003</v>
      </c>
      <c r="H243" s="17">
        <v>0.92244199999999998</v>
      </c>
      <c r="I243" s="17">
        <v>1.3954869999999999</v>
      </c>
      <c r="J243" s="17">
        <v>0.47304400000000002</v>
      </c>
      <c r="K243" s="17">
        <v>0.33898200000000001</v>
      </c>
      <c r="L243" s="17">
        <v>585.20000000000005</v>
      </c>
      <c r="M243" s="17">
        <v>1.9000000000000001E-5</v>
      </c>
      <c r="N243" s="17">
        <v>436</v>
      </c>
      <c r="O243" s="17">
        <v>0</v>
      </c>
      <c r="P243" s="17">
        <v>0</v>
      </c>
      <c r="Q243" s="17">
        <v>0.99302299999999999</v>
      </c>
      <c r="R243" s="17">
        <v>0.84911599999999998</v>
      </c>
      <c r="S243" s="17">
        <v>1.3828320000000001</v>
      </c>
      <c r="T243" s="17">
        <v>0.53371500000000005</v>
      </c>
      <c r="U243" s="17">
        <v>0.38595800000000002</v>
      </c>
      <c r="V243" s="17">
        <v>739.8</v>
      </c>
      <c r="W243" s="17">
        <v>8.7539000000000006E-2</v>
      </c>
      <c r="X243" s="17">
        <v>325</v>
      </c>
      <c r="Y243" s="17">
        <v>0</v>
      </c>
      <c r="Z243" s="17">
        <v>0</v>
      </c>
      <c r="AA243" s="17">
        <v>0.59378200000000003</v>
      </c>
      <c r="AB243" s="17">
        <v>6.3212000000000004E-2</v>
      </c>
      <c r="AC243" s="17">
        <v>0.88285400000000003</v>
      </c>
      <c r="AD243" s="17">
        <v>0.25</v>
      </c>
      <c r="AE243" s="17">
        <v>1419.3</v>
      </c>
    </row>
    <row r="244" spans="1:31">
      <c r="A244" s="17">
        <v>231</v>
      </c>
      <c r="B244" s="19">
        <v>0.13574074074074075</v>
      </c>
      <c r="C244" s="17">
        <v>13.8</v>
      </c>
      <c r="D244" s="17">
        <v>44</v>
      </c>
      <c r="E244" s="17">
        <v>4.2779999999999999E-2</v>
      </c>
      <c r="F244" s="17">
        <v>2.0699999999999998</v>
      </c>
      <c r="G244" s="17">
        <v>0.99150400000000005</v>
      </c>
      <c r="H244" s="17">
        <v>0.90021200000000001</v>
      </c>
      <c r="I244" s="17">
        <v>1.3773789999999999</v>
      </c>
      <c r="J244" s="17">
        <v>0.47716700000000001</v>
      </c>
      <c r="K244" s="17">
        <v>0.34643099999999999</v>
      </c>
      <c r="L244" s="17">
        <v>611.1</v>
      </c>
      <c r="M244" s="17">
        <v>9.4686000000000006E-2</v>
      </c>
      <c r="N244" s="17">
        <v>505</v>
      </c>
      <c r="O244" s="17">
        <v>0</v>
      </c>
      <c r="P244" s="17">
        <v>0</v>
      </c>
      <c r="Q244" s="17">
        <v>0.99593200000000004</v>
      </c>
      <c r="R244" s="17">
        <v>0.87385199999999996</v>
      </c>
      <c r="S244" s="17">
        <v>1.3914219999999999</v>
      </c>
      <c r="T244" s="17">
        <v>0.51756999999999997</v>
      </c>
      <c r="U244" s="17">
        <v>0.37197200000000002</v>
      </c>
      <c r="V244" s="17">
        <v>681.7</v>
      </c>
      <c r="W244" s="17">
        <v>0.13234000000000001</v>
      </c>
      <c r="X244" s="17">
        <v>654</v>
      </c>
      <c r="Y244" s="17">
        <v>0</v>
      </c>
      <c r="Z244" s="17">
        <v>0</v>
      </c>
      <c r="AA244" s="17">
        <v>0.57226500000000002</v>
      </c>
      <c r="AB244" s="17">
        <v>7.5554300000000005E-2</v>
      </c>
      <c r="AC244" s="17">
        <v>0.91295599999999999</v>
      </c>
      <c r="AD244" s="17">
        <v>0.25</v>
      </c>
      <c r="AE244" s="17">
        <v>1359</v>
      </c>
    </row>
    <row r="245" spans="1:31">
      <c r="A245" s="17">
        <v>232</v>
      </c>
      <c r="B245" s="19">
        <v>0.13579861111111111</v>
      </c>
      <c r="C245" s="17">
        <v>13.3</v>
      </c>
      <c r="D245" s="17">
        <v>44</v>
      </c>
      <c r="E245" s="17">
        <v>4.1505E-2</v>
      </c>
      <c r="F245" s="17">
        <v>2.008</v>
      </c>
      <c r="G245" s="17">
        <v>0.987981</v>
      </c>
      <c r="H245" s="17">
        <v>0.90490000000000004</v>
      </c>
      <c r="I245" s="17">
        <v>1.3809210000000001</v>
      </c>
      <c r="J245" s="17">
        <v>0.47602</v>
      </c>
      <c r="K245" s="17">
        <v>0.34471200000000002</v>
      </c>
      <c r="L245" s="17">
        <v>580.20000000000005</v>
      </c>
      <c r="M245" s="17">
        <v>1.0000000000000001E-5</v>
      </c>
      <c r="N245" s="17">
        <v>452</v>
      </c>
      <c r="O245" s="17">
        <v>0</v>
      </c>
      <c r="P245" s="17">
        <v>0</v>
      </c>
      <c r="Q245" s="17">
        <v>0.99622100000000002</v>
      </c>
      <c r="R245" s="17">
        <v>0.87348199999999998</v>
      </c>
      <c r="S245" s="17">
        <v>1.399424</v>
      </c>
      <c r="T245" s="17">
        <v>0.52594200000000002</v>
      </c>
      <c r="U245" s="17">
        <v>0.375828</v>
      </c>
      <c r="V245" s="17">
        <v>693.5</v>
      </c>
      <c r="W245" s="17">
        <v>0.16859299999999999</v>
      </c>
      <c r="X245" s="17">
        <v>385</v>
      </c>
      <c r="Y245" s="17">
        <v>0</v>
      </c>
      <c r="Z245" s="17">
        <v>0</v>
      </c>
      <c r="AA245" s="17">
        <v>0.57819699999999996</v>
      </c>
      <c r="AB245" s="17">
        <v>6.4934500000000006E-2</v>
      </c>
      <c r="AC245" s="17">
        <v>0.90763300000000002</v>
      </c>
      <c r="AD245" s="17">
        <v>0.25</v>
      </c>
      <c r="AE245" s="17">
        <v>1431.5</v>
      </c>
    </row>
    <row r="246" spans="1:31">
      <c r="A246" s="17">
        <v>233</v>
      </c>
      <c r="B246" s="19">
        <v>0.13585648148148147</v>
      </c>
      <c r="C246" s="17">
        <v>12.6</v>
      </c>
      <c r="D246" s="17">
        <v>44.8</v>
      </c>
      <c r="E246" s="17">
        <v>4.3299999999999998E-2</v>
      </c>
      <c r="F246" s="17">
        <v>2.0950000000000002</v>
      </c>
      <c r="G246" s="17">
        <v>0.99058800000000002</v>
      </c>
      <c r="H246" s="17">
        <v>0.914601</v>
      </c>
      <c r="I246" s="17">
        <v>1.3736550000000001</v>
      </c>
      <c r="J246" s="17">
        <v>0.45905400000000002</v>
      </c>
      <c r="K246" s="17">
        <v>0.33418500000000001</v>
      </c>
      <c r="L246" s="17">
        <v>594.20000000000005</v>
      </c>
      <c r="M246" s="17">
        <v>1.2808E-2</v>
      </c>
      <c r="N246" s="17">
        <v>621</v>
      </c>
      <c r="O246" s="17">
        <v>0</v>
      </c>
      <c r="P246" s="17">
        <v>0</v>
      </c>
      <c r="Q246" s="17">
        <v>0.99276600000000004</v>
      </c>
      <c r="R246" s="17">
        <v>0.851298</v>
      </c>
      <c r="S246" s="17">
        <v>1.3862369999999999</v>
      </c>
      <c r="T246" s="17">
        <v>0.53493900000000005</v>
      </c>
      <c r="U246" s="17">
        <v>0.38589299999999999</v>
      </c>
      <c r="V246" s="17">
        <v>716.8</v>
      </c>
      <c r="W246" s="17">
        <v>1.2999999999999999E-5</v>
      </c>
      <c r="X246" s="17">
        <v>468</v>
      </c>
      <c r="Y246" s="17">
        <v>0</v>
      </c>
      <c r="Z246" s="17">
        <v>0</v>
      </c>
      <c r="AA246" s="17">
        <v>0.59368100000000001</v>
      </c>
      <c r="AB246" s="17">
        <v>9.0519199999999994E-2</v>
      </c>
      <c r="AC246" s="17">
        <v>0.89972099999999999</v>
      </c>
      <c r="AD246" s="17">
        <v>0.25</v>
      </c>
      <c r="AE246" s="17">
        <v>1397.8</v>
      </c>
    </row>
    <row r="247" spans="1:31">
      <c r="A247" s="17">
        <v>234</v>
      </c>
      <c r="B247" s="19">
        <v>0.13591435185185186</v>
      </c>
      <c r="C247" s="17">
        <v>12</v>
      </c>
      <c r="D247" s="17">
        <v>45.7</v>
      </c>
      <c r="E247" s="17">
        <v>4.0613000000000003E-2</v>
      </c>
      <c r="F247" s="17">
        <v>1.9650000000000001</v>
      </c>
      <c r="G247" s="17">
        <v>0.98824000000000001</v>
      </c>
      <c r="H247" s="17">
        <v>0.90171299999999999</v>
      </c>
      <c r="I247" s="17">
        <v>1.3294790000000001</v>
      </c>
      <c r="J247" s="17">
        <v>0.42776599999999998</v>
      </c>
      <c r="K247" s="17">
        <v>0.32175500000000001</v>
      </c>
      <c r="L247" s="17">
        <v>615.70000000000005</v>
      </c>
      <c r="M247" s="17">
        <v>1.0373E-2</v>
      </c>
      <c r="N247" s="17">
        <v>598</v>
      </c>
      <c r="O247" s="17">
        <v>0</v>
      </c>
      <c r="P247" s="17">
        <v>0</v>
      </c>
      <c r="Q247" s="17">
        <v>0.993062</v>
      </c>
      <c r="R247" s="17">
        <v>0.87462700000000004</v>
      </c>
      <c r="S247" s="17">
        <v>1.331547</v>
      </c>
      <c r="T247" s="17">
        <v>0.45691999999999999</v>
      </c>
      <c r="U247" s="17">
        <v>0.34315000000000001</v>
      </c>
      <c r="V247" s="17">
        <v>746.7</v>
      </c>
      <c r="W247" s="17">
        <v>0.114227</v>
      </c>
      <c r="X247" s="17">
        <v>407</v>
      </c>
      <c r="Y247" s="17">
        <v>0</v>
      </c>
      <c r="Z247" s="17">
        <v>0</v>
      </c>
      <c r="AA247" s="17">
        <v>0.52792300000000003</v>
      </c>
      <c r="AB247" s="17">
        <v>9.1989899999999999E-2</v>
      </c>
      <c r="AC247" s="17">
        <v>0.916659</v>
      </c>
      <c r="AD247" s="17">
        <v>0.25</v>
      </c>
      <c r="AE247" s="17">
        <v>1349</v>
      </c>
    </row>
    <row r="248" spans="1:31">
      <c r="A248" s="17">
        <v>235</v>
      </c>
      <c r="B248" s="19">
        <v>0.13597222222222222</v>
      </c>
      <c r="C248" s="17">
        <v>10.7</v>
      </c>
      <c r="D248" s="17">
        <v>49.2</v>
      </c>
      <c r="E248" s="17">
        <v>4.8291000000000001E-2</v>
      </c>
      <c r="F248" s="17">
        <v>2.3370000000000002</v>
      </c>
      <c r="G248" s="17">
        <v>0.98980299999999999</v>
      </c>
      <c r="H248" s="17">
        <v>0.87522800000000001</v>
      </c>
      <c r="I248" s="17">
        <v>1.2757369999999999</v>
      </c>
      <c r="J248" s="17">
        <v>0.400509</v>
      </c>
      <c r="K248" s="17">
        <v>0.31394300000000003</v>
      </c>
      <c r="L248" s="17">
        <v>682.3</v>
      </c>
      <c r="M248" s="17">
        <v>0.14161000000000001</v>
      </c>
      <c r="N248" s="17">
        <v>458</v>
      </c>
      <c r="O248" s="17">
        <v>0</v>
      </c>
      <c r="P248" s="17">
        <v>0</v>
      </c>
      <c r="Q248" s="17">
        <v>0.98832200000000003</v>
      </c>
      <c r="R248" s="17">
        <v>0.85284300000000002</v>
      </c>
      <c r="S248" s="17">
        <v>1.290624</v>
      </c>
      <c r="T248" s="17">
        <v>0.43778099999999998</v>
      </c>
      <c r="U248" s="17">
        <v>0.33920099999999997</v>
      </c>
      <c r="V248" s="17">
        <v>771.2</v>
      </c>
      <c r="W248" s="17">
        <v>0.137742</v>
      </c>
      <c r="X248" s="17">
        <v>395</v>
      </c>
      <c r="Y248" s="17">
        <v>0</v>
      </c>
      <c r="Z248" s="17">
        <v>0</v>
      </c>
      <c r="AA248" s="17">
        <v>0.52184799999999998</v>
      </c>
      <c r="AB248" s="17">
        <v>8.4760500000000003E-2</v>
      </c>
      <c r="AC248" s="17">
        <v>0.88994899999999999</v>
      </c>
      <c r="AD248" s="17">
        <v>0.25</v>
      </c>
      <c r="AE248" s="17">
        <v>1217.4000000000001</v>
      </c>
    </row>
    <row r="249" spans="1:31">
      <c r="A249" s="17">
        <v>236</v>
      </c>
      <c r="B249" s="19">
        <v>0.13603009259259261</v>
      </c>
      <c r="C249" s="17">
        <v>9.6999999999999993</v>
      </c>
      <c r="D249" s="17">
        <v>53.6</v>
      </c>
      <c r="E249" s="17">
        <v>5.1067000000000001E-2</v>
      </c>
      <c r="F249" s="17">
        <v>2.4710000000000001</v>
      </c>
      <c r="G249" s="17">
        <v>0.99154399999999998</v>
      </c>
      <c r="H249" s="17">
        <v>0.91639099999999996</v>
      </c>
      <c r="I249" s="17">
        <v>1.3409720000000001</v>
      </c>
      <c r="J249" s="17">
        <v>0.42458200000000001</v>
      </c>
      <c r="K249" s="17">
        <v>0.31662200000000001</v>
      </c>
      <c r="L249" s="17">
        <v>619.1</v>
      </c>
      <c r="M249" s="17">
        <v>6.1713999999999998E-2</v>
      </c>
      <c r="N249" s="17">
        <v>337</v>
      </c>
      <c r="O249" s="17">
        <v>0</v>
      </c>
      <c r="P249" s="17">
        <v>0</v>
      </c>
      <c r="Q249" s="17">
        <v>0.98993299999999995</v>
      </c>
      <c r="R249" s="17">
        <v>0.851823</v>
      </c>
      <c r="S249" s="17">
        <v>1.3196840000000001</v>
      </c>
      <c r="T249" s="17">
        <v>0.467862</v>
      </c>
      <c r="U249" s="17">
        <v>0.35452499999999998</v>
      </c>
      <c r="V249" s="17">
        <v>803.4</v>
      </c>
      <c r="W249" s="17">
        <v>0.119833</v>
      </c>
      <c r="X249" s="17">
        <v>639</v>
      </c>
      <c r="Y249" s="17">
        <v>0</v>
      </c>
      <c r="Z249" s="17">
        <v>0</v>
      </c>
      <c r="AA249" s="17">
        <v>0.54542400000000002</v>
      </c>
      <c r="AB249" s="17">
        <v>6.3122300000000006E-2</v>
      </c>
      <c r="AC249" s="17">
        <v>0.881355</v>
      </c>
      <c r="AD249" s="17">
        <v>0.25</v>
      </c>
      <c r="AE249" s="17">
        <v>1341.6</v>
      </c>
    </row>
    <row r="250" spans="1:31">
      <c r="A250" s="17">
        <v>237</v>
      </c>
      <c r="B250" s="19">
        <v>0.13607638888888887</v>
      </c>
      <c r="C250" s="17">
        <v>10</v>
      </c>
      <c r="D250" s="17">
        <v>56.3</v>
      </c>
      <c r="E250" s="17">
        <v>5.3231000000000001E-2</v>
      </c>
      <c r="F250" s="17">
        <v>2.5760000000000001</v>
      </c>
      <c r="G250" s="17">
        <v>0.98976900000000001</v>
      </c>
      <c r="H250" s="17">
        <v>0.900343</v>
      </c>
      <c r="I250" s="17">
        <v>1.3165420000000001</v>
      </c>
      <c r="J250" s="17">
        <v>0.41619899999999999</v>
      </c>
      <c r="K250" s="17">
        <v>0.316131</v>
      </c>
      <c r="L250" s="17">
        <v>637.9</v>
      </c>
      <c r="M250" s="17">
        <v>6.4750000000000002E-2</v>
      </c>
      <c r="N250" s="17">
        <v>511</v>
      </c>
      <c r="O250" s="17">
        <v>0</v>
      </c>
      <c r="P250" s="17">
        <v>0</v>
      </c>
      <c r="Q250" s="17">
        <v>0.992622</v>
      </c>
      <c r="R250" s="17">
        <v>0.86327200000000004</v>
      </c>
      <c r="S250" s="17">
        <v>1.3397330000000001</v>
      </c>
      <c r="T250" s="17">
        <v>0.47646100000000002</v>
      </c>
      <c r="U250" s="17">
        <v>0.35563899999999998</v>
      </c>
      <c r="V250" s="17">
        <v>785.4</v>
      </c>
      <c r="W250" s="17">
        <v>9.0618000000000004E-2</v>
      </c>
      <c r="X250" s="17">
        <v>586</v>
      </c>
      <c r="Y250" s="17">
        <v>0</v>
      </c>
      <c r="Z250" s="17">
        <v>0</v>
      </c>
      <c r="AA250" s="17">
        <v>0.54713599999999996</v>
      </c>
      <c r="AB250" s="17">
        <v>9.9435200000000001E-2</v>
      </c>
      <c r="AC250" s="17">
        <v>0.91064900000000004</v>
      </c>
      <c r="AD250" s="17">
        <v>0.25</v>
      </c>
      <c r="AE250" s="17">
        <v>1302.0999999999999</v>
      </c>
    </row>
    <row r="251" spans="1:31">
      <c r="A251" s="17">
        <v>238</v>
      </c>
      <c r="B251" s="19">
        <v>0.13613425925925926</v>
      </c>
      <c r="C251" s="17">
        <v>8.4</v>
      </c>
      <c r="D251" s="17">
        <v>63.3</v>
      </c>
      <c r="E251" s="17">
        <v>5.3475000000000002E-2</v>
      </c>
      <c r="F251" s="17">
        <v>2.5880000000000001</v>
      </c>
      <c r="G251" s="17">
        <v>0.98437799999999998</v>
      </c>
      <c r="H251" s="17">
        <v>0.91438900000000001</v>
      </c>
      <c r="I251" s="17">
        <v>1.3011950000000001</v>
      </c>
      <c r="J251" s="17">
        <v>0.38680599999999998</v>
      </c>
      <c r="K251" s="17">
        <v>0.29726999999999998</v>
      </c>
      <c r="L251" s="17">
        <v>590.5</v>
      </c>
      <c r="M251" s="17">
        <v>5.0000000000000004E-6</v>
      </c>
      <c r="N251" s="17">
        <v>608</v>
      </c>
      <c r="O251" s="17">
        <v>0</v>
      </c>
      <c r="P251" s="17">
        <v>0</v>
      </c>
      <c r="Q251" s="17">
        <v>0.99266699999999997</v>
      </c>
      <c r="R251" s="17">
        <v>0.87316199999999999</v>
      </c>
      <c r="S251" s="17">
        <v>1.345852</v>
      </c>
      <c r="T251" s="17">
        <v>0.47269</v>
      </c>
      <c r="U251" s="17">
        <v>0.35121999999999998</v>
      </c>
      <c r="V251" s="17">
        <v>754</v>
      </c>
      <c r="W251" s="17">
        <v>0.112625</v>
      </c>
      <c r="X251" s="17">
        <v>389</v>
      </c>
      <c r="Y251" s="17">
        <v>0</v>
      </c>
      <c r="Z251" s="17">
        <v>0</v>
      </c>
      <c r="AA251" s="17">
        <v>0.54033900000000001</v>
      </c>
      <c r="AB251" s="17">
        <v>0.120433</v>
      </c>
      <c r="AC251" s="17">
        <v>0.93008900000000005</v>
      </c>
      <c r="AD251" s="17">
        <v>0.25</v>
      </c>
      <c r="AE251" s="17">
        <v>1406.5</v>
      </c>
    </row>
    <row r="252" spans="1:31">
      <c r="A252" s="17">
        <v>239</v>
      </c>
      <c r="B252" s="19">
        <v>0.13619212962962965</v>
      </c>
      <c r="C252" s="17">
        <v>7.8</v>
      </c>
      <c r="D252" s="17">
        <v>64.2</v>
      </c>
      <c r="E252" s="17">
        <v>5.8129E-2</v>
      </c>
      <c r="F252" s="17">
        <v>2.8130000000000002</v>
      </c>
      <c r="G252" s="17">
        <v>0.98585</v>
      </c>
      <c r="H252" s="17">
        <v>0.874444</v>
      </c>
      <c r="I252" s="17">
        <v>1.2538400000000001</v>
      </c>
      <c r="J252" s="17">
        <v>0.37939499999999998</v>
      </c>
      <c r="K252" s="17">
        <v>0.30258699999999999</v>
      </c>
      <c r="L252" s="17">
        <v>637.1</v>
      </c>
      <c r="M252" s="17">
        <v>6.6502000000000006E-2</v>
      </c>
      <c r="N252" s="17">
        <v>503</v>
      </c>
      <c r="O252" s="17">
        <v>0</v>
      </c>
      <c r="P252" s="17">
        <v>0</v>
      </c>
      <c r="Q252" s="17">
        <v>0.98923099999999997</v>
      </c>
      <c r="R252" s="17">
        <v>0.862178</v>
      </c>
      <c r="S252" s="17">
        <v>1.3163389999999999</v>
      </c>
      <c r="T252" s="17">
        <v>0.45416099999999998</v>
      </c>
      <c r="U252" s="17">
        <v>0.34501799999999999</v>
      </c>
      <c r="V252" s="17">
        <v>762.8</v>
      </c>
      <c r="W252" s="17">
        <v>0.167016</v>
      </c>
      <c r="X252" s="17">
        <v>362</v>
      </c>
      <c r="Y252" s="17">
        <v>0</v>
      </c>
      <c r="Z252" s="17">
        <v>0</v>
      </c>
      <c r="AA252" s="17">
        <v>0.53079799999999999</v>
      </c>
      <c r="AB252" s="17">
        <v>0.110236</v>
      </c>
      <c r="AC252" s="17">
        <v>0.91224300000000003</v>
      </c>
      <c r="AD252" s="17">
        <v>0.25</v>
      </c>
      <c r="AE252" s="17">
        <v>1303.5999999999999</v>
      </c>
    </row>
    <row r="253" spans="1:31">
      <c r="A253" s="17">
        <v>240</v>
      </c>
      <c r="B253" s="19">
        <v>0.13625000000000001</v>
      </c>
      <c r="C253" s="17">
        <v>6.9</v>
      </c>
      <c r="D253" s="17">
        <v>71.2</v>
      </c>
      <c r="E253" s="17">
        <v>5.8742000000000003E-2</v>
      </c>
      <c r="F253" s="17">
        <v>2.8420000000000001</v>
      </c>
      <c r="G253" s="17">
        <v>0.989236</v>
      </c>
      <c r="H253" s="17">
        <v>0.88071600000000005</v>
      </c>
      <c r="I253" s="17">
        <v>1.2570300000000001</v>
      </c>
      <c r="J253" s="17">
        <v>0.37631399999999998</v>
      </c>
      <c r="K253" s="17">
        <v>0.29936699999999999</v>
      </c>
      <c r="L253" s="17">
        <v>601.6</v>
      </c>
      <c r="M253" s="17">
        <v>6.1421999999999997E-2</v>
      </c>
      <c r="N253" s="17">
        <v>446</v>
      </c>
      <c r="O253" s="17">
        <v>0</v>
      </c>
      <c r="P253" s="17">
        <v>0</v>
      </c>
      <c r="Q253" s="17">
        <v>0.99145300000000003</v>
      </c>
      <c r="R253" s="17">
        <v>0.84218899999999997</v>
      </c>
      <c r="S253" s="17">
        <v>1.257207</v>
      </c>
      <c r="T253" s="17">
        <v>0.415018</v>
      </c>
      <c r="U253" s="17">
        <v>0.33011099999999999</v>
      </c>
      <c r="V253" s="17">
        <v>720.4</v>
      </c>
      <c r="W253" s="17">
        <v>0.19749</v>
      </c>
      <c r="X253" s="17">
        <v>620</v>
      </c>
      <c r="Y253" s="17">
        <v>0</v>
      </c>
      <c r="Z253" s="17">
        <v>0</v>
      </c>
      <c r="AA253" s="17">
        <v>0.50786299999999995</v>
      </c>
      <c r="AB253" s="17">
        <v>0.10312</v>
      </c>
      <c r="AC253" s="17">
        <v>0.88498600000000005</v>
      </c>
      <c r="AD253" s="17">
        <v>0.25</v>
      </c>
      <c r="AE253" s="17">
        <v>1380.5</v>
      </c>
    </row>
    <row r="254" spans="1:31">
      <c r="A254" s="17">
        <v>241</v>
      </c>
      <c r="B254" s="19">
        <v>0.13630787037037037</v>
      </c>
      <c r="C254" s="17">
        <v>6.7</v>
      </c>
      <c r="D254" s="17">
        <v>69.5</v>
      </c>
      <c r="E254" s="17">
        <v>5.8230999999999998E-2</v>
      </c>
      <c r="F254" s="17">
        <v>2.8180000000000001</v>
      </c>
      <c r="G254" s="17">
        <v>0.98929299999999998</v>
      </c>
      <c r="H254" s="17">
        <v>0.88812199999999997</v>
      </c>
      <c r="I254" s="17">
        <v>1.2599750000000001</v>
      </c>
      <c r="J254" s="17">
        <v>0.37185299999999999</v>
      </c>
      <c r="K254" s="17">
        <v>0.29512699999999997</v>
      </c>
      <c r="L254" s="17">
        <v>584.5</v>
      </c>
      <c r="M254" s="17">
        <v>2.3626999999999999E-2</v>
      </c>
      <c r="N254" s="17">
        <v>426</v>
      </c>
      <c r="O254" s="17">
        <v>0</v>
      </c>
      <c r="P254" s="17">
        <v>0</v>
      </c>
      <c r="Q254" s="17">
        <v>0.98922500000000002</v>
      </c>
      <c r="R254" s="17">
        <v>0.83622300000000005</v>
      </c>
      <c r="S254" s="17">
        <v>1.2708010000000001</v>
      </c>
      <c r="T254" s="17">
        <v>0.43457699999999999</v>
      </c>
      <c r="U254" s="17">
        <v>0.34197100000000002</v>
      </c>
      <c r="V254" s="17">
        <v>724.7</v>
      </c>
      <c r="W254" s="17">
        <v>6.6854999999999998E-2</v>
      </c>
      <c r="X254" s="17">
        <v>420</v>
      </c>
      <c r="Y254" s="17">
        <v>0</v>
      </c>
      <c r="Z254" s="17">
        <v>0</v>
      </c>
      <c r="AA254" s="17">
        <v>0.52610999999999997</v>
      </c>
      <c r="AB254" s="17">
        <v>9.4251799999999997E-2</v>
      </c>
      <c r="AC254" s="17">
        <v>0.87718300000000005</v>
      </c>
      <c r="AD254" s="17">
        <v>0.25</v>
      </c>
      <c r="AE254" s="17">
        <v>1420.9</v>
      </c>
    </row>
    <row r="255" spans="1:31">
      <c r="A255" s="17">
        <v>242</v>
      </c>
      <c r="B255" s="19">
        <v>0.13636574074074073</v>
      </c>
      <c r="C255" s="17">
        <v>6</v>
      </c>
      <c r="D255" s="17">
        <v>66.8</v>
      </c>
      <c r="E255" s="17">
        <v>5.5211999999999997E-2</v>
      </c>
      <c r="F255" s="17">
        <v>2.6720000000000002</v>
      </c>
      <c r="G255" s="17">
        <v>0.981186</v>
      </c>
      <c r="H255" s="17">
        <v>0.86578699999999997</v>
      </c>
      <c r="I255" s="17">
        <v>1.226666</v>
      </c>
      <c r="J255" s="17">
        <v>0.36087799999999998</v>
      </c>
      <c r="K255" s="17">
        <v>0.29419499999999998</v>
      </c>
      <c r="L255" s="17">
        <v>610.1</v>
      </c>
      <c r="M255" s="17">
        <v>2.7700000000000001E-4</v>
      </c>
      <c r="N255" s="17">
        <v>584</v>
      </c>
      <c r="O255" s="17">
        <v>0</v>
      </c>
      <c r="P255" s="17">
        <v>0</v>
      </c>
      <c r="Q255" s="17">
        <v>0.99009499999999995</v>
      </c>
      <c r="R255" s="17">
        <v>0.82727700000000004</v>
      </c>
      <c r="S255" s="17">
        <v>1.2428090000000001</v>
      </c>
      <c r="T255" s="17">
        <v>0.41553200000000001</v>
      </c>
      <c r="U255" s="17">
        <v>0.33434900000000001</v>
      </c>
      <c r="V255" s="17">
        <v>772.4</v>
      </c>
      <c r="W255" s="17">
        <v>0.12983500000000001</v>
      </c>
      <c r="X255" s="17">
        <v>502</v>
      </c>
      <c r="Y255" s="17">
        <v>0</v>
      </c>
      <c r="Z255" s="17">
        <v>0</v>
      </c>
      <c r="AA255" s="17">
        <v>0.51438300000000003</v>
      </c>
      <c r="AB255" s="17">
        <v>0.125303</v>
      </c>
      <c r="AC255" s="17">
        <v>0.87934400000000001</v>
      </c>
      <c r="AD255" s="17">
        <v>0.25</v>
      </c>
      <c r="AE255" s="17">
        <v>1361.3</v>
      </c>
    </row>
    <row r="256" spans="1:31">
      <c r="A256" s="17">
        <v>243</v>
      </c>
      <c r="B256" s="19">
        <v>0.13642361111111112</v>
      </c>
      <c r="C256" s="17">
        <v>5.0999999999999996</v>
      </c>
      <c r="D256" s="17">
        <v>71.2</v>
      </c>
      <c r="E256" s="17">
        <v>5.7695999999999997E-2</v>
      </c>
      <c r="F256" s="17">
        <v>2.7919999999999998</v>
      </c>
      <c r="G256" s="17">
        <v>0.98547600000000002</v>
      </c>
      <c r="H256" s="17">
        <v>0.89624800000000004</v>
      </c>
      <c r="I256" s="17">
        <v>1.2400389999999999</v>
      </c>
      <c r="J256" s="17">
        <v>0.34379100000000001</v>
      </c>
      <c r="K256" s="17">
        <v>0.27724199999999999</v>
      </c>
      <c r="L256" s="17">
        <v>599.5</v>
      </c>
      <c r="M256" s="17">
        <v>0.14163400000000001</v>
      </c>
      <c r="N256" s="17">
        <v>543</v>
      </c>
      <c r="O256" s="17">
        <v>0</v>
      </c>
      <c r="P256" s="17">
        <v>0</v>
      </c>
      <c r="Q256" s="17">
        <v>0.99083600000000005</v>
      </c>
      <c r="R256" s="17">
        <v>0.83652899999999997</v>
      </c>
      <c r="S256" s="17">
        <v>1.253409</v>
      </c>
      <c r="T256" s="17">
        <v>0.41687999999999997</v>
      </c>
      <c r="U256" s="17">
        <v>0.33259699999999998</v>
      </c>
      <c r="V256" s="17">
        <v>740</v>
      </c>
      <c r="W256" s="17">
        <v>0.12629000000000001</v>
      </c>
      <c r="X256" s="17">
        <v>315</v>
      </c>
      <c r="Y256" s="17">
        <v>0</v>
      </c>
      <c r="Z256" s="17">
        <v>0</v>
      </c>
      <c r="AA256" s="17">
        <v>0.51168800000000003</v>
      </c>
      <c r="AB256" s="17">
        <v>0.122548</v>
      </c>
      <c r="AC256" s="17">
        <v>0.88761699999999999</v>
      </c>
      <c r="AD256" s="17">
        <v>0.25</v>
      </c>
      <c r="AE256" s="17">
        <v>1385.4</v>
      </c>
    </row>
    <row r="257" spans="1:31">
      <c r="A257" s="17">
        <v>244</v>
      </c>
      <c r="B257" s="19">
        <v>0.13648148148148148</v>
      </c>
      <c r="C257" s="17">
        <v>4</v>
      </c>
      <c r="D257" s="17">
        <v>78.2</v>
      </c>
      <c r="E257" s="17">
        <v>6.7475999999999994E-2</v>
      </c>
      <c r="F257" s="17">
        <v>3.2650000000000001</v>
      </c>
      <c r="G257" s="17">
        <v>0.98631800000000003</v>
      </c>
      <c r="H257" s="17">
        <v>0.87917199999999995</v>
      </c>
      <c r="I257" s="17">
        <v>1.2375419999999999</v>
      </c>
      <c r="J257" s="17">
        <v>0.35837000000000002</v>
      </c>
      <c r="K257" s="17">
        <v>0.28958200000000001</v>
      </c>
      <c r="L257" s="17">
        <v>618.20000000000005</v>
      </c>
      <c r="M257" s="17">
        <v>6.0000000000000002E-6</v>
      </c>
      <c r="N257" s="17">
        <v>449</v>
      </c>
      <c r="O257" s="17">
        <v>0</v>
      </c>
      <c r="P257" s="17">
        <v>0</v>
      </c>
      <c r="Q257" s="17">
        <v>0.989479</v>
      </c>
      <c r="R257" s="17">
        <v>0.82452800000000004</v>
      </c>
      <c r="S257" s="17">
        <v>1.250499</v>
      </c>
      <c r="T257" s="17">
        <v>0.42597000000000002</v>
      </c>
      <c r="U257" s="17">
        <v>0.34064</v>
      </c>
      <c r="V257" s="17">
        <v>741</v>
      </c>
      <c r="W257" s="17">
        <v>8.5966000000000001E-2</v>
      </c>
      <c r="X257" s="17">
        <v>435</v>
      </c>
      <c r="Y257" s="17">
        <v>0</v>
      </c>
      <c r="Z257" s="17">
        <v>0</v>
      </c>
      <c r="AA257" s="17">
        <v>0.52406200000000003</v>
      </c>
      <c r="AB257" s="17">
        <v>0.115615</v>
      </c>
      <c r="AC257" s="17">
        <v>0.87377700000000003</v>
      </c>
      <c r="AD257" s="17">
        <v>0.25</v>
      </c>
      <c r="AE257" s="17">
        <v>1343.6</v>
      </c>
    </row>
    <row r="258" spans="1:31">
      <c r="A258" s="17">
        <v>245</v>
      </c>
      <c r="B258" s="19">
        <v>0.13653935185185184</v>
      </c>
      <c r="C258" s="17">
        <v>3.3</v>
      </c>
      <c r="D258" s="17">
        <v>82.6</v>
      </c>
      <c r="E258" s="17">
        <v>6.6139000000000003E-2</v>
      </c>
      <c r="F258" s="17">
        <v>3.2</v>
      </c>
      <c r="G258" s="17">
        <v>0.98483200000000004</v>
      </c>
      <c r="H258" s="17">
        <v>0.88364200000000004</v>
      </c>
      <c r="I258" s="17">
        <v>1.2374959999999999</v>
      </c>
      <c r="J258" s="17">
        <v>0.353854</v>
      </c>
      <c r="K258" s="17">
        <v>0.28594399999999998</v>
      </c>
      <c r="L258" s="17">
        <v>585.20000000000005</v>
      </c>
      <c r="M258" s="17">
        <v>1.8E-5</v>
      </c>
      <c r="N258" s="17">
        <v>415</v>
      </c>
      <c r="O258" s="17">
        <v>0</v>
      </c>
      <c r="P258" s="17">
        <v>0</v>
      </c>
      <c r="Q258" s="17">
        <v>0.98970499999999995</v>
      </c>
      <c r="R258" s="17">
        <v>0.84683600000000003</v>
      </c>
      <c r="S258" s="17">
        <v>1.2659020000000001</v>
      </c>
      <c r="T258" s="17">
        <v>0.41906599999999999</v>
      </c>
      <c r="U258" s="17">
        <v>0.33104099999999997</v>
      </c>
      <c r="V258" s="17">
        <v>723.7</v>
      </c>
      <c r="W258" s="17">
        <v>0.144067</v>
      </c>
      <c r="X258" s="17">
        <v>435</v>
      </c>
      <c r="Y258" s="17">
        <v>0</v>
      </c>
      <c r="Z258" s="17">
        <v>0</v>
      </c>
      <c r="AA258" s="17">
        <v>0.50929400000000002</v>
      </c>
      <c r="AB258" s="17">
        <v>0.10786800000000001</v>
      </c>
      <c r="AC258" s="17">
        <v>0.89204000000000006</v>
      </c>
      <c r="AD258" s="17">
        <v>0.25</v>
      </c>
      <c r="AE258" s="17">
        <v>1419.3</v>
      </c>
    </row>
    <row r="259" spans="1:31">
      <c r="A259" s="17">
        <v>246</v>
      </c>
      <c r="B259" s="19">
        <v>0.13659722222222223</v>
      </c>
      <c r="C259" s="17">
        <v>3.3</v>
      </c>
      <c r="D259" s="17">
        <v>78.2</v>
      </c>
      <c r="E259" s="17">
        <v>6.4057000000000003E-2</v>
      </c>
      <c r="F259" s="17">
        <v>3.1</v>
      </c>
      <c r="G259" s="17">
        <v>0.98289599999999999</v>
      </c>
      <c r="H259" s="17">
        <v>0.91178300000000001</v>
      </c>
      <c r="I259" s="17">
        <v>1.2515259999999999</v>
      </c>
      <c r="J259" s="17">
        <v>0.33974300000000002</v>
      </c>
      <c r="K259" s="17">
        <v>0.27146300000000001</v>
      </c>
      <c r="L259" s="17">
        <v>588.5</v>
      </c>
      <c r="M259" s="17">
        <v>6.4999999999999994E-5</v>
      </c>
      <c r="N259" s="17">
        <v>388</v>
      </c>
      <c r="O259" s="17">
        <v>0</v>
      </c>
      <c r="P259" s="17">
        <v>0</v>
      </c>
      <c r="Q259" s="17">
        <v>0.990344</v>
      </c>
      <c r="R259" s="17">
        <v>0.85175900000000004</v>
      </c>
      <c r="S259" s="17">
        <v>1.2765059999999999</v>
      </c>
      <c r="T259" s="17">
        <v>0.42474699999999999</v>
      </c>
      <c r="U259" s="17">
        <v>0.33274199999999998</v>
      </c>
      <c r="V259" s="17">
        <v>693.5</v>
      </c>
      <c r="W259" s="17">
        <v>6.6000000000000005E-5</v>
      </c>
      <c r="X259" s="17">
        <v>413</v>
      </c>
      <c r="Y259" s="17">
        <v>0</v>
      </c>
      <c r="Z259" s="17">
        <v>0</v>
      </c>
      <c r="AA259" s="17">
        <v>0.51190999999999998</v>
      </c>
      <c r="AB259" s="17">
        <v>9.7158499999999995E-2</v>
      </c>
      <c r="AC259" s="17">
        <v>0.89302700000000002</v>
      </c>
      <c r="AD259" s="17">
        <v>0.25</v>
      </c>
      <c r="AE259" s="17">
        <v>1411.4</v>
      </c>
    </row>
    <row r="260" spans="1:31">
      <c r="A260" s="17">
        <v>247</v>
      </c>
      <c r="B260" s="19">
        <v>0.13665509259259259</v>
      </c>
      <c r="C260" s="17">
        <v>0.9</v>
      </c>
      <c r="D260" s="17">
        <v>111.7</v>
      </c>
      <c r="E260" s="17">
        <v>8.2462999999999995E-2</v>
      </c>
      <c r="F260" s="17">
        <v>3.99</v>
      </c>
      <c r="G260" s="17">
        <v>0.97555700000000001</v>
      </c>
      <c r="H260" s="17">
        <v>0.96248599999999995</v>
      </c>
      <c r="I260" s="17">
        <v>1.2741530000000001</v>
      </c>
      <c r="J260" s="17">
        <v>0.31166700000000003</v>
      </c>
      <c r="K260" s="17">
        <v>0.24460699999999999</v>
      </c>
      <c r="L260" s="17">
        <v>555.29999999999995</v>
      </c>
      <c r="M260" s="17">
        <v>3.0000000000000001E-6</v>
      </c>
      <c r="N260" s="17">
        <v>512</v>
      </c>
      <c r="O260" s="17">
        <v>0</v>
      </c>
      <c r="P260" s="17">
        <v>0</v>
      </c>
      <c r="Q260" s="17">
        <v>0.99111300000000002</v>
      </c>
      <c r="R260" s="17">
        <v>0.86748899999999995</v>
      </c>
      <c r="S260" s="17">
        <v>1.3184389999999999</v>
      </c>
      <c r="T260" s="17">
        <v>0.45095000000000002</v>
      </c>
      <c r="U260" s="17">
        <v>0.34203299999999998</v>
      </c>
      <c r="V260" s="17">
        <v>705.4</v>
      </c>
      <c r="W260" s="17">
        <v>1.2991000000000001E-2</v>
      </c>
      <c r="X260" s="17">
        <v>388</v>
      </c>
      <c r="Y260" s="17">
        <v>0</v>
      </c>
      <c r="Z260" s="17">
        <v>0</v>
      </c>
      <c r="AA260" s="17">
        <v>0.52620400000000001</v>
      </c>
      <c r="AB260" s="17">
        <v>0.16033500000000001</v>
      </c>
      <c r="AC260" s="17">
        <v>0.93979299999999999</v>
      </c>
      <c r="AD260" s="17">
        <v>0.25</v>
      </c>
      <c r="AE260" s="17">
        <v>1495.6</v>
      </c>
    </row>
    <row r="261" spans="1:31">
      <c r="A261" s="17">
        <v>248</v>
      </c>
      <c r="B261" s="19">
        <v>0.13670138888888889</v>
      </c>
      <c r="C261" s="17">
        <v>-1</v>
      </c>
      <c r="D261" s="17">
        <v>176.7</v>
      </c>
      <c r="E261" s="17">
        <v>2.3363999999999999E-2</v>
      </c>
      <c r="F261" s="17">
        <v>1.131</v>
      </c>
      <c r="G261" s="17">
        <v>0.62610399999999999</v>
      </c>
      <c r="H261" s="17">
        <v>0.18537000000000001</v>
      </c>
      <c r="I261" s="17">
        <v>0.235212</v>
      </c>
      <c r="J261" s="17">
        <v>4.9841999999999997E-2</v>
      </c>
      <c r="K261" s="17">
        <v>0.21190300000000001</v>
      </c>
      <c r="L261" s="17">
        <v>704.7</v>
      </c>
      <c r="M261" s="17">
        <v>5.3999999999999998E-5</v>
      </c>
      <c r="N261" s="17">
        <v>6957</v>
      </c>
      <c r="O261" s="17">
        <v>0</v>
      </c>
      <c r="P261" s="17">
        <v>0</v>
      </c>
      <c r="Q261" s="17">
        <v>0.92043600000000003</v>
      </c>
      <c r="R261" s="17">
        <v>0.415273</v>
      </c>
      <c r="S261" s="17">
        <v>0.55503899999999995</v>
      </c>
      <c r="T261" s="17">
        <v>0.139766</v>
      </c>
      <c r="U261" s="17">
        <v>0.25181300000000001</v>
      </c>
      <c r="V261" s="17">
        <v>823.5</v>
      </c>
      <c r="W261" s="17">
        <v>1.9999999999999999E-6</v>
      </c>
      <c r="X261" s="17">
        <v>1026</v>
      </c>
      <c r="Y261" s="17">
        <v>0</v>
      </c>
      <c r="Z261" s="17">
        <v>0</v>
      </c>
      <c r="AA261" s="17">
        <v>0.387405</v>
      </c>
      <c r="AB261" s="17">
        <v>0.83909500000000004</v>
      </c>
      <c r="AC261" s="17">
        <v>0.53254999999999997</v>
      </c>
      <c r="AD261" s="17">
        <v>0.25</v>
      </c>
      <c r="AE261" s="17">
        <v>1178.7</v>
      </c>
    </row>
    <row r="262" spans="1:31">
      <c r="A262" s="17">
        <v>249</v>
      </c>
      <c r="B262" s="19">
        <v>0.13675925925925927</v>
      </c>
      <c r="C262" s="17">
        <v>-1</v>
      </c>
      <c r="D262" s="17">
        <v>359.6</v>
      </c>
      <c r="E262" s="17">
        <v>9.9070000000000005E-2</v>
      </c>
      <c r="F262" s="17">
        <v>4.7939999999999996</v>
      </c>
      <c r="G262" s="17">
        <v>0.12178799999999999</v>
      </c>
      <c r="H262" s="17">
        <v>9.8279000000000005E-2</v>
      </c>
      <c r="I262" s="17">
        <v>0.116788</v>
      </c>
      <c r="J262" s="17">
        <v>1.8508E-2</v>
      </c>
      <c r="K262" s="17">
        <v>0.15847700000000001</v>
      </c>
      <c r="L262" s="17">
        <v>900</v>
      </c>
      <c r="M262" s="17">
        <v>2.8E-5</v>
      </c>
      <c r="N262" s="17">
        <v>1218</v>
      </c>
      <c r="O262" s="17">
        <v>0</v>
      </c>
      <c r="P262" s="17">
        <v>0</v>
      </c>
      <c r="Q262" s="17">
        <v>0.61410500000000001</v>
      </c>
      <c r="R262" s="17">
        <v>0.13834199999999999</v>
      </c>
      <c r="S262" s="17">
        <v>0.17804600000000001</v>
      </c>
      <c r="T262" s="17">
        <v>3.9704000000000003E-2</v>
      </c>
      <c r="U262" s="17">
        <v>0.223</v>
      </c>
      <c r="V262" s="17">
        <v>900</v>
      </c>
      <c r="W262" s="17">
        <v>0.22917899999999999</v>
      </c>
      <c r="X262" s="17">
        <v>3205</v>
      </c>
      <c r="Y262" s="17">
        <v>0</v>
      </c>
      <c r="Z262" s="17">
        <v>0</v>
      </c>
      <c r="AA262" s="17">
        <v>0.34307700000000002</v>
      </c>
      <c r="AB262" s="17">
        <v>0.70355000000000001</v>
      </c>
      <c r="AC262" s="17">
        <v>0.16627600000000001</v>
      </c>
      <c r="AD262" s="17">
        <v>0.25</v>
      </c>
      <c r="AE262" s="17">
        <v>922.9</v>
      </c>
    </row>
    <row r="263" spans="1:31">
      <c r="A263" s="17">
        <v>250</v>
      </c>
      <c r="B263" s="19">
        <v>0.13681712962962964</v>
      </c>
      <c r="C263" s="17">
        <v>-1</v>
      </c>
      <c r="D263" s="17">
        <v>367.5</v>
      </c>
      <c r="E263" s="17">
        <v>7.0699999999999995E-4</v>
      </c>
      <c r="F263" s="17">
        <v>3.4000000000000002E-2</v>
      </c>
      <c r="G263" s="17">
        <v>0.181532</v>
      </c>
      <c r="H263" s="17">
        <v>0.107487</v>
      </c>
      <c r="I263" s="17">
        <v>0.124734</v>
      </c>
      <c r="J263" s="17">
        <v>1.7246999999999998E-2</v>
      </c>
      <c r="K263" s="17">
        <v>0.13827100000000001</v>
      </c>
      <c r="L263" s="17">
        <v>900</v>
      </c>
      <c r="M263" s="17">
        <v>0.14163500000000001</v>
      </c>
      <c r="N263" s="17">
        <v>190301</v>
      </c>
      <c r="O263" s="17">
        <v>0</v>
      </c>
      <c r="P263" s="17">
        <v>0</v>
      </c>
      <c r="Q263" s="17">
        <v>0.22616700000000001</v>
      </c>
      <c r="R263" s="17">
        <v>0.103033</v>
      </c>
      <c r="S263" s="17">
        <v>0.12495299999999999</v>
      </c>
      <c r="T263" s="17">
        <v>2.1919999999999999E-2</v>
      </c>
      <c r="U263" s="17">
        <v>0.175426</v>
      </c>
      <c r="V263" s="17">
        <v>900</v>
      </c>
      <c r="W263" s="17">
        <v>0.45836199999999999</v>
      </c>
      <c r="X263" s="17">
        <v>996</v>
      </c>
      <c r="Y263" s="17">
        <v>0</v>
      </c>
      <c r="Z263" s="17">
        <v>0</v>
      </c>
      <c r="AA263" s="17">
        <v>0.26988600000000001</v>
      </c>
      <c r="AB263" s="17">
        <v>0.99736800000000003</v>
      </c>
      <c r="AC263" s="17">
        <v>0.12489599999999999</v>
      </c>
      <c r="AD263" s="17">
        <v>0.25</v>
      </c>
      <c r="AE263" s="17">
        <v>922.9</v>
      </c>
    </row>
    <row r="264" spans="1:31">
      <c r="A264" s="17">
        <v>251</v>
      </c>
      <c r="B264" s="19">
        <v>0.136875</v>
      </c>
      <c r="C264" s="17">
        <v>-1</v>
      </c>
      <c r="D264" s="17">
        <v>339.4</v>
      </c>
      <c r="E264" s="17">
        <v>8.1336000000000006E-2</v>
      </c>
      <c r="F264" s="17">
        <v>3.9359999999999999</v>
      </c>
      <c r="G264" s="17">
        <v>0.54773300000000003</v>
      </c>
      <c r="H264" s="17">
        <v>0.22461200000000001</v>
      </c>
      <c r="I264" s="17">
        <v>0.267119</v>
      </c>
      <c r="J264" s="17">
        <v>4.2507999999999997E-2</v>
      </c>
      <c r="K264" s="17">
        <v>0.159134</v>
      </c>
      <c r="L264" s="17">
        <v>880</v>
      </c>
      <c r="M264" s="17">
        <v>0.37081999999999998</v>
      </c>
      <c r="N264" s="17">
        <v>739</v>
      </c>
      <c r="O264" s="17">
        <v>0</v>
      </c>
      <c r="P264" s="17">
        <v>0</v>
      </c>
      <c r="Q264" s="17">
        <v>0.37720100000000001</v>
      </c>
      <c r="R264" s="17">
        <v>0.15684699999999999</v>
      </c>
      <c r="S264" s="17">
        <v>0.181726</v>
      </c>
      <c r="T264" s="17">
        <v>2.4878999999999998E-2</v>
      </c>
      <c r="U264" s="17">
        <v>0.136904</v>
      </c>
      <c r="V264" s="17">
        <v>614.1</v>
      </c>
      <c r="W264" s="17">
        <v>0.59999899999999995</v>
      </c>
      <c r="X264" s="17">
        <v>2576</v>
      </c>
      <c r="Y264" s="17">
        <v>0</v>
      </c>
      <c r="Z264" s="17">
        <v>0</v>
      </c>
      <c r="AA264" s="17">
        <v>0.210621</v>
      </c>
      <c r="AB264" s="17">
        <v>0.57041500000000001</v>
      </c>
      <c r="AC264" s="17">
        <v>0.171038</v>
      </c>
      <c r="AD264" s="17">
        <v>0.25</v>
      </c>
      <c r="AE264" s="17">
        <v>943.8</v>
      </c>
    </row>
    <row r="265" spans="1:31">
      <c r="A265" s="17">
        <v>252</v>
      </c>
      <c r="B265" s="19">
        <v>0.13693287037037036</v>
      </c>
      <c r="C265" s="17">
        <v>-1</v>
      </c>
      <c r="D265" s="17">
        <v>324.39999999999998</v>
      </c>
      <c r="E265" s="17">
        <v>0</v>
      </c>
      <c r="F265" s="17">
        <v>0</v>
      </c>
      <c r="G265" s="17">
        <v>0.55988199999999999</v>
      </c>
      <c r="H265" s="17">
        <v>0.13617000000000001</v>
      </c>
      <c r="I265" s="17">
        <v>0.16703000000000001</v>
      </c>
      <c r="J265" s="17">
        <v>3.0859999999999999E-2</v>
      </c>
      <c r="K265" s="17">
        <v>0.18476000000000001</v>
      </c>
      <c r="L265" s="17">
        <v>637.9</v>
      </c>
      <c r="M265" s="17">
        <v>0.59999899999999995</v>
      </c>
      <c r="N265" s="17">
        <v>0</v>
      </c>
      <c r="O265" s="17">
        <v>0</v>
      </c>
      <c r="P265" s="17">
        <v>0</v>
      </c>
      <c r="Q265" s="17">
        <v>0.84369499999999997</v>
      </c>
      <c r="R265" s="17">
        <v>0.28248800000000002</v>
      </c>
      <c r="S265" s="17">
        <v>0.38156499999999999</v>
      </c>
      <c r="T265" s="17">
        <v>9.9076999999999998E-2</v>
      </c>
      <c r="U265" s="17">
        <v>0.25966</v>
      </c>
      <c r="V265" s="17">
        <v>900</v>
      </c>
      <c r="W265" s="17">
        <v>3.0000000000000001E-6</v>
      </c>
      <c r="X265" s="17">
        <v>864</v>
      </c>
      <c r="Y265" s="17">
        <v>0</v>
      </c>
      <c r="Z265" s="17">
        <v>0</v>
      </c>
    </row>
    <row r="266" spans="1:31">
      <c r="A266" s="17">
        <v>253</v>
      </c>
      <c r="B266" s="19">
        <v>0.13699074074074075</v>
      </c>
      <c r="C266" s="17">
        <v>-1</v>
      </c>
      <c r="D266" s="17">
        <v>295.39999999999998</v>
      </c>
      <c r="E266" s="17">
        <v>4.2120999999999999E-2</v>
      </c>
      <c r="F266" s="17">
        <v>2.0379999999999998</v>
      </c>
      <c r="G266" s="17">
        <v>0.60230700000000004</v>
      </c>
      <c r="H266" s="17">
        <v>0.17505999999999999</v>
      </c>
      <c r="I266" s="17">
        <v>0.21673100000000001</v>
      </c>
      <c r="J266" s="17">
        <v>4.1669999999999999E-2</v>
      </c>
      <c r="K266" s="17">
        <v>0.19226799999999999</v>
      </c>
      <c r="L266" s="17">
        <v>651.5</v>
      </c>
      <c r="M266" s="17">
        <v>6.0000000000000002E-6</v>
      </c>
      <c r="N266" s="17">
        <v>1495</v>
      </c>
      <c r="O266" s="17">
        <v>0</v>
      </c>
      <c r="P266" s="17">
        <v>0</v>
      </c>
      <c r="Q266" s="17">
        <v>0.27519100000000002</v>
      </c>
      <c r="R266" s="17">
        <v>8.6791999999999994E-2</v>
      </c>
      <c r="S266" s="17">
        <v>9.9662000000000001E-2</v>
      </c>
      <c r="T266" s="17">
        <v>1.2871E-2</v>
      </c>
      <c r="U266" s="17">
        <v>0.12914200000000001</v>
      </c>
      <c r="V266" s="17">
        <v>268.3</v>
      </c>
      <c r="W266" s="17">
        <v>2.1999999999999999E-5</v>
      </c>
      <c r="X266" s="17">
        <v>1449</v>
      </c>
      <c r="Y266" s="17">
        <v>0</v>
      </c>
      <c r="Z266" s="17">
        <v>0</v>
      </c>
      <c r="AA266" s="17">
        <v>0.19867899999999999</v>
      </c>
      <c r="AB266" s="17">
        <v>0.63400299999999998</v>
      </c>
      <c r="AC266" s="17">
        <v>9.49517E-2</v>
      </c>
      <c r="AD266" s="17">
        <v>0.25</v>
      </c>
      <c r="AE266" s="17">
        <v>1274.9000000000001</v>
      </c>
    </row>
    <row r="267" spans="1:31">
      <c r="A267" s="17">
        <v>254</v>
      </c>
      <c r="B267" s="19">
        <v>0.13704861111111111</v>
      </c>
      <c r="C267" s="17">
        <v>-1</v>
      </c>
      <c r="D267" s="17">
        <v>125.7</v>
      </c>
      <c r="E267" s="17">
        <v>4.0278000000000001E-2</v>
      </c>
      <c r="F267" s="17">
        <v>1.9490000000000001</v>
      </c>
      <c r="G267" s="17">
        <v>0.32116099999999997</v>
      </c>
      <c r="H267" s="17">
        <v>0.13905799999999999</v>
      </c>
      <c r="I267" s="17">
        <v>0.163303</v>
      </c>
      <c r="J267" s="17">
        <v>2.4244000000000002E-2</v>
      </c>
      <c r="K267" s="17">
        <v>0.14846300000000001</v>
      </c>
      <c r="L267" s="17">
        <v>744.9</v>
      </c>
      <c r="M267" s="17">
        <v>0.37081799999999998</v>
      </c>
      <c r="N267" s="17">
        <v>2127</v>
      </c>
      <c r="O267" s="17">
        <v>0</v>
      </c>
      <c r="P267" s="17">
        <v>0</v>
      </c>
      <c r="Q267" s="17">
        <v>0.40608300000000003</v>
      </c>
      <c r="R267" s="17">
        <v>0.10401299999999999</v>
      </c>
      <c r="S267" s="17">
        <v>0.13070499999999999</v>
      </c>
      <c r="T267" s="17">
        <v>2.6692E-2</v>
      </c>
      <c r="U267" s="17">
        <v>0.20421800000000001</v>
      </c>
      <c r="V267" s="17">
        <v>900</v>
      </c>
      <c r="W267" s="17">
        <v>7.3201000000000002E-2</v>
      </c>
      <c r="X267" s="17">
        <v>1499</v>
      </c>
      <c r="Y267" s="17">
        <v>0</v>
      </c>
      <c r="Z267" s="17">
        <v>0</v>
      </c>
      <c r="AA267" s="17">
        <v>0.31418200000000002</v>
      </c>
      <c r="AB267" s="17">
        <v>0.54523600000000005</v>
      </c>
      <c r="AC267" s="17">
        <v>0.11856700000000001</v>
      </c>
      <c r="AD267" s="17">
        <v>0.25</v>
      </c>
      <c r="AE267" s="17">
        <v>1114.9000000000001</v>
      </c>
    </row>
    <row r="268" spans="1:31">
      <c r="A268" s="17">
        <v>255</v>
      </c>
      <c r="B268" s="19">
        <v>0.1371064814814815</v>
      </c>
      <c r="C268" s="17">
        <v>-1</v>
      </c>
      <c r="D268" s="17">
        <v>237.4</v>
      </c>
      <c r="E268" s="17">
        <v>2.8018000000000001E-2</v>
      </c>
      <c r="F268" s="17">
        <v>1.3560000000000001</v>
      </c>
      <c r="G268" s="17">
        <v>0.18237100000000001</v>
      </c>
      <c r="H268" s="17">
        <v>9.1329999999999995E-2</v>
      </c>
      <c r="I268" s="17">
        <v>0.120727</v>
      </c>
      <c r="J268" s="17">
        <v>2.9397E-2</v>
      </c>
      <c r="K268" s="17">
        <v>0.24349799999999999</v>
      </c>
      <c r="L268" s="17">
        <v>900</v>
      </c>
      <c r="M268" s="17">
        <v>9.9999999999999995E-7</v>
      </c>
      <c r="N268" s="17">
        <v>2618</v>
      </c>
      <c r="O268" s="17">
        <v>0</v>
      </c>
      <c r="P268" s="17">
        <v>0</v>
      </c>
      <c r="Q268" s="17">
        <v>0.230152</v>
      </c>
      <c r="R268" s="17">
        <v>0.12496</v>
      </c>
      <c r="S268" s="17">
        <v>0.142598</v>
      </c>
      <c r="T268" s="17">
        <v>1.7638999999999998E-2</v>
      </c>
      <c r="U268" s="17">
        <v>0.123695</v>
      </c>
      <c r="V268" s="17">
        <v>900</v>
      </c>
      <c r="W268" s="17">
        <v>0.22917899999999999</v>
      </c>
      <c r="X268" s="17">
        <v>1142</v>
      </c>
      <c r="Y268" s="17">
        <v>0</v>
      </c>
      <c r="Z268" s="17">
        <v>0</v>
      </c>
      <c r="AA268" s="17">
        <v>0.190301</v>
      </c>
      <c r="AB268" s="17">
        <v>0.77104200000000001</v>
      </c>
      <c r="AC268" s="17">
        <v>0.13855999999999999</v>
      </c>
      <c r="AD268" s="17">
        <v>0.25</v>
      </c>
      <c r="AE268" s="17">
        <v>922.9</v>
      </c>
    </row>
    <row r="269" spans="1:31">
      <c r="A269" s="17">
        <v>256</v>
      </c>
      <c r="B269" s="19">
        <v>0.13716435185185186</v>
      </c>
      <c r="C269" s="17">
        <v>-1</v>
      </c>
      <c r="D269" s="17">
        <v>234.7</v>
      </c>
      <c r="E269" s="17">
        <v>9.8799999999999999E-3</v>
      </c>
      <c r="F269" s="17">
        <v>0.47799999999999998</v>
      </c>
      <c r="G269" s="17">
        <v>0.37515799999999999</v>
      </c>
      <c r="H269" s="17">
        <v>9.5541000000000001E-2</v>
      </c>
      <c r="I269" s="17">
        <v>0.12320299999999999</v>
      </c>
      <c r="J269" s="17">
        <v>2.7661000000000002E-2</v>
      </c>
      <c r="K269" s="17">
        <v>0.224519</v>
      </c>
      <c r="L269" s="17">
        <v>850</v>
      </c>
      <c r="M269" s="17">
        <v>0.37081999999999998</v>
      </c>
      <c r="N269" s="17">
        <v>14410</v>
      </c>
      <c r="O269" s="17">
        <v>0</v>
      </c>
      <c r="P269" s="17">
        <v>0</v>
      </c>
      <c r="Q269" s="17">
        <v>0.24868299999999999</v>
      </c>
      <c r="R269" s="17">
        <v>0.10736999999999999</v>
      </c>
      <c r="S269" s="17">
        <v>0.13350799999999999</v>
      </c>
      <c r="T269" s="17">
        <v>2.6138000000000002E-2</v>
      </c>
      <c r="U269" s="17">
        <v>0.19577600000000001</v>
      </c>
      <c r="V269" s="17">
        <v>900</v>
      </c>
      <c r="W269" s="17">
        <v>9.0000000000000002E-6</v>
      </c>
      <c r="X269" s="17">
        <v>2256</v>
      </c>
      <c r="Y269" s="17">
        <v>0</v>
      </c>
      <c r="Z269" s="17">
        <v>0</v>
      </c>
      <c r="AA269" s="17">
        <v>0.30119400000000002</v>
      </c>
      <c r="AB269" s="17">
        <v>0.94538199999999994</v>
      </c>
      <c r="AC269" s="17">
        <v>0.13208</v>
      </c>
      <c r="AD269" s="17">
        <v>0.25</v>
      </c>
      <c r="AE269" s="17">
        <v>977.1</v>
      </c>
    </row>
    <row r="270" spans="1:31">
      <c r="A270" s="17">
        <v>257</v>
      </c>
      <c r="B270" s="19">
        <v>0.13722222222222222</v>
      </c>
      <c r="C270" s="17">
        <v>-1</v>
      </c>
      <c r="D270" s="17">
        <v>225.1</v>
      </c>
      <c r="E270" s="17">
        <v>7.2648000000000004E-2</v>
      </c>
      <c r="F270" s="17">
        <v>3.5150000000000001</v>
      </c>
      <c r="G270" s="17">
        <v>0.16248699999999999</v>
      </c>
      <c r="H270" s="17">
        <v>0.102631</v>
      </c>
      <c r="I270" s="17">
        <v>0.117863</v>
      </c>
      <c r="J270" s="17">
        <v>1.5231E-2</v>
      </c>
      <c r="K270" s="17">
        <v>0.12923000000000001</v>
      </c>
      <c r="L270" s="17">
        <v>853.9</v>
      </c>
      <c r="M270" s="17">
        <v>6.0000000000000002E-6</v>
      </c>
      <c r="N270" s="17">
        <v>1172</v>
      </c>
      <c r="O270" s="17">
        <v>0</v>
      </c>
      <c r="P270" s="17">
        <v>0</v>
      </c>
      <c r="Q270" s="17">
        <v>0.48672100000000001</v>
      </c>
      <c r="R270" s="17">
        <v>0.109001</v>
      </c>
      <c r="S270" s="17">
        <v>0.13495699999999999</v>
      </c>
      <c r="T270" s="17">
        <v>2.5957000000000001E-2</v>
      </c>
      <c r="U270" s="17">
        <v>0.192333</v>
      </c>
      <c r="V270" s="17">
        <v>900</v>
      </c>
      <c r="W270" s="17">
        <v>1.8E-5</v>
      </c>
      <c r="X270" s="17">
        <v>3235</v>
      </c>
      <c r="Y270" s="17">
        <v>0</v>
      </c>
      <c r="Z270" s="17">
        <v>0</v>
      </c>
      <c r="AA270" s="17">
        <v>0.29589799999999999</v>
      </c>
      <c r="AB270" s="17">
        <v>0.57556499999999999</v>
      </c>
      <c r="AC270" s="17">
        <v>0.12393999999999999</v>
      </c>
      <c r="AD270" s="17">
        <v>0.25</v>
      </c>
      <c r="AE270" s="17">
        <v>972.7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2023-02-24T05:38:57Z</dcterms:modified>
</cp:coreProperties>
</file>