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B96A3825-1818-C04B-AE82-AD19A4AB2AF0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K13" i="1"/>
  <c r="L13" i="1"/>
  <c r="V13" i="1" s="1"/>
  <c r="M13" i="1"/>
  <c r="N13" i="1"/>
  <c r="O13" i="1"/>
  <c r="P13" i="1"/>
  <c r="Z13" i="1"/>
  <c r="AA13" i="1"/>
  <c r="A14" i="1"/>
  <c r="B14" i="1"/>
  <c r="C14" i="1"/>
  <c r="D14" i="1"/>
  <c r="X14" i="1"/>
  <c r="E14" i="1"/>
  <c r="F14" i="1"/>
  <c r="R14" i="1" s="1"/>
  <c r="G14" i="1"/>
  <c r="H14" i="1"/>
  <c r="Y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/>
  <c r="X16" i="1"/>
  <c r="E16" i="1"/>
  <c r="F16" i="1"/>
  <c r="R16" i="1" s="1"/>
  <c r="G16" i="1"/>
  <c r="H16" i="1"/>
  <c r="Y16" i="1" s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M22" i="1"/>
  <c r="N22" i="1"/>
  <c r="O22" i="1"/>
  <c r="P22" i="1"/>
  <c r="AA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R24" i="1" s="1"/>
  <c r="S24" i="1" s="1"/>
  <c r="G24" i="1"/>
  <c r="H24" i="1"/>
  <c r="Y24" i="1" s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R25" i="1"/>
  <c r="S25" i="1" s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AA26" i="1"/>
  <c r="K26" i="1"/>
  <c r="L26" i="1"/>
  <c r="T26" i="1" s="1"/>
  <c r="M26" i="1"/>
  <c r="N26" i="1"/>
  <c r="O26" i="1"/>
  <c r="P26" i="1"/>
  <c r="A27" i="1"/>
  <c r="B27" i="1"/>
  <c r="C27" i="1"/>
  <c r="D27" i="1"/>
  <c r="X27" i="1"/>
  <c r="E27" i="1"/>
  <c r="F27" i="1"/>
  <c r="R27" i="1"/>
  <c r="S27" i="1"/>
  <c r="G27" i="1"/>
  <c r="H27" i="1"/>
  <c r="Y27" i="1"/>
  <c r="AE27" i="1"/>
  <c r="I27" i="1"/>
  <c r="J27" i="1"/>
  <c r="Z27" i="1"/>
  <c r="AA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R28" i="1"/>
  <c r="S28" i="1"/>
  <c r="G28" i="1"/>
  <c r="H28" i="1"/>
  <c r="Y28" i="1"/>
  <c r="AE28" i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R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K30" i="1"/>
  <c r="L30" i="1"/>
  <c r="V30" i="1" s="1"/>
  <c r="M30" i="1"/>
  <c r="N30" i="1"/>
  <c r="O30" i="1"/>
  <c r="P30" i="1"/>
  <c r="Z30" i="1"/>
  <c r="AA30" i="1" s="1"/>
  <c r="A31" i="1"/>
  <c r="B31" i="1"/>
  <c r="C31" i="1"/>
  <c r="D31" i="1"/>
  <c r="X31" i="1" s="1"/>
  <c r="E31" i="1"/>
  <c r="F31" i="1"/>
  <c r="R31" i="1"/>
  <c r="S31" i="1" s="1"/>
  <c r="G31" i="1"/>
  <c r="H31" i="1"/>
  <c r="Y31" i="1"/>
  <c r="AE31" i="1" s="1"/>
  <c r="I31" i="1"/>
  <c r="J31" i="1"/>
  <c r="Z31" i="1" s="1"/>
  <c r="K31" i="1"/>
  <c r="L31" i="1"/>
  <c r="V31" i="1" s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T32" i="1"/>
  <c r="U32" i="1" s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R33" i="1"/>
  <c r="S33" i="1" s="1"/>
  <c r="F33" i="1"/>
  <c r="G33" i="1"/>
  <c r="H33" i="1"/>
  <c r="Y33" i="1"/>
  <c r="AE33" i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R34" i="1"/>
  <c r="F34" i="1"/>
  <c r="G34" i="1"/>
  <c r="H34" i="1"/>
  <c r="Y34" i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T36" i="1" s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K38" i="1"/>
  <c r="T38" i="1" s="1"/>
  <c r="L38" i="1"/>
  <c r="M38" i="1"/>
  <c r="N38" i="1"/>
  <c r="O38" i="1"/>
  <c r="P38" i="1"/>
  <c r="A39" i="1"/>
  <c r="B39" i="1"/>
  <c r="C39" i="1"/>
  <c r="D39" i="1" s="1"/>
  <c r="X39" i="1" s="1"/>
  <c r="AA39" i="1"/>
  <c r="E39" i="1"/>
  <c r="F39" i="1"/>
  <c r="G39" i="1"/>
  <c r="H39" i="1"/>
  <c r="Y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T40" i="1" s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AA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R46" i="1" s="1"/>
  <c r="S46" i="1" s="1"/>
  <c r="F46" i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AA48" i="1" s="1"/>
  <c r="K48" i="1"/>
  <c r="L48" i="1"/>
  <c r="T48" i="1"/>
  <c r="U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R51" i="1" s="1"/>
  <c r="S51" i="1" s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K52" i="1"/>
  <c r="L52" i="1"/>
  <c r="M52" i="1"/>
  <c r="N52" i="1"/>
  <c r="O52" i="1"/>
  <c r="P52" i="1"/>
  <c r="Z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K53" i="1"/>
  <c r="L53" i="1"/>
  <c r="V53" i="1"/>
  <c r="M53" i="1"/>
  <c r="N53" i="1"/>
  <c r="O53" i="1"/>
  <c r="P53" i="1"/>
  <c r="Z53" i="1"/>
  <c r="A54" i="1"/>
  <c r="B54" i="1"/>
  <c r="C54" i="1"/>
  <c r="D54" i="1" s="1"/>
  <c r="X54" i="1"/>
  <c r="E54" i="1"/>
  <c r="F54" i="1"/>
  <c r="G54" i="1"/>
  <c r="H54" i="1"/>
  <c r="Y54" i="1"/>
  <c r="AE54" i="1"/>
  <c r="I54" i="1"/>
  <c r="J54" i="1"/>
  <c r="Z54" i="1" s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R55" i="1" s="1"/>
  <c r="S55" i="1" s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R58" i="1" s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K61" i="1"/>
  <c r="L61" i="1"/>
  <c r="V61" i="1" s="1"/>
  <c r="M61" i="1"/>
  <c r="N61" i="1"/>
  <c r="O61" i="1"/>
  <c r="P61" i="1"/>
  <c r="Z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K64" i="1"/>
  <c r="L64" i="1"/>
  <c r="V64" i="1" s="1"/>
  <c r="M64" i="1"/>
  <c r="N64" i="1"/>
  <c r="O64" i="1"/>
  <c r="P64" i="1"/>
  <c r="Z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K65" i="1"/>
  <c r="L65" i="1"/>
  <c r="V65" i="1" s="1"/>
  <c r="M65" i="1"/>
  <c r="N65" i="1"/>
  <c r="O65" i="1"/>
  <c r="P65" i="1"/>
  <c r="Z65" i="1"/>
  <c r="AA65" i="1" s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T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T67" i="1" s="1"/>
  <c r="U67" i="1" s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R70" i="1" s="1"/>
  <c r="S70" i="1" s="1"/>
  <c r="G70" i="1"/>
  <c r="H70" i="1"/>
  <c r="Y70" i="1"/>
  <c r="AE70" i="1" s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AA81" i="1" s="1"/>
  <c r="K81" i="1"/>
  <c r="L81" i="1"/>
  <c r="V81" i="1" s="1"/>
  <c r="M81" i="1"/>
  <c r="N81" i="1"/>
  <c r="O81" i="1"/>
  <c r="P81" i="1"/>
  <c r="R81" i="1"/>
  <c r="S81" i="1" s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T82" i="1" s="1"/>
  <c r="U82" i="1" s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AA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R84" i="1"/>
  <c r="S84" i="1" s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R88" i="1"/>
  <c r="S88" i="1" s="1"/>
  <c r="F88" i="1"/>
  <c r="G88" i="1"/>
  <c r="H88" i="1"/>
  <c r="Y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/>
  <c r="S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R94" i="1" s="1"/>
  <c r="S94" i="1" s="1"/>
  <c r="F94" i="1"/>
  <c r="G94" i="1"/>
  <c r="H94" i="1"/>
  <c r="Y94" i="1"/>
  <c r="AE94" i="1" s="1"/>
  <c r="I94" i="1"/>
  <c r="J94" i="1"/>
  <c r="Z94" i="1" s="1"/>
  <c r="AA94" i="1" s="1"/>
  <c r="K94" i="1"/>
  <c r="L94" i="1"/>
  <c r="T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S97" i="1" s="1"/>
  <c r="G97" i="1"/>
  <c r="H97" i="1"/>
  <c r="Y97" i="1"/>
  <c r="AE97" i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 s="1"/>
  <c r="G99" i="1"/>
  <c r="H99" i="1"/>
  <c r="Y99" i="1" s="1"/>
  <c r="AE99" i="1" s="1"/>
  <c r="I99" i="1"/>
  <c r="J99" i="1"/>
  <c r="Z99" i="1" s="1"/>
  <c r="K99" i="1"/>
  <c r="T99" i="1" s="1"/>
  <c r="L99" i="1"/>
  <c r="M99" i="1"/>
  <c r="N99" i="1"/>
  <c r="O99" i="1"/>
  <c r="P99" i="1"/>
  <c r="A100" i="1"/>
  <c r="B100" i="1"/>
  <c r="C100" i="1"/>
  <c r="D100" i="1" s="1"/>
  <c r="X100" i="1" s="1"/>
  <c r="E100" i="1"/>
  <c r="R100" i="1"/>
  <c r="S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R101" i="1"/>
  <c r="S101" i="1"/>
  <c r="F101" i="1"/>
  <c r="G101" i="1"/>
  <c r="H101" i="1"/>
  <c r="Y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S102" i="1" s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R106" i="1"/>
  <c r="S106" i="1"/>
  <c r="F106" i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AA108" i="1" s="1"/>
  <c r="K108" i="1"/>
  <c r="L108" i="1"/>
  <c r="T108" i="1" s="1"/>
  <c r="AC108" i="1" s="1"/>
  <c r="M108" i="1"/>
  <c r="N108" i="1"/>
  <c r="O108" i="1"/>
  <c r="P108" i="1"/>
  <c r="A109" i="1"/>
  <c r="B109" i="1"/>
  <c r="C109" i="1"/>
  <c r="D109" i="1"/>
  <c r="X109" i="1"/>
  <c r="E109" i="1"/>
  <c r="F109" i="1"/>
  <c r="R109" i="1" s="1"/>
  <c r="S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/>
  <c r="AE110" i="1"/>
  <c r="I110" i="1"/>
  <c r="J110" i="1"/>
  <c r="Z110" i="1"/>
  <c r="AA110" i="1" s="1"/>
  <c r="K110" i="1"/>
  <c r="T110" i="1" s="1"/>
  <c r="U110" i="1" s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S111" i="1" s="1"/>
  <c r="G111" i="1"/>
  <c r="H111" i="1"/>
  <c r="Y111" i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 s="1"/>
  <c r="S112" i="1" s="1"/>
  <c r="G112" i="1"/>
  <c r="H112" i="1"/>
  <c r="Y112" i="1"/>
  <c r="AE112" i="1"/>
  <c r="I112" i="1"/>
  <c r="J112" i="1"/>
  <c r="Z112" i="1" s="1"/>
  <c r="AA112" i="1" s="1"/>
  <c r="K112" i="1"/>
  <c r="L112" i="1"/>
  <c r="M112" i="1"/>
  <c r="N112" i="1"/>
  <c r="O112" i="1"/>
  <c r="P112" i="1"/>
  <c r="A113" i="1"/>
  <c r="B113" i="1"/>
  <c r="C113" i="1"/>
  <c r="D113" i="1" s="1"/>
  <c r="X113" i="1"/>
  <c r="E113" i="1"/>
  <c r="F113" i="1"/>
  <c r="R113" i="1" s="1"/>
  <c r="S113" i="1" s="1"/>
  <c r="G113" i="1"/>
  <c r="H113" i="1"/>
  <c r="Y113" i="1" s="1"/>
  <c r="AE113" i="1" s="1"/>
  <c r="I113" i="1"/>
  <c r="J113" i="1"/>
  <c r="Z113" i="1" s="1"/>
  <c r="AA113" i="1" s="1"/>
  <c r="K113" i="1"/>
  <c r="L113" i="1"/>
  <c r="T113" i="1" s="1"/>
  <c r="AC113" i="1" s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AA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AA115" i="1" s="1"/>
  <c r="K115" i="1"/>
  <c r="L115" i="1"/>
  <c r="T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AA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R122" i="1" s="1"/>
  <c r="S122" i="1" s="1"/>
  <c r="G122" i="1"/>
  <c r="H122" i="1"/>
  <c r="Y122" i="1"/>
  <c r="AE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R124" i="1"/>
  <c r="S124" i="1" s="1"/>
  <c r="G124" i="1"/>
  <c r="H124" i="1"/>
  <c r="Y124" i="1" s="1"/>
  <c r="AE124" i="1" s="1"/>
  <c r="I124" i="1"/>
  <c r="J124" i="1"/>
  <c r="Z124" i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/>
  <c r="I126" i="1"/>
  <c r="J126" i="1"/>
  <c r="Z126" i="1"/>
  <c r="AA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R127" i="1"/>
  <c r="S127" i="1" s="1"/>
  <c r="G127" i="1"/>
  <c r="H127" i="1"/>
  <c r="Y127" i="1" s="1"/>
  <c r="AE127" i="1"/>
  <c r="I127" i="1"/>
  <c r="J127" i="1"/>
  <c r="Z127" i="1"/>
  <c r="AA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AA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 s="1"/>
  <c r="G130" i="1"/>
  <c r="H130" i="1"/>
  <c r="Y130" i="1" s="1"/>
  <c r="AE130" i="1" s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/>
  <c r="X131" i="1"/>
  <c r="E131" i="1"/>
  <c r="F131" i="1"/>
  <c r="R131" i="1" s="1"/>
  <c r="S131" i="1" s="1"/>
  <c r="G131" i="1"/>
  <c r="H131" i="1"/>
  <c r="Y131" i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/>
  <c r="I132" i="1"/>
  <c r="J132" i="1"/>
  <c r="Z132" i="1" s="1"/>
  <c r="K132" i="1"/>
  <c r="T132" i="1"/>
  <c r="U132" i="1" s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R133" i="1" s="1"/>
  <c r="S133" i="1" s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R135" i="1" s="1"/>
  <c r="S135" i="1" s="1"/>
  <c r="F135" i="1"/>
  <c r="G135" i="1"/>
  <c r="H135" i="1"/>
  <c r="Y135" i="1"/>
  <c r="AE135" i="1" s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AA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R137" i="1" s="1"/>
  <c r="G137" i="1"/>
  <c r="H137" i="1"/>
  <c r="Y137" i="1"/>
  <c r="AE137" i="1"/>
  <c r="I137" i="1"/>
  <c r="J137" i="1"/>
  <c r="Z137" i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 s="1"/>
  <c r="AA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/>
  <c r="S139" i="1" s="1"/>
  <c r="G139" i="1"/>
  <c r="H139" i="1"/>
  <c r="Y139" i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AA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R143" i="1" s="1"/>
  <c r="F143" i="1"/>
  <c r="S143" i="1"/>
  <c r="G143" i="1"/>
  <c r="H143" i="1"/>
  <c r="Y143" i="1"/>
  <c r="AE143" i="1"/>
  <c r="I143" i="1"/>
  <c r="J143" i="1"/>
  <c r="Z143" i="1"/>
  <c r="AA143" i="1"/>
  <c r="K143" i="1"/>
  <c r="L143" i="1"/>
  <c r="T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/>
  <c r="I144" i="1"/>
  <c r="J144" i="1"/>
  <c r="K144" i="1"/>
  <c r="L144" i="1"/>
  <c r="V144" i="1"/>
  <c r="M144" i="1"/>
  <c r="N144" i="1"/>
  <c r="O144" i="1"/>
  <c r="P144" i="1"/>
  <c r="Z144" i="1"/>
  <c r="AA144" i="1"/>
  <c r="A145" i="1"/>
  <c r="B145" i="1"/>
  <c r="C145" i="1"/>
  <c r="D145" i="1" s="1"/>
  <c r="X145" i="1"/>
  <c r="E145" i="1"/>
  <c r="F145" i="1"/>
  <c r="G145" i="1"/>
  <c r="H145" i="1"/>
  <c r="Y145" i="1"/>
  <c r="AE145" i="1"/>
  <c r="I145" i="1"/>
  <c r="J145" i="1"/>
  <c r="Z145" i="1"/>
  <c r="AA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/>
  <c r="G146" i="1"/>
  <c r="H146" i="1"/>
  <c r="Y146" i="1"/>
  <c r="AE146" i="1" s="1"/>
  <c r="I146" i="1"/>
  <c r="J146" i="1"/>
  <c r="Z146" i="1" s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R147" i="1" s="1"/>
  <c r="S147" i="1" s="1"/>
  <c r="F147" i="1"/>
  <c r="G147" i="1"/>
  <c r="H147" i="1"/>
  <c r="Y147" i="1" s="1"/>
  <c r="AE147" i="1" s="1"/>
  <c r="I147" i="1"/>
  <c r="J147" i="1"/>
  <c r="Z147" i="1" s="1"/>
  <c r="AA147" i="1" s="1"/>
  <c r="K147" i="1"/>
  <c r="T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R148" i="1"/>
  <c r="S148" i="1" s="1"/>
  <c r="G148" i="1"/>
  <c r="H148" i="1"/>
  <c r="Y148" i="1" s="1"/>
  <c r="AE148" i="1" s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R150" i="1"/>
  <c r="G150" i="1"/>
  <c r="H150" i="1"/>
  <c r="Y150" i="1" s="1"/>
  <c r="AE150" i="1" s="1"/>
  <c r="I150" i="1"/>
  <c r="J150" i="1"/>
  <c r="Z150" i="1" s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I151" i="1"/>
  <c r="J151" i="1"/>
  <c r="Z151" i="1"/>
  <c r="K151" i="1"/>
  <c r="L151" i="1"/>
  <c r="V151" i="1" s="1"/>
  <c r="M151" i="1"/>
  <c r="N151" i="1"/>
  <c r="O151" i="1"/>
  <c r="P151" i="1"/>
  <c r="Y151" i="1"/>
  <c r="AE151" i="1" s="1"/>
  <c r="A152" i="1"/>
  <c r="B152" i="1"/>
  <c r="C152" i="1"/>
  <c r="D152" i="1"/>
  <c r="X152" i="1"/>
  <c r="E152" i="1"/>
  <c r="F152" i="1"/>
  <c r="R152" i="1" s="1"/>
  <c r="S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/>
  <c r="S153" i="1"/>
  <c r="G153" i="1"/>
  <c r="H153" i="1"/>
  <c r="Y153" i="1"/>
  <c r="AE153" i="1" s="1"/>
  <c r="I153" i="1"/>
  <c r="J153" i="1"/>
  <c r="Z153" i="1"/>
  <c r="AA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S154" i="1" s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R155" i="1"/>
  <c r="S155" i="1" s="1"/>
  <c r="G155" i="1"/>
  <c r="H155" i="1"/>
  <c r="Y155" i="1"/>
  <c r="AE155" i="1" s="1"/>
  <c r="I155" i="1"/>
  <c r="J155" i="1"/>
  <c r="Z155" i="1"/>
  <c r="K155" i="1"/>
  <c r="L155" i="1"/>
  <c r="T155" i="1" s="1"/>
  <c r="M155" i="1"/>
  <c r="N155" i="1"/>
  <c r="O155" i="1"/>
  <c r="P155" i="1"/>
  <c r="A156" i="1"/>
  <c r="B156" i="1"/>
  <c r="C156" i="1"/>
  <c r="D156" i="1"/>
  <c r="X156" i="1" s="1"/>
  <c r="E156" i="1"/>
  <c r="R156" i="1"/>
  <c r="F156" i="1"/>
  <c r="G156" i="1"/>
  <c r="H156" i="1"/>
  <c r="Y156" i="1" s="1"/>
  <c r="AE156" i="1" s="1"/>
  <c r="I156" i="1"/>
  <c r="J156" i="1"/>
  <c r="Z156" i="1"/>
  <c r="AA156" i="1" s="1"/>
  <c r="K156" i="1"/>
  <c r="T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R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R163" i="1" s="1"/>
  <c r="S163" i="1" s="1"/>
  <c r="G163" i="1"/>
  <c r="H163" i="1"/>
  <c r="Y163" i="1"/>
  <c r="AE163" i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S166" i="1"/>
  <c r="F166" i="1"/>
  <c r="R166" i="1" s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 s="1"/>
  <c r="AA168" i="1" s="1"/>
  <c r="AB168" i="1"/>
  <c r="K168" i="1"/>
  <c r="L168" i="1"/>
  <c r="T168" i="1"/>
  <c r="AC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AA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R172" i="1" s="1"/>
  <c r="S172" i="1" s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AA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K174" i="1"/>
  <c r="L174" i="1"/>
  <c r="V174" i="1" s="1"/>
  <c r="M174" i="1"/>
  <c r="N174" i="1"/>
  <c r="O174" i="1"/>
  <c r="P174" i="1"/>
  <c r="Z174" i="1"/>
  <c r="AA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AA177" i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T178" i="1" s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/>
  <c r="AE179" i="1" s="1"/>
  <c r="I179" i="1"/>
  <c r="J179" i="1"/>
  <c r="Z179" i="1" s="1"/>
  <c r="K179" i="1"/>
  <c r="L179" i="1"/>
  <c r="T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 s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G184" i="1"/>
  <c r="H184" i="1"/>
  <c r="Y184" i="1" s="1"/>
  <c r="AE184" i="1" s="1"/>
  <c r="I184" i="1"/>
  <c r="J184" i="1"/>
  <c r="Z184" i="1"/>
  <c r="AA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T186" i="1"/>
  <c r="M186" i="1"/>
  <c r="N186" i="1"/>
  <c r="O186" i="1"/>
  <c r="P186" i="1"/>
  <c r="A187" i="1"/>
  <c r="B187" i="1"/>
  <c r="C187" i="1"/>
  <c r="D187" i="1"/>
  <c r="X187" i="1"/>
  <c r="AA187" i="1" s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AA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K189" i="1"/>
  <c r="L189" i="1"/>
  <c r="T189" i="1" s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R193" i="1" s="1"/>
  <c r="F193" i="1"/>
  <c r="G193" i="1"/>
  <c r="H193" i="1"/>
  <c r="Y193" i="1"/>
  <c r="I193" i="1"/>
  <c r="J193" i="1"/>
  <c r="Z193" i="1"/>
  <c r="AA193" i="1" s="1"/>
  <c r="K193" i="1"/>
  <c r="L193" i="1"/>
  <c r="T193" i="1" s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R196" i="1" s="1"/>
  <c r="G196" i="1"/>
  <c r="H196" i="1"/>
  <c r="Y196" i="1" s="1"/>
  <c r="AE196" i="1" s="1"/>
  <c r="I196" i="1"/>
  <c r="J196" i="1"/>
  <c r="Z196" i="1"/>
  <c r="AA196" i="1" s="1"/>
  <c r="K196" i="1"/>
  <c r="T196" i="1" s="1"/>
  <c r="L196" i="1"/>
  <c r="M196" i="1"/>
  <c r="N196" i="1"/>
  <c r="O196" i="1"/>
  <c r="P196" i="1"/>
  <c r="A197" i="1"/>
  <c r="B197" i="1"/>
  <c r="C197" i="1"/>
  <c r="D197" i="1"/>
  <c r="X197" i="1"/>
  <c r="E197" i="1"/>
  <c r="R197" i="1" s="1"/>
  <c r="F197" i="1"/>
  <c r="G197" i="1"/>
  <c r="H197" i="1"/>
  <c r="Y197" i="1"/>
  <c r="AE197" i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/>
  <c r="S198" i="1" s="1"/>
  <c r="G198" i="1"/>
  <c r="H198" i="1"/>
  <c r="Y198" i="1" s="1"/>
  <c r="AE198" i="1" s="1"/>
  <c r="I198" i="1"/>
  <c r="J198" i="1"/>
  <c r="Z198" i="1"/>
  <c r="K198" i="1"/>
  <c r="T198" i="1" s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 s="1"/>
  <c r="K200" i="1"/>
  <c r="T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S204" i="1"/>
  <c r="F204" i="1"/>
  <c r="R204" i="1" s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R205" i="1" s="1"/>
  <c r="S205" i="1" s="1"/>
  <c r="G205" i="1"/>
  <c r="H205" i="1"/>
  <c r="Y205" i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/>
  <c r="S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T208" i="1"/>
  <c r="U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R210" i="1" s="1"/>
  <c r="S210" i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/>
  <c r="S212" i="1"/>
  <c r="G212" i="1"/>
  <c r="H212" i="1"/>
  <c r="Y212" i="1" s="1"/>
  <c r="AE212" i="1" s="1"/>
  <c r="I212" i="1"/>
  <c r="J212" i="1"/>
  <c r="Z212" i="1"/>
  <c r="K212" i="1"/>
  <c r="T212" i="1"/>
  <c r="U212" i="1" s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 s="1"/>
  <c r="S213" i="1" s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R215" i="1" s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R216" i="1"/>
  <c r="S216" i="1" s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R217" i="1"/>
  <c r="S217" i="1" s="1"/>
  <c r="G217" i="1"/>
  <c r="H217" i="1"/>
  <c r="Y217" i="1"/>
  <c r="AE217" i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T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K219" i="1"/>
  <c r="T219" i="1"/>
  <c r="L219" i="1"/>
  <c r="M219" i="1"/>
  <c r="N219" i="1"/>
  <c r="O219" i="1"/>
  <c r="P219" i="1"/>
  <c r="Z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K220" i="1"/>
  <c r="T220" i="1" s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/>
  <c r="G221" i="1"/>
  <c r="H221" i="1"/>
  <c r="Y221" i="1" s="1"/>
  <c r="AE221" i="1" s="1"/>
  <c r="I221" i="1"/>
  <c r="J221" i="1"/>
  <c r="Z221" i="1"/>
  <c r="K221" i="1"/>
  <c r="L221" i="1"/>
  <c r="T221" i="1" s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I222" i="1"/>
  <c r="J222" i="1"/>
  <c r="Z222" i="1" s="1"/>
  <c r="K222" i="1"/>
  <c r="L222" i="1"/>
  <c r="T222" i="1" s="1"/>
  <c r="U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T223" i="1"/>
  <c r="M223" i="1"/>
  <c r="N223" i="1"/>
  <c r="O223" i="1"/>
  <c r="P223" i="1"/>
  <c r="A224" i="1"/>
  <c r="B224" i="1"/>
  <c r="C224" i="1"/>
  <c r="D224" i="1"/>
  <c r="X224" i="1"/>
  <c r="E224" i="1"/>
  <c r="F224" i="1"/>
  <c r="R224" i="1" s="1"/>
  <c r="S224" i="1" s="1"/>
  <c r="G224" i="1"/>
  <c r="H224" i="1"/>
  <c r="Y224" i="1"/>
  <c r="AE224" i="1"/>
  <c r="I224" i="1"/>
  <c r="J224" i="1"/>
  <c r="Z224" i="1" s="1"/>
  <c r="K224" i="1"/>
  <c r="L224" i="1"/>
  <c r="T224" i="1" s="1"/>
  <c r="M224" i="1"/>
  <c r="N224" i="1"/>
  <c r="O224" i="1"/>
  <c r="P224" i="1"/>
  <c r="A225" i="1"/>
  <c r="B225" i="1"/>
  <c r="C225" i="1"/>
  <c r="D225" i="1" s="1"/>
  <c r="X225" i="1" s="1"/>
  <c r="E225" i="1"/>
  <c r="R225" i="1"/>
  <c r="S225" i="1" s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T227" i="1" s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AA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 s="1"/>
  <c r="S230" i="1" s="1"/>
  <c r="G230" i="1"/>
  <c r="H230" i="1"/>
  <c r="Y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 s="1"/>
  <c r="K231" i="1"/>
  <c r="T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K232" i="1"/>
  <c r="L232" i="1"/>
  <c r="M232" i="1"/>
  <c r="N232" i="1"/>
  <c r="O232" i="1"/>
  <c r="P232" i="1"/>
  <c r="Z232" i="1"/>
  <c r="A233" i="1"/>
  <c r="B233" i="1"/>
  <c r="C233" i="1"/>
  <c r="D233" i="1"/>
  <c r="X233" i="1" s="1"/>
  <c r="E233" i="1"/>
  <c r="F233" i="1"/>
  <c r="R233" i="1"/>
  <c r="S233" i="1"/>
  <c r="G233" i="1"/>
  <c r="H233" i="1"/>
  <c r="Y233" i="1"/>
  <c r="AE233" i="1" s="1"/>
  <c r="I233" i="1"/>
  <c r="J233" i="1"/>
  <c r="K233" i="1"/>
  <c r="L233" i="1"/>
  <c r="M233" i="1"/>
  <c r="N233" i="1"/>
  <c r="O233" i="1"/>
  <c r="P233" i="1"/>
  <c r="Z233" i="1"/>
  <c r="A234" i="1"/>
  <c r="B234" i="1"/>
  <c r="C234" i="1"/>
  <c r="D234" i="1" s="1"/>
  <c r="X234" i="1" s="1"/>
  <c r="E234" i="1"/>
  <c r="F234" i="1"/>
  <c r="R234" i="1" s="1"/>
  <c r="G234" i="1"/>
  <c r="H234" i="1"/>
  <c r="Y234" i="1"/>
  <c r="AE234" i="1" s="1"/>
  <c r="I234" i="1"/>
  <c r="J234" i="1"/>
  <c r="Z234" i="1" s="1"/>
  <c r="K234" i="1"/>
  <c r="L234" i="1"/>
  <c r="V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AA235" i="1" s="1"/>
  <c r="K235" i="1"/>
  <c r="T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/>
  <c r="S236" i="1" s="1"/>
  <c r="G236" i="1"/>
  <c r="H236" i="1"/>
  <c r="Y236" i="1" s="1"/>
  <c r="AE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 s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R240" i="1"/>
  <c r="S240" i="1" s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/>
  <c r="S241" i="1" s="1"/>
  <c r="G241" i="1"/>
  <c r="H241" i="1"/>
  <c r="Y241" i="1" s="1"/>
  <c r="AE241" i="1" s="1"/>
  <c r="I241" i="1"/>
  <c r="J241" i="1"/>
  <c r="Z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 s="1"/>
  <c r="S242" i="1" s="1"/>
  <c r="G242" i="1"/>
  <c r="H242" i="1"/>
  <c r="Y242" i="1" s="1"/>
  <c r="AE242" i="1" s="1"/>
  <c r="I242" i="1"/>
  <c r="J242" i="1"/>
  <c r="Z242" i="1"/>
  <c r="AA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R244" i="1"/>
  <c r="S244" i="1" s="1"/>
  <c r="F244" i="1"/>
  <c r="G244" i="1"/>
  <c r="H244" i="1"/>
  <c r="Y244" i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R245" i="1" s="1"/>
  <c r="S245" i="1" s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R246" i="1" s="1"/>
  <c r="F246" i="1"/>
  <c r="G246" i="1"/>
  <c r="H246" i="1"/>
  <c r="Y246" i="1"/>
  <c r="AE246" i="1" s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/>
  <c r="S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/>
  <c r="S248" i="1" s="1"/>
  <c r="G248" i="1"/>
  <c r="H248" i="1"/>
  <c r="Y248" i="1"/>
  <c r="AE248" i="1" s="1"/>
  <c r="I248" i="1"/>
  <c r="J248" i="1"/>
  <c r="Z248" i="1" s="1"/>
  <c r="K248" i="1"/>
  <c r="T248" i="1" s="1"/>
  <c r="L248" i="1"/>
  <c r="M248" i="1"/>
  <c r="N248" i="1"/>
  <c r="O248" i="1"/>
  <c r="P248" i="1"/>
  <c r="V248" i="1"/>
  <c r="A249" i="1"/>
  <c r="B249" i="1"/>
  <c r="C249" i="1"/>
  <c r="D249" i="1"/>
  <c r="X249" i="1" s="1"/>
  <c r="E249" i="1"/>
  <c r="R249" i="1" s="1"/>
  <c r="S249" i="1" s="1"/>
  <c r="F249" i="1"/>
  <c r="G249" i="1"/>
  <c r="H249" i="1"/>
  <c r="Y249" i="1"/>
  <c r="AE249" i="1" s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 s="1"/>
  <c r="G250" i="1"/>
  <c r="H250" i="1"/>
  <c r="Y250" i="1" s="1"/>
  <c r="I250" i="1"/>
  <c r="J250" i="1"/>
  <c r="Z250" i="1"/>
  <c r="AA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AA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 s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/>
  <c r="S253" i="1" s="1"/>
  <c r="G253" i="1"/>
  <c r="H253" i="1"/>
  <c r="Y253" i="1" s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S254" i="1"/>
  <c r="G254" i="1"/>
  <c r="H254" i="1"/>
  <c r="Y254" i="1"/>
  <c r="AE254" i="1" s="1"/>
  <c r="I254" i="1"/>
  <c r="J254" i="1"/>
  <c r="Z254" i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T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 s="1"/>
  <c r="S256" i="1" s="1"/>
  <c r="G256" i="1"/>
  <c r="H256" i="1"/>
  <c r="Y256" i="1"/>
  <c r="AE256" i="1" s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R257" i="1" s="1"/>
  <c r="G257" i="1"/>
  <c r="H257" i="1"/>
  <c r="Y257" i="1" s="1"/>
  <c r="AE257" i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 s="1"/>
  <c r="S259" i="1"/>
  <c r="G259" i="1"/>
  <c r="H259" i="1"/>
  <c r="Y259" i="1"/>
  <c r="AE259" i="1"/>
  <c r="I259" i="1"/>
  <c r="J259" i="1"/>
  <c r="Z259" i="1" s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 s="1"/>
  <c r="S260" i="1" s="1"/>
  <c r="G260" i="1"/>
  <c r="H260" i="1"/>
  <c r="Y260" i="1"/>
  <c r="AE260" i="1" s="1"/>
  <c r="I260" i="1"/>
  <c r="J260" i="1"/>
  <c r="Z260" i="1" s="1"/>
  <c r="AA260" i="1" s="1"/>
  <c r="K260" i="1"/>
  <c r="T260" i="1" s="1"/>
  <c r="AC260" i="1" s="1"/>
  <c r="AD260" i="1" s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S262" i="1" s="1"/>
  <c r="G262" i="1"/>
  <c r="H262" i="1"/>
  <c r="Y262" i="1" s="1"/>
  <c r="AE262" i="1"/>
  <c r="I262" i="1"/>
  <c r="J262" i="1"/>
  <c r="Z262" i="1" s="1"/>
  <c r="AA262" i="1"/>
  <c r="K262" i="1"/>
  <c r="L262" i="1"/>
  <c r="T262" i="1" s="1"/>
  <c r="M262" i="1"/>
  <c r="N262" i="1"/>
  <c r="O262" i="1"/>
  <c r="P262" i="1"/>
  <c r="A263" i="1"/>
  <c r="B263" i="1"/>
  <c r="C263" i="1"/>
  <c r="D263" i="1" s="1"/>
  <c r="X263" i="1" s="1"/>
  <c r="E263" i="1"/>
  <c r="R263" i="1"/>
  <c r="F263" i="1"/>
  <c r="G263" i="1"/>
  <c r="H263" i="1"/>
  <c r="Y263" i="1"/>
  <c r="AE263" i="1" s="1"/>
  <c r="I263" i="1"/>
  <c r="J263" i="1"/>
  <c r="Z263" i="1"/>
  <c r="AA263" i="1" s="1"/>
  <c r="K263" i="1"/>
  <c r="T263" i="1" s="1"/>
  <c r="AC263" i="1" s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/>
  <c r="G264" i="1"/>
  <c r="H264" i="1"/>
  <c r="Y264" i="1" s="1"/>
  <c r="AE264" i="1" s="1"/>
  <c r="I264" i="1"/>
  <c r="J264" i="1"/>
  <c r="Z264" i="1" s="1"/>
  <c r="AA264" i="1"/>
  <c r="K264" i="1"/>
  <c r="L264" i="1"/>
  <c r="M264" i="1"/>
  <c r="N264" i="1"/>
  <c r="O264" i="1"/>
  <c r="P264" i="1"/>
  <c r="A265" i="1"/>
  <c r="B265" i="1"/>
  <c r="C265" i="1"/>
  <c r="D265" i="1" s="1"/>
  <c r="X265" i="1" s="1"/>
  <c r="E265" i="1"/>
  <c r="R265" i="1" s="1"/>
  <c r="S265" i="1" s="1"/>
  <c r="F265" i="1"/>
  <c r="G265" i="1"/>
  <c r="H265" i="1"/>
  <c r="Y265" i="1"/>
  <c r="AE265" i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AA267" i="1" s="1"/>
  <c r="K267" i="1"/>
  <c r="L267" i="1"/>
  <c r="M267" i="1"/>
  <c r="N267" i="1"/>
  <c r="O267" i="1"/>
  <c r="P267" i="1"/>
  <c r="A268" i="1"/>
  <c r="B268" i="1"/>
  <c r="C268" i="1"/>
  <c r="D268" i="1" s="1"/>
  <c r="X268" i="1"/>
  <c r="E268" i="1"/>
  <c r="F268" i="1"/>
  <c r="R268" i="1"/>
  <c r="S268" i="1" s="1"/>
  <c r="G268" i="1"/>
  <c r="H268" i="1"/>
  <c r="Y268" i="1" s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R269" i="1" s="1"/>
  <c r="S269" i="1" s="1"/>
  <c r="F269" i="1"/>
  <c r="G269" i="1"/>
  <c r="H269" i="1"/>
  <c r="Y269" i="1"/>
  <c r="AE269" i="1" s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/>
  <c r="I270" i="1"/>
  <c r="J270" i="1"/>
  <c r="Z270" i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/>
  <c r="E271" i="1"/>
  <c r="R271" i="1"/>
  <c r="F271" i="1"/>
  <c r="G271" i="1"/>
  <c r="H271" i="1"/>
  <c r="Y271" i="1" s="1"/>
  <c r="AE271" i="1" s="1"/>
  <c r="I271" i="1"/>
  <c r="J271" i="1"/>
  <c r="Z271" i="1" s="1"/>
  <c r="AA271" i="1" s="1"/>
  <c r="K271" i="1"/>
  <c r="T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R273" i="1"/>
  <c r="G273" i="1"/>
  <c r="H273" i="1"/>
  <c r="Y273" i="1" s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T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/>
  <c r="K282" i="1"/>
  <c r="L282" i="1"/>
  <c r="V282" i="1" s="1"/>
  <c r="M282" i="1"/>
  <c r="N282" i="1"/>
  <c r="O282" i="1"/>
  <c r="P282" i="1"/>
  <c r="T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S285" i="1" s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T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T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T292" i="1" s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T296" i="1" s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I305" i="1"/>
  <c r="J305" i="1"/>
  <c r="Z305" i="1" s="1"/>
  <c r="K305" i="1"/>
  <c r="L305" i="1"/>
  <c r="V305" i="1"/>
  <c r="M305" i="1"/>
  <c r="N305" i="1"/>
  <c r="O305" i="1"/>
  <c r="P305" i="1"/>
  <c r="Y305" i="1"/>
  <c r="AE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R307" i="1" s="1"/>
  <c r="S307" i="1" s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 s="1"/>
  <c r="G310" i="1"/>
  <c r="H310" i="1"/>
  <c r="Y310" i="1"/>
  <c r="AE310" i="1" s="1"/>
  <c r="I310" i="1"/>
  <c r="J310" i="1"/>
  <c r="K310" i="1"/>
  <c r="L310" i="1"/>
  <c r="V310" i="1" s="1"/>
  <c r="M310" i="1"/>
  <c r="N310" i="1"/>
  <c r="O310" i="1"/>
  <c r="P310" i="1"/>
  <c r="Z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K311" i="1"/>
  <c r="L311" i="1"/>
  <c r="V311" i="1" s="1"/>
  <c r="M311" i="1"/>
  <c r="N311" i="1"/>
  <c r="O311" i="1"/>
  <c r="P311" i="1"/>
  <c r="Z311" i="1"/>
  <c r="A312" i="1"/>
  <c r="B312" i="1"/>
  <c r="C312" i="1"/>
  <c r="D312" i="1" s="1"/>
  <c r="X312" i="1" s="1"/>
  <c r="E312" i="1"/>
  <c r="F312" i="1"/>
  <c r="R312" i="1"/>
  <c r="G312" i="1"/>
  <c r="H312" i="1"/>
  <c r="Y312" i="1" s="1"/>
  <c r="AE312" i="1" s="1"/>
  <c r="I312" i="1"/>
  <c r="J312" i="1"/>
  <c r="Z312" i="1"/>
  <c r="AA312" i="1"/>
  <c r="K312" i="1"/>
  <c r="L312" i="1"/>
  <c r="V312" i="1" s="1"/>
  <c r="M312" i="1"/>
  <c r="N312" i="1"/>
  <c r="O312" i="1"/>
  <c r="P312" i="1"/>
  <c r="S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AA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/>
  <c r="I314" i="1"/>
  <c r="J314" i="1"/>
  <c r="Z314" i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R315" i="1" s="1"/>
  <c r="S315" i="1" s="1"/>
  <c r="G315" i="1"/>
  <c r="H315" i="1"/>
  <c r="Y315" i="1"/>
  <c r="AE315" i="1" s="1"/>
  <c r="I315" i="1"/>
  <c r="J315" i="1"/>
  <c r="Z315" i="1" s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 s="1"/>
  <c r="S317" i="1" s="1"/>
  <c r="G317" i="1"/>
  <c r="H317" i="1"/>
  <c r="I317" i="1"/>
  <c r="J317" i="1"/>
  <c r="Z317" i="1" s="1"/>
  <c r="K317" i="1"/>
  <c r="L317" i="1"/>
  <c r="M317" i="1"/>
  <c r="N317" i="1"/>
  <c r="O317" i="1"/>
  <c r="P317" i="1"/>
  <c r="Y317" i="1"/>
  <c r="AE317" i="1" s="1"/>
  <c r="A318" i="1"/>
  <c r="B318" i="1"/>
  <c r="C318" i="1"/>
  <c r="D318" i="1"/>
  <c r="X318" i="1"/>
  <c r="E318" i="1"/>
  <c r="R318" i="1" s="1"/>
  <c r="S318" i="1" s="1"/>
  <c r="F318" i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R319" i="1" s="1"/>
  <c r="S319" i="1" s="1"/>
  <c r="F319" i="1"/>
  <c r="G319" i="1"/>
  <c r="H319" i="1"/>
  <c r="Y319" i="1" s="1"/>
  <c r="AE319" i="1" s="1"/>
  <c r="I319" i="1"/>
  <c r="J319" i="1"/>
  <c r="Z319" i="1" s="1"/>
  <c r="K319" i="1"/>
  <c r="L319" i="1"/>
  <c r="T319" i="1" s="1"/>
  <c r="M319" i="1"/>
  <c r="N319" i="1"/>
  <c r="O319" i="1"/>
  <c r="P319" i="1"/>
  <c r="A320" i="1"/>
  <c r="B320" i="1"/>
  <c r="C320" i="1"/>
  <c r="D320" i="1" s="1"/>
  <c r="X320" i="1"/>
  <c r="E320" i="1"/>
  <c r="R320" i="1"/>
  <c r="S320" i="1" s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/>
  <c r="S322" i="1" s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AA323" i="1" s="1"/>
  <c r="K323" i="1"/>
  <c r="L323" i="1"/>
  <c r="V323" i="1"/>
  <c r="M323" i="1"/>
  <c r="N323" i="1"/>
  <c r="O323" i="1"/>
  <c r="P323" i="1"/>
  <c r="A324" i="1"/>
  <c r="B324" i="1"/>
  <c r="C324" i="1"/>
  <c r="D324" i="1"/>
  <c r="X324" i="1"/>
  <c r="E324" i="1"/>
  <c r="F324" i="1"/>
  <c r="R324" i="1" s="1"/>
  <c r="S324" i="1" s="1"/>
  <c r="G324" i="1"/>
  <c r="H324" i="1"/>
  <c r="I324" i="1"/>
  <c r="J324" i="1"/>
  <c r="Z324" i="1" s="1"/>
  <c r="K324" i="1"/>
  <c r="L324" i="1"/>
  <c r="M324" i="1"/>
  <c r="N324" i="1"/>
  <c r="O324" i="1"/>
  <c r="P324" i="1"/>
  <c r="Y324" i="1"/>
  <c r="AE324" i="1" s="1"/>
  <c r="A325" i="1"/>
  <c r="B325" i="1"/>
  <c r="C325" i="1"/>
  <c r="D325" i="1"/>
  <c r="X325" i="1"/>
  <c r="E325" i="1"/>
  <c r="F325" i="1"/>
  <c r="G325" i="1"/>
  <c r="H325" i="1"/>
  <c r="I325" i="1"/>
  <c r="J325" i="1"/>
  <c r="Z325" i="1"/>
  <c r="K325" i="1"/>
  <c r="L325" i="1"/>
  <c r="V325" i="1"/>
  <c r="M325" i="1"/>
  <c r="N325" i="1"/>
  <c r="O325" i="1"/>
  <c r="P325" i="1"/>
  <c r="Y325" i="1"/>
  <c r="AE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AA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/>
  <c r="S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S328" i="1" s="1"/>
  <c r="F328" i="1"/>
  <c r="G328" i="1"/>
  <c r="H328" i="1"/>
  <c r="I328" i="1"/>
  <c r="J328" i="1"/>
  <c r="Z328" i="1" s="1"/>
  <c r="K328" i="1"/>
  <c r="L328" i="1"/>
  <c r="M328" i="1"/>
  <c r="N328" i="1"/>
  <c r="O328" i="1"/>
  <c r="P328" i="1"/>
  <c r="Y328" i="1"/>
  <c r="AE328" i="1" s="1"/>
  <c r="A329" i="1"/>
  <c r="B329" i="1"/>
  <c r="C329" i="1"/>
  <c r="D329" i="1"/>
  <c r="X329" i="1"/>
  <c r="E329" i="1"/>
  <c r="F329" i="1"/>
  <c r="G329" i="1"/>
  <c r="H329" i="1"/>
  <c r="I329" i="1"/>
  <c r="J329" i="1"/>
  <c r="Z329" i="1" s="1"/>
  <c r="AA329" i="1"/>
  <c r="K329" i="1"/>
  <c r="L329" i="1"/>
  <c r="M329" i="1"/>
  <c r="N329" i="1"/>
  <c r="O329" i="1"/>
  <c r="P329" i="1"/>
  <c r="Y329" i="1"/>
  <c r="AE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 s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S332" i="1" s="1"/>
  <c r="G332" i="1"/>
  <c r="H332" i="1"/>
  <c r="Y332" i="1" s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 s="1"/>
  <c r="K337" i="1"/>
  <c r="U337" i="1"/>
  <c r="L337" i="1"/>
  <c r="T337" i="1" s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/>
  <c r="X341" i="1" s="1"/>
  <c r="E341" i="1"/>
  <c r="R341" i="1"/>
  <c r="S341" i="1" s="1"/>
  <c r="F341" i="1"/>
  <c r="G341" i="1"/>
  <c r="H341" i="1"/>
  <c r="Y341" i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R343" i="1"/>
  <c r="S343" i="1" s="1"/>
  <c r="F343" i="1"/>
  <c r="G343" i="1"/>
  <c r="H343" i="1"/>
  <c r="Y343" i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/>
  <c r="S344" i="1"/>
  <c r="G344" i="1"/>
  <c r="H344" i="1"/>
  <c r="I344" i="1"/>
  <c r="J344" i="1"/>
  <c r="Z344" i="1"/>
  <c r="K344" i="1"/>
  <c r="L344" i="1"/>
  <c r="M344" i="1"/>
  <c r="N344" i="1"/>
  <c r="O344" i="1"/>
  <c r="P344" i="1"/>
  <c r="Y344" i="1"/>
  <c r="AE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/>
  <c r="X347" i="1" s="1"/>
  <c r="E347" i="1"/>
  <c r="F347" i="1"/>
  <c r="R347" i="1" s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AA349" i="1" s="1"/>
  <c r="K349" i="1"/>
  <c r="L349" i="1"/>
  <c r="M349" i="1"/>
  <c r="N349" i="1"/>
  <c r="O349" i="1"/>
  <c r="P349" i="1"/>
  <c r="V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R351" i="1" s="1"/>
  <c r="S351" i="1" s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R356" i="1" s="1"/>
  <c r="G356" i="1"/>
  <c r="H356" i="1"/>
  <c r="Y356" i="1" s="1"/>
  <c r="AE356" i="1" s="1"/>
  <c r="I356" i="1"/>
  <c r="J356" i="1"/>
  <c r="Z356" i="1" s="1"/>
  <c r="AA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T358" i="1" s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R361" i="1" s="1"/>
  <c r="G361" i="1"/>
  <c r="H361" i="1"/>
  <c r="Y361" i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R362" i="1" s="1"/>
  <c r="S362" i="1" s="1"/>
  <c r="F362" i="1"/>
  <c r="G362" i="1"/>
  <c r="H362" i="1"/>
  <c r="Y362" i="1" s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K363" i="1"/>
  <c r="L363" i="1"/>
  <c r="V363" i="1"/>
  <c r="M363" i="1"/>
  <c r="N363" i="1"/>
  <c r="O363" i="1"/>
  <c r="P363" i="1"/>
  <c r="Z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T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R367" i="1" s="1"/>
  <c r="S367" i="1" s="1"/>
  <c r="G367" i="1"/>
  <c r="H367" i="1"/>
  <c r="Y367" i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R368" i="1" s="1"/>
  <c r="S368" i="1" s="1"/>
  <c r="F368" i="1"/>
  <c r="G368" i="1"/>
  <c r="H368" i="1"/>
  <c r="Y368" i="1" s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 s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R374" i="1" s="1"/>
  <c r="S374" i="1" s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/>
  <c r="S376" i="1" s="1"/>
  <c r="G376" i="1"/>
  <c r="H376" i="1"/>
  <c r="Y376" i="1" s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T377" i="1" s="1"/>
  <c r="M377" i="1"/>
  <c r="N377" i="1"/>
  <c r="O377" i="1"/>
  <c r="P377" i="1"/>
  <c r="A378" i="1"/>
  <c r="B378" i="1"/>
  <c r="C378" i="1"/>
  <c r="D378" i="1"/>
  <c r="X378" i="1" s="1"/>
  <c r="E378" i="1"/>
  <c r="F378" i="1"/>
  <c r="R378" i="1" s="1"/>
  <c r="S378" i="1" s="1"/>
  <c r="G378" i="1"/>
  <c r="H378" i="1"/>
  <c r="Y378" i="1"/>
  <c r="AE378" i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 s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R385" i="1" s="1"/>
  <c r="S385" i="1" s="1"/>
  <c r="F385" i="1"/>
  <c r="G385" i="1"/>
  <c r="H385" i="1"/>
  <c r="Y385" i="1" s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R386" i="1" s="1"/>
  <c r="S386" i="1" s="1"/>
  <c r="G386" i="1"/>
  <c r="H386" i="1"/>
  <c r="Y386" i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G387" i="1"/>
  <c r="H387" i="1"/>
  <c r="Y387" i="1" s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S388" i="1"/>
  <c r="G388" i="1"/>
  <c r="H388" i="1"/>
  <c r="Y388" i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 s="1"/>
  <c r="X391" i="1"/>
  <c r="E391" i="1"/>
  <c r="R391" i="1" s="1"/>
  <c r="S391" i="1" s="1"/>
  <c r="F391" i="1"/>
  <c r="G391" i="1"/>
  <c r="H391" i="1"/>
  <c r="Y391" i="1" s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R394" i="1" s="1"/>
  <c r="S394" i="1" s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/>
  <c r="S396" i="1" s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R398" i="1" s="1"/>
  <c r="S398" i="1" s="1"/>
  <c r="F398" i="1"/>
  <c r="G398" i="1"/>
  <c r="H398" i="1"/>
  <c r="Y398" i="1" s="1"/>
  <c r="AE398" i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/>
  <c r="I400" i="1"/>
  <c r="J400" i="1"/>
  <c r="Z400" i="1"/>
  <c r="K400" i="1"/>
  <c r="T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S402" i="1" s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R404" i="1"/>
  <c r="S404" i="1" s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/>
  <c r="I406" i="1"/>
  <c r="J406" i="1"/>
  <c r="Z406" i="1"/>
  <c r="AA406" i="1" s="1"/>
  <c r="K406" i="1"/>
  <c r="L406" i="1"/>
  <c r="T406" i="1" s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K409" i="1"/>
  <c r="T409" i="1" s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T412" i="1" s="1"/>
  <c r="U412" i="1" s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R414" i="1" s="1"/>
  <c r="S414" i="1" s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R417" i="1" s="1"/>
  <c r="S417" i="1" s="1"/>
  <c r="G417" i="1"/>
  <c r="H417" i="1"/>
  <c r="Y417" i="1"/>
  <c r="AE417" i="1"/>
  <c r="I417" i="1"/>
  <c r="J417" i="1"/>
  <c r="Z417" i="1" s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 s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/>
  <c r="E420" i="1"/>
  <c r="R420" i="1" s="1"/>
  <c r="S420" i="1" s="1"/>
  <c r="F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R421" i="1" s="1"/>
  <c r="S421" i="1" s="1"/>
  <c r="G421" i="1"/>
  <c r="H421" i="1"/>
  <c r="Y421" i="1" s="1"/>
  <c r="AE421" i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R422" i="1" s="1"/>
  <c r="S422" i="1" s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R424" i="1" s="1"/>
  <c r="S424" i="1" s="1"/>
  <c r="G424" i="1"/>
  <c r="H424" i="1"/>
  <c r="Y424" i="1" s="1"/>
  <c r="AE424" i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 s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/>
  <c r="K434" i="1"/>
  <c r="L434" i="1"/>
  <c r="T434" i="1" s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AA435" i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R438" i="1" s="1"/>
  <c r="S438" i="1" s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S441" i="1" s="1"/>
  <c r="F441" i="1"/>
  <c r="G441" i="1"/>
  <c r="H441" i="1"/>
  <c r="Y441" i="1" s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/>
  <c r="S442" i="1" s="1"/>
  <c r="G442" i="1"/>
  <c r="H442" i="1"/>
  <c r="Y442" i="1"/>
  <c r="AE442" i="1" s="1"/>
  <c r="I442" i="1"/>
  <c r="J442" i="1"/>
  <c r="Z442" i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I443" i="1"/>
  <c r="J443" i="1"/>
  <c r="Z443" i="1"/>
  <c r="K443" i="1"/>
  <c r="L443" i="1"/>
  <c r="M443" i="1"/>
  <c r="N443" i="1"/>
  <c r="O443" i="1"/>
  <c r="P443" i="1"/>
  <c r="Y443" i="1"/>
  <c r="AE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/>
  <c r="AE445" i="1" s="1"/>
  <c r="I445" i="1"/>
  <c r="J445" i="1"/>
  <c r="Z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T449" i="1" s="1"/>
  <c r="U449" i="1" s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K450" i="1"/>
  <c r="L450" i="1"/>
  <c r="V450" i="1" s="1"/>
  <c r="M450" i="1"/>
  <c r="N450" i="1"/>
  <c r="O450" i="1"/>
  <c r="P450" i="1"/>
  <c r="Z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R454" i="1"/>
  <c r="S454" i="1" s="1"/>
  <c r="F454" i="1"/>
  <c r="G454" i="1"/>
  <c r="H454" i="1"/>
  <c r="Y454" i="1" s="1"/>
  <c r="AE454" i="1" s="1"/>
  <c r="I454" i="1"/>
  <c r="J454" i="1"/>
  <c r="Z454" i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K455" i="1"/>
  <c r="L455" i="1"/>
  <c r="V455" i="1" s="1"/>
  <c r="M455" i="1"/>
  <c r="N455" i="1"/>
  <c r="O455" i="1"/>
  <c r="P455" i="1"/>
  <c r="Z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AA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R457" i="1" s="1"/>
  <c r="G457" i="1"/>
  <c r="H457" i="1"/>
  <c r="Y457" i="1" s="1"/>
  <c r="AE457" i="1"/>
  <c r="I457" i="1"/>
  <c r="J457" i="1"/>
  <c r="Z457" i="1"/>
  <c r="AA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/>
  <c r="E458" i="1"/>
  <c r="R458" i="1" s="1"/>
  <c r="S458" i="1"/>
  <c r="F458" i="1"/>
  <c r="G458" i="1"/>
  <c r="H458" i="1"/>
  <c r="Y458" i="1" s="1"/>
  <c r="AE458" i="1" s="1"/>
  <c r="I458" i="1"/>
  <c r="J458" i="1"/>
  <c r="Z458" i="1" s="1"/>
  <c r="AA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R460" i="1" s="1"/>
  <c r="S460" i="1" s="1"/>
  <c r="G460" i="1"/>
  <c r="H460" i="1"/>
  <c r="Y460" i="1"/>
  <c r="AE460" i="1" s="1"/>
  <c r="I460" i="1"/>
  <c r="J460" i="1"/>
  <c r="Z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/>
  <c r="AA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 s="1"/>
  <c r="G463" i="1"/>
  <c r="H463" i="1"/>
  <c r="Y463" i="1" s="1"/>
  <c r="AE463" i="1" s="1"/>
  <c r="I463" i="1"/>
  <c r="J463" i="1"/>
  <c r="Z463" i="1"/>
  <c r="AA463" i="1" s="1"/>
  <c r="AB463" i="1" s="1"/>
  <c r="K463" i="1"/>
  <c r="T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/>
  <c r="S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/>
  <c r="S465" i="1" s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S466" i="1" s="1"/>
  <c r="G466" i="1"/>
  <c r="H466" i="1"/>
  <c r="Y466" i="1" s="1"/>
  <c r="AE466" i="1" s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/>
  <c r="E468" i="1"/>
  <c r="F468" i="1"/>
  <c r="R468" i="1" s="1"/>
  <c r="S468" i="1" s="1"/>
  <c r="G468" i="1"/>
  <c r="H468" i="1"/>
  <c r="I468" i="1"/>
  <c r="J468" i="1"/>
  <c r="Z468" i="1"/>
  <c r="K468" i="1"/>
  <c r="L468" i="1"/>
  <c r="M468" i="1"/>
  <c r="N468" i="1"/>
  <c r="O468" i="1"/>
  <c r="P468" i="1"/>
  <c r="Y468" i="1"/>
  <c r="AE468" i="1"/>
  <c r="A469" i="1"/>
  <c r="B469" i="1"/>
  <c r="C469" i="1"/>
  <c r="D469" i="1" s="1"/>
  <c r="X469" i="1" s="1"/>
  <c r="E469" i="1"/>
  <c r="R469" i="1"/>
  <c r="S469" i="1"/>
  <c r="F469" i="1"/>
  <c r="G469" i="1"/>
  <c r="H469" i="1"/>
  <c r="I469" i="1"/>
  <c r="J469" i="1"/>
  <c r="Z469" i="1" s="1"/>
  <c r="K469" i="1"/>
  <c r="L469" i="1"/>
  <c r="T469" i="1"/>
  <c r="M469" i="1"/>
  <c r="N469" i="1"/>
  <c r="O469" i="1"/>
  <c r="P469" i="1"/>
  <c r="Y469" i="1"/>
  <c r="AE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 s="1"/>
  <c r="I472" i="1"/>
  <c r="J472" i="1"/>
  <c r="Z472" i="1"/>
  <c r="AA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S473" i="1"/>
  <c r="F473" i="1"/>
  <c r="R473" i="1" s="1"/>
  <c r="G473" i="1"/>
  <c r="H473" i="1"/>
  <c r="Y473" i="1" s="1"/>
  <c r="AE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R474" i="1" s="1"/>
  <c r="S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R475" i="1"/>
  <c r="S475" i="1" s="1"/>
  <c r="G475" i="1"/>
  <c r="H475" i="1"/>
  <c r="Y475" i="1"/>
  <c r="AE475" i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/>
  <c r="E476" i="1"/>
  <c r="F476" i="1"/>
  <c r="G476" i="1"/>
  <c r="H476" i="1"/>
  <c r="Y476" i="1"/>
  <c r="AE476" i="1" s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 s="1"/>
  <c r="S478" i="1" s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S479" i="1" s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T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R482" i="1"/>
  <c r="F482" i="1"/>
  <c r="G482" i="1"/>
  <c r="H482" i="1"/>
  <c r="Y482" i="1" s="1"/>
  <c r="AE482" i="1" s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I483" i="1"/>
  <c r="J483" i="1"/>
  <c r="Z483" i="1"/>
  <c r="AA483" i="1" s="1"/>
  <c r="K483" i="1"/>
  <c r="L483" i="1"/>
  <c r="M483" i="1"/>
  <c r="N483" i="1"/>
  <c r="O483" i="1"/>
  <c r="P483" i="1"/>
  <c r="Y483" i="1"/>
  <c r="AE483" i="1" s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K484" i="1"/>
  <c r="L484" i="1"/>
  <c r="T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I486" i="1"/>
  <c r="J486" i="1"/>
  <c r="Z486" i="1" s="1"/>
  <c r="K486" i="1"/>
  <c r="L486" i="1"/>
  <c r="M486" i="1"/>
  <c r="N486" i="1"/>
  <c r="O486" i="1"/>
  <c r="P486" i="1"/>
  <c r="AE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 s="1"/>
  <c r="S489" i="1" s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/>
  <c r="S490" i="1" s="1"/>
  <c r="G490" i="1"/>
  <c r="H490" i="1"/>
  <c r="Y490" i="1" s="1"/>
  <c r="AE490" i="1"/>
  <c r="I490" i="1"/>
  <c r="J490" i="1"/>
  <c r="Z490" i="1"/>
  <c r="K490" i="1"/>
  <c r="L490" i="1"/>
  <c r="T490" i="1"/>
  <c r="U490" i="1" s="1"/>
  <c r="V490" i="1"/>
  <c r="M490" i="1"/>
  <c r="N490" i="1"/>
  <c r="O490" i="1"/>
  <c r="P490" i="1"/>
  <c r="A491" i="1"/>
  <c r="B491" i="1"/>
  <c r="C491" i="1"/>
  <c r="D491" i="1"/>
  <c r="X491" i="1"/>
  <c r="E491" i="1"/>
  <c r="R491" i="1" s="1"/>
  <c r="F491" i="1"/>
  <c r="G491" i="1"/>
  <c r="H491" i="1"/>
  <c r="Y491" i="1" s="1"/>
  <c r="AE491" i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E492" i="1"/>
  <c r="R492" i="1"/>
  <c r="S492" i="1" s="1"/>
  <c r="F492" i="1"/>
  <c r="G492" i="1"/>
  <c r="H492" i="1"/>
  <c r="I492" i="1"/>
  <c r="J492" i="1"/>
  <c r="Z492" i="1" s="1"/>
  <c r="K492" i="1"/>
  <c r="T492" i="1" s="1"/>
  <c r="U492" i="1" s="1"/>
  <c r="L492" i="1"/>
  <c r="V492" i="1" s="1"/>
  <c r="M492" i="1"/>
  <c r="N492" i="1"/>
  <c r="O492" i="1"/>
  <c r="P492" i="1"/>
  <c r="X492" i="1"/>
  <c r="Y492" i="1"/>
  <c r="AE492" i="1" s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S494" i="1" s="1"/>
  <c r="G494" i="1"/>
  <c r="H494" i="1"/>
  <c r="Y494" i="1" s="1"/>
  <c r="AE494" i="1" s="1"/>
  <c r="I494" i="1"/>
  <c r="J494" i="1"/>
  <c r="Z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I496" i="1"/>
  <c r="J496" i="1"/>
  <c r="Z496" i="1"/>
  <c r="K496" i="1"/>
  <c r="L496" i="1"/>
  <c r="M496" i="1"/>
  <c r="N496" i="1"/>
  <c r="O496" i="1"/>
  <c r="P496" i="1"/>
  <c r="Y496" i="1"/>
  <c r="AE496" i="1" s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T497" i="1" s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R498" i="1" s="1"/>
  <c r="S498" i="1" s="1"/>
  <c r="G498" i="1"/>
  <c r="H498" i="1"/>
  <c r="Y498" i="1"/>
  <c r="AE498" i="1" s="1"/>
  <c r="I498" i="1"/>
  <c r="J498" i="1"/>
  <c r="Z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S499" i="1" s="1"/>
  <c r="G499" i="1"/>
  <c r="H499" i="1"/>
  <c r="I499" i="1"/>
  <c r="J499" i="1"/>
  <c r="Z499" i="1" s="1"/>
  <c r="AA499" i="1" s="1"/>
  <c r="K499" i="1"/>
  <c r="L499" i="1"/>
  <c r="M499" i="1"/>
  <c r="N499" i="1"/>
  <c r="O499" i="1"/>
  <c r="P499" i="1"/>
  <c r="Y499" i="1"/>
  <c r="AE499" i="1"/>
  <c r="A500" i="1"/>
  <c r="B500" i="1"/>
  <c r="C500" i="1"/>
  <c r="D500" i="1" s="1"/>
  <c r="X500" i="1" s="1"/>
  <c r="E500" i="1"/>
  <c r="R500" i="1"/>
  <c r="F500" i="1"/>
  <c r="G500" i="1"/>
  <c r="H500" i="1"/>
  <c r="Y500" i="1" s="1"/>
  <c r="AE500" i="1" s="1"/>
  <c r="I500" i="1"/>
  <c r="J500" i="1"/>
  <c r="Z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S502" i="1" s="1"/>
  <c r="G502" i="1"/>
  <c r="H502" i="1"/>
  <c r="Y502" i="1" s="1"/>
  <c r="AE502" i="1" s="1"/>
  <c r="I502" i="1"/>
  <c r="J502" i="1"/>
  <c r="Z502" i="1" s="1"/>
  <c r="K502" i="1"/>
  <c r="T502" i="1"/>
  <c r="U502" i="1" s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 s="1"/>
  <c r="K503" i="1"/>
  <c r="L503" i="1"/>
  <c r="M503" i="1"/>
  <c r="N503" i="1"/>
  <c r="O503" i="1"/>
  <c r="P503" i="1"/>
  <c r="A504" i="1"/>
  <c r="B504" i="1"/>
  <c r="C504" i="1"/>
  <c r="D504" i="1"/>
  <c r="E504" i="1"/>
  <c r="F504" i="1"/>
  <c r="G504" i="1"/>
  <c r="H504" i="1"/>
  <c r="Y504" i="1"/>
  <c r="AE504" i="1"/>
  <c r="I504" i="1"/>
  <c r="J504" i="1"/>
  <c r="Z504" i="1" s="1"/>
  <c r="K504" i="1"/>
  <c r="L504" i="1"/>
  <c r="V504" i="1" s="1"/>
  <c r="M504" i="1"/>
  <c r="N504" i="1"/>
  <c r="O504" i="1"/>
  <c r="P504" i="1"/>
  <c r="X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/>
  <c r="I506" i="1"/>
  <c r="J506" i="1"/>
  <c r="Z506" i="1" s="1"/>
  <c r="K506" i="1"/>
  <c r="L506" i="1"/>
  <c r="T506" i="1" s="1"/>
  <c r="U506" i="1" s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E508" i="1"/>
  <c r="F508" i="1"/>
  <c r="G508" i="1"/>
  <c r="H508" i="1"/>
  <c r="Y508" i="1"/>
  <c r="AE508" i="1" s="1"/>
  <c r="I508" i="1"/>
  <c r="J508" i="1"/>
  <c r="Z508" i="1"/>
  <c r="K508" i="1"/>
  <c r="L508" i="1"/>
  <c r="V508" i="1" s="1"/>
  <c r="M508" i="1"/>
  <c r="N508" i="1"/>
  <c r="O508" i="1"/>
  <c r="P508" i="1"/>
  <c r="X508" i="1"/>
  <c r="A509" i="1"/>
  <c r="B509" i="1"/>
  <c r="C509" i="1"/>
  <c r="D509" i="1" s="1"/>
  <c r="X509" i="1" s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I510" i="1"/>
  <c r="J510" i="1"/>
  <c r="Z510" i="1"/>
  <c r="AA510" i="1" s="1"/>
  <c r="K510" i="1"/>
  <c r="T510" i="1" s="1"/>
  <c r="U510" i="1" s="1"/>
  <c r="L510" i="1"/>
  <c r="M510" i="1"/>
  <c r="N510" i="1"/>
  <c r="O510" i="1"/>
  <c r="P510" i="1"/>
  <c r="V510" i="1"/>
  <c r="Y510" i="1"/>
  <c r="AE510" i="1" s="1"/>
  <c r="A511" i="1"/>
  <c r="B511" i="1"/>
  <c r="C511" i="1"/>
  <c r="D511" i="1"/>
  <c r="X511" i="1"/>
  <c r="E511" i="1"/>
  <c r="F511" i="1"/>
  <c r="G511" i="1"/>
  <c r="H511" i="1"/>
  <c r="I511" i="1"/>
  <c r="J511" i="1"/>
  <c r="Z511" i="1"/>
  <c r="K511" i="1"/>
  <c r="L511" i="1"/>
  <c r="V511" i="1" s="1"/>
  <c r="M511" i="1"/>
  <c r="N511" i="1"/>
  <c r="O511" i="1"/>
  <c r="P511" i="1"/>
  <c r="Y511" i="1"/>
  <c r="AE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T514" i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K522" i="1"/>
  <c r="L522" i="1"/>
  <c r="T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AA523" i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 s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R526" i="1" s="1"/>
  <c r="S526" i="1" s="1"/>
  <c r="F526" i="1"/>
  <c r="G526" i="1"/>
  <c r="H526" i="1"/>
  <c r="Y526" i="1"/>
  <c r="AE526" i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AA527" i="1"/>
  <c r="K527" i="1"/>
  <c r="L527" i="1"/>
  <c r="T527" i="1" s="1"/>
  <c r="M527" i="1"/>
  <c r="N527" i="1"/>
  <c r="O527" i="1"/>
  <c r="P527" i="1"/>
  <c r="A528" i="1"/>
  <c r="B528" i="1"/>
  <c r="C528" i="1"/>
  <c r="D528" i="1"/>
  <c r="X528" i="1" s="1"/>
  <c r="E528" i="1"/>
  <c r="F528" i="1"/>
  <c r="R528" i="1"/>
  <c r="S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 s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I539" i="1"/>
  <c r="J539" i="1"/>
  <c r="Z539" i="1" s="1"/>
  <c r="AA539" i="1" s="1"/>
  <c r="K539" i="1"/>
  <c r="L539" i="1"/>
  <c r="M539" i="1"/>
  <c r="N539" i="1"/>
  <c r="O539" i="1"/>
  <c r="P539" i="1"/>
  <c r="AE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 s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G551" i="1"/>
  <c r="H551" i="1"/>
  <c r="Y551" i="1"/>
  <c r="AE551" i="1"/>
  <c r="I551" i="1"/>
  <c r="J551" i="1"/>
  <c r="Z551" i="1" s="1"/>
  <c r="AA551" i="1" s="1"/>
  <c r="AB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M552" i="1"/>
  <c r="N552" i="1"/>
  <c r="O552" i="1"/>
  <c r="P552" i="1"/>
  <c r="V552" i="1"/>
  <c r="Y552" i="1"/>
  <c r="AE552" i="1" s="1"/>
  <c r="A553" i="1"/>
  <c r="B553" i="1"/>
  <c r="C553" i="1"/>
  <c r="D553" i="1"/>
  <c r="X553" i="1" s="1"/>
  <c r="E553" i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I554" i="1"/>
  <c r="J554" i="1"/>
  <c r="Z554" i="1"/>
  <c r="AA554" i="1"/>
  <c r="K554" i="1"/>
  <c r="L554" i="1"/>
  <c r="V554" i="1" s="1"/>
  <c r="M554" i="1"/>
  <c r="N554" i="1"/>
  <c r="O554" i="1"/>
  <c r="P554" i="1"/>
  <c r="AE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T558" i="1"/>
  <c r="U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 s="1"/>
  <c r="I566" i="1"/>
  <c r="J566" i="1"/>
  <c r="Z566" i="1" s="1"/>
  <c r="AA566" i="1" s="1"/>
  <c r="K566" i="1"/>
  <c r="T566" i="1" s="1"/>
  <c r="L566" i="1"/>
  <c r="V566" i="1" s="1"/>
  <c r="M566" i="1"/>
  <c r="N566" i="1"/>
  <c r="O566" i="1"/>
  <c r="P566" i="1"/>
  <c r="AE566" i="1"/>
  <c r="A567" i="1"/>
  <c r="B567" i="1"/>
  <c r="C567" i="1"/>
  <c r="D567" i="1"/>
  <c r="X567" i="1" s="1"/>
  <c r="E567" i="1"/>
  <c r="F567" i="1"/>
  <c r="R567" i="1"/>
  <c r="S567" i="1"/>
  <c r="G567" i="1"/>
  <c r="H567" i="1"/>
  <c r="Y567" i="1"/>
  <c r="AE567" i="1" s="1"/>
  <c r="I567" i="1"/>
  <c r="J567" i="1"/>
  <c r="Z567" i="1"/>
  <c r="K567" i="1"/>
  <c r="L567" i="1"/>
  <c r="V567" i="1" s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 s="1"/>
  <c r="E571" i="1"/>
  <c r="F571" i="1"/>
  <c r="R571" i="1"/>
  <c r="S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I573" i="1"/>
  <c r="J573" i="1"/>
  <c r="Z573" i="1"/>
  <c r="AA573" i="1"/>
  <c r="K573" i="1"/>
  <c r="L573" i="1"/>
  <c r="V573" i="1" s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R574" i="1"/>
  <c r="S574" i="1" s="1"/>
  <c r="G574" i="1"/>
  <c r="H574" i="1"/>
  <c r="Y574" i="1"/>
  <c r="AE574" i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I575" i="1"/>
  <c r="J575" i="1"/>
  <c r="Z575" i="1" s="1"/>
  <c r="AA575" i="1"/>
  <c r="K575" i="1"/>
  <c r="L575" i="1"/>
  <c r="V575" i="1" s="1"/>
  <c r="M575" i="1"/>
  <c r="N575" i="1"/>
  <c r="O575" i="1"/>
  <c r="P575" i="1"/>
  <c r="Y575" i="1"/>
  <c r="AE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U576" i="1" s="1"/>
  <c r="A577" i="1"/>
  <c r="B577" i="1"/>
  <c r="C577" i="1"/>
  <c r="D577" i="1"/>
  <c r="X577" i="1" s="1"/>
  <c r="E577" i="1"/>
  <c r="F577" i="1"/>
  <c r="R577" i="1" s="1"/>
  <c r="S577" i="1" s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 s="1"/>
  <c r="AA651" i="1" s="1"/>
  <c r="AB651" i="1" s="1"/>
  <c r="K651" i="1"/>
  <c r="L651" i="1"/>
  <c r="T651" i="1" s="1"/>
  <c r="M651" i="1"/>
  <c r="N651" i="1"/>
  <c r="O651" i="1"/>
  <c r="P651" i="1"/>
  <c r="R651" i="1"/>
  <c r="S651" i="1" s="1"/>
  <c r="V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E655" i="1"/>
  <c r="F655" i="1"/>
  <c r="R655" i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T659" i="1" s="1"/>
  <c r="M659" i="1"/>
  <c r="N659" i="1"/>
  <c r="O659" i="1"/>
  <c r="P659" i="1"/>
  <c r="AB659" i="1"/>
  <c r="V659" i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/>
  <c r="AA665" i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B703" i="1" s="1"/>
  <c r="AE703" i="1"/>
  <c r="A704" i="1"/>
  <c r="B704" i="1"/>
  <c r="C704" i="1"/>
  <c r="D704" i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B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T721" i="1" s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 s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Z726" i="1" s="1"/>
  <c r="K726" i="1"/>
  <c r="L726" i="1"/>
  <c r="M726" i="1"/>
  <c r="N726" i="1"/>
  <c r="O726" i="1"/>
  <c r="P726" i="1"/>
  <c r="R726" i="1"/>
  <c r="S726" i="1" s="1"/>
  <c r="AA726" i="1"/>
  <c r="A727" i="1"/>
  <c r="B727" i="1"/>
  <c r="C727" i="1"/>
  <c r="D727" i="1" s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 s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AF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K745" i="1"/>
  <c r="L745" i="1"/>
  <c r="T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/>
  <c r="X747" i="1" s="1"/>
  <c r="E747" i="1"/>
  <c r="F747" i="1"/>
  <c r="G747" i="1"/>
  <c r="H747" i="1"/>
  <c r="Y747" i="1"/>
  <c r="AE747" i="1" s="1"/>
  <c r="I747" i="1"/>
  <c r="J747" i="1"/>
  <c r="Z747" i="1" s="1"/>
  <c r="AA747" i="1" s="1"/>
  <c r="K747" i="1"/>
  <c r="L747" i="1"/>
  <c r="T747" i="1" s="1"/>
  <c r="AC747" i="1" s="1"/>
  <c r="AD747" i="1" s="1"/>
  <c r="M747" i="1"/>
  <c r="N747" i="1"/>
  <c r="O747" i="1"/>
  <c r="P747" i="1"/>
  <c r="A748" i="1"/>
  <c r="B748" i="1"/>
  <c r="C748" i="1"/>
  <c r="D748" i="1" s="1"/>
  <c r="X748" i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M750" i="1"/>
  <c r="N750" i="1"/>
  <c r="O750" i="1"/>
  <c r="P750" i="1"/>
  <c r="A751" i="1"/>
  <c r="B751" i="1"/>
  <c r="C751" i="1"/>
  <c r="D751" i="1" s="1"/>
  <c r="X751" i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R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S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F757" i="1"/>
  <c r="G757" i="1"/>
  <c r="H757" i="1"/>
  <c r="Y757" i="1" s="1"/>
  <c r="AE757" i="1" s="1"/>
  <c r="I757" i="1"/>
  <c r="J757" i="1"/>
  <c r="K757" i="1"/>
  <c r="T757" i="1" s="1"/>
  <c r="L757" i="1"/>
  <c r="M757" i="1"/>
  <c r="N757" i="1"/>
  <c r="O757" i="1"/>
  <c r="P757" i="1"/>
  <c r="S757" i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T759" i="1" s="1"/>
  <c r="AC759" i="1" s="1"/>
  <c r="AD759" i="1" s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B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F764" i="1"/>
  <c r="G764" i="1"/>
  <c r="H764" i="1"/>
  <c r="Y764" i="1" s="1"/>
  <c r="AE764" i="1" s="1"/>
  <c r="I764" i="1"/>
  <c r="J764" i="1"/>
  <c r="Z764" i="1" s="1"/>
  <c r="AA764" i="1" s="1"/>
  <c r="K764" i="1"/>
  <c r="T764" i="1" s="1"/>
  <c r="AC764" i="1" s="1"/>
  <c r="AD764" i="1" s="1"/>
  <c r="AF764" i="1" s="1"/>
  <c r="L764" i="1"/>
  <c r="M764" i="1"/>
  <c r="N764" i="1"/>
  <c r="O764" i="1"/>
  <c r="P764" i="1"/>
  <c r="S764" i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T765" i="1" s="1"/>
  <c r="M765" i="1"/>
  <c r="N765" i="1"/>
  <c r="O765" i="1"/>
  <c r="P765" i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T770" i="1" s="1"/>
  <c r="AB770" i="1" s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/>
  <c r="I774" i="1"/>
  <c r="J774" i="1"/>
  <c r="K774" i="1"/>
  <c r="T774" i="1" s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 s="1"/>
  <c r="I775" i="1"/>
  <c r="J775" i="1"/>
  <c r="Z775" i="1" s="1"/>
  <c r="AA775" i="1" s="1"/>
  <c r="K775" i="1"/>
  <c r="L775" i="1"/>
  <c r="T775" i="1" s="1"/>
  <c r="AC775" i="1" s="1"/>
  <c r="AD775" i="1" s="1"/>
  <c r="AF775" i="1" s="1"/>
  <c r="M775" i="1"/>
  <c r="N775" i="1"/>
  <c r="O775" i="1"/>
  <c r="P775" i="1"/>
  <c r="A776" i="1"/>
  <c r="B776" i="1"/>
  <c r="C776" i="1"/>
  <c r="D776" i="1" s="1"/>
  <c r="X776" i="1" s="1"/>
  <c r="E776" i="1"/>
  <c r="R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/>
  <c r="X777" i="1" s="1"/>
  <c r="E777" i="1"/>
  <c r="F777" i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/>
  <c r="AE779" i="1" s="1"/>
  <c r="AF779" i="1" s="1"/>
  <c r="I779" i="1"/>
  <c r="J779" i="1"/>
  <c r="Z779" i="1" s="1"/>
  <c r="K779" i="1"/>
  <c r="T779" i="1" s="1"/>
  <c r="AC779" i="1" s="1"/>
  <c r="L779" i="1"/>
  <c r="AD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T782" i="1" s="1"/>
  <c r="AC782" i="1" s="1"/>
  <c r="AD782" i="1" s="1"/>
  <c r="AF782" i="1" s="1"/>
  <c r="L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F783" i="1"/>
  <c r="G783" i="1"/>
  <c r="H783" i="1"/>
  <c r="Y783" i="1" s="1"/>
  <c r="AE783" i="1"/>
  <c r="I783" i="1"/>
  <c r="J783" i="1"/>
  <c r="K783" i="1"/>
  <c r="L783" i="1"/>
  <c r="T783" i="1"/>
  <c r="AC783" i="1" s="1"/>
  <c r="AD783" i="1" s="1"/>
  <c r="M783" i="1"/>
  <c r="N783" i="1"/>
  <c r="O783" i="1"/>
  <c r="P783" i="1"/>
  <c r="S783" i="1"/>
  <c r="Z783" i="1"/>
  <c r="AA783" i="1" s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 s="1"/>
  <c r="AE789" i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 s="1"/>
  <c r="AE790" i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 s="1"/>
  <c r="AE797" i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/>
  <c r="X798" i="1" s="1"/>
  <c r="E798" i="1"/>
  <c r="R798" i="1" s="1"/>
  <c r="S798" i="1" s="1"/>
  <c r="F798" i="1"/>
  <c r="G798" i="1"/>
  <c r="H798" i="1"/>
  <c r="Y798" i="1" s="1"/>
  <c r="AE798" i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T799" i="1" s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/>
  <c r="X801" i="1" s="1"/>
  <c r="E801" i="1"/>
  <c r="R801" i="1" s="1"/>
  <c r="S801" i="1" s="1"/>
  <c r="F801" i="1"/>
  <c r="G801" i="1"/>
  <c r="H801" i="1"/>
  <c r="Y801" i="1" s="1"/>
  <c r="AE801" i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/>
  <c r="AA802" i="1"/>
  <c r="A803" i="1"/>
  <c r="B803" i="1"/>
  <c r="C803" i="1"/>
  <c r="D803" i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 s="1"/>
  <c r="K804" i="1"/>
  <c r="T804" i="1" s="1"/>
  <c r="L804" i="1"/>
  <c r="V804" i="1" s="1"/>
  <c r="M804" i="1"/>
  <c r="N804" i="1"/>
  <c r="O804" i="1"/>
  <c r="P804" i="1"/>
  <c r="AE804" i="1"/>
  <c r="A805" i="1"/>
  <c r="B805" i="1"/>
  <c r="C805" i="1"/>
  <c r="D805" i="1"/>
  <c r="X805" i="1" s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/>
  <c r="X806" i="1" s="1"/>
  <c r="E806" i="1"/>
  <c r="R806" i="1" s="1"/>
  <c r="S806" i="1" s="1"/>
  <c r="F806" i="1"/>
  <c r="G806" i="1"/>
  <c r="H806" i="1"/>
  <c r="Y806" i="1" s="1"/>
  <c r="AE806" i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 s="1"/>
  <c r="AE809" i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 s="1"/>
  <c r="AE817" i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B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T828" i="1" s="1"/>
  <c r="L828" i="1"/>
  <c r="V828" i="1" s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T834" i="1" s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 s="1"/>
  <c r="G837" i="1"/>
  <c r="H837" i="1"/>
  <c r="Y837" i="1" s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R846" i="1" s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R847" i="1" s="1"/>
  <c r="S847" i="1" s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R851" i="1" s="1"/>
  <c r="S851" i="1" s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 s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 s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F869" i="1"/>
  <c r="S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V875" i="1" s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/>
  <c r="E878" i="1"/>
  <c r="F878" i="1"/>
  <c r="G878" i="1"/>
  <c r="H878" i="1"/>
  <c r="Y878" i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/>
  <c r="G881" i="1"/>
  <c r="H881" i="1"/>
  <c r="Y881" i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AB887" i="1" s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/>
  <c r="E892" i="1"/>
  <c r="R892" i="1" s="1"/>
  <c r="S892" i="1" s="1"/>
  <c r="F892" i="1"/>
  <c r="G892" i="1"/>
  <c r="H892" i="1"/>
  <c r="Y892" i="1" s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R897" i="1" s="1"/>
  <c r="S897" i="1" s="1"/>
  <c r="F897" i="1"/>
  <c r="G897" i="1"/>
  <c r="H897" i="1"/>
  <c r="Y897" i="1" s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 s="1"/>
  <c r="AE902" i="1" s="1"/>
  <c r="I902" i="1"/>
  <c r="J902" i="1"/>
  <c r="K902" i="1"/>
  <c r="L902" i="1"/>
  <c r="T902" i="1" s="1"/>
  <c r="AB902" i="1" s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/>
  <c r="K908" i="1"/>
  <c r="T908" i="1" s="1"/>
  <c r="AC908" i="1" s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S914" i="1" s="1"/>
  <c r="F914" i="1"/>
  <c r="G914" i="1"/>
  <c r="H914" i="1"/>
  <c r="Y914" i="1"/>
  <c r="AE914" i="1" s="1"/>
  <c r="I914" i="1"/>
  <c r="J914" i="1"/>
  <c r="Z914" i="1" s="1"/>
  <c r="K914" i="1"/>
  <c r="T914" i="1" s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T916" i="1" s="1"/>
  <c r="AB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/>
  <c r="E919" i="1"/>
  <c r="R919" i="1" s="1"/>
  <c r="S919" i="1" s="1"/>
  <c r="F919" i="1"/>
  <c r="G919" i="1"/>
  <c r="H919" i="1"/>
  <c r="Y919" i="1" s="1"/>
  <c r="AE919" i="1" s="1"/>
  <c r="I919" i="1"/>
  <c r="J919" i="1"/>
  <c r="Z919" i="1" s="1"/>
  <c r="AA919" i="1" s="1"/>
  <c r="K919" i="1"/>
  <c r="T919" i="1" s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V923" i="1" s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/>
  <c r="I924" i="1"/>
  <c r="J924" i="1"/>
  <c r="Z924" i="1"/>
  <c r="AA924" i="1" s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/>
  <c r="I925" i="1"/>
  <c r="J925" i="1"/>
  <c r="K925" i="1"/>
  <c r="T925" i="1" s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 s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 s="1"/>
  <c r="AE941" i="1" s="1"/>
  <c r="I941" i="1"/>
  <c r="J941" i="1"/>
  <c r="Z941" i="1" s="1"/>
  <c r="K941" i="1"/>
  <c r="L941" i="1"/>
  <c r="T941" i="1" s="1"/>
  <c r="U941" i="1" s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 s="1"/>
  <c r="AE947" i="1"/>
  <c r="I947" i="1"/>
  <c r="J947" i="1"/>
  <c r="Z947" i="1" s="1"/>
  <c r="K947" i="1"/>
  <c r="L947" i="1"/>
  <c r="V947" i="1" s="1"/>
  <c r="M947" i="1"/>
  <c r="N947" i="1"/>
  <c r="O947" i="1"/>
  <c r="P947" i="1"/>
  <c r="AA947" i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T953" i="1" s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S957" i="1" s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T957" i="1" s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 s="1"/>
  <c r="X959" i="1"/>
  <c r="E959" i="1"/>
  <c r="F959" i="1"/>
  <c r="R959" i="1" s="1"/>
  <c r="S959" i="1" s="1"/>
  <c r="G959" i="1"/>
  <c r="H959" i="1"/>
  <c r="Y959" i="1"/>
  <c r="AE959" i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C961" i="1" s="1"/>
  <c r="AD961" i="1" s="1"/>
  <c r="U961" i="1"/>
  <c r="A962" i="1"/>
  <c r="B962" i="1"/>
  <c r="C962" i="1"/>
  <c r="D962" i="1" s="1"/>
  <c r="X962" i="1"/>
  <c r="E962" i="1"/>
  <c r="F962" i="1"/>
  <c r="R962" i="1" s="1"/>
  <c r="S962" i="1"/>
  <c r="G962" i="1"/>
  <c r="H962" i="1"/>
  <c r="Y962" i="1"/>
  <c r="AE962" i="1" s="1"/>
  <c r="I962" i="1"/>
  <c r="J962" i="1"/>
  <c r="Z962" i="1" s="1"/>
  <c r="K962" i="1"/>
  <c r="L962" i="1"/>
  <c r="T962" i="1" s="1"/>
  <c r="M962" i="1"/>
  <c r="N962" i="1"/>
  <c r="O962" i="1"/>
  <c r="P962" i="1"/>
  <c r="AA962" i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/>
  <c r="AE963" i="1" s="1"/>
  <c r="I963" i="1"/>
  <c r="J963" i="1"/>
  <c r="Z963" i="1" s="1"/>
  <c r="K963" i="1"/>
  <c r="T963" i="1" s="1"/>
  <c r="U963" i="1" s="1"/>
  <c r="L963" i="1"/>
  <c r="V963" i="1"/>
  <c r="M963" i="1"/>
  <c r="N963" i="1"/>
  <c r="O963" i="1"/>
  <c r="P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 s="1"/>
  <c r="I964" i="1"/>
  <c r="J964" i="1"/>
  <c r="Z964" i="1" s="1"/>
  <c r="AA964" i="1" s="1"/>
  <c r="AB964" i="1" s="1"/>
  <c r="K964" i="1"/>
  <c r="T964" i="1" s="1"/>
  <c r="U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 s="1"/>
  <c r="I966" i="1"/>
  <c r="J966" i="1"/>
  <c r="Z966" i="1" s="1"/>
  <c r="AA966" i="1" s="1"/>
  <c r="AB966" i="1" s="1"/>
  <c r="K966" i="1"/>
  <c r="T966" i="1" s="1"/>
  <c r="U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Z969" i="1" s="1"/>
  <c r="K969" i="1"/>
  <c r="L969" i="1"/>
  <c r="V969" i="1"/>
  <c r="M969" i="1"/>
  <c r="N969" i="1"/>
  <c r="O969" i="1"/>
  <c r="P969" i="1"/>
  <c r="T969" i="1"/>
  <c r="U969" i="1" s="1"/>
  <c r="AA969" i="1"/>
  <c r="AB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T971" i="1" s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F975" i="1"/>
  <c r="G975" i="1"/>
  <c r="H975" i="1"/>
  <c r="Y975" i="1" s="1"/>
  <c r="AE975" i="1"/>
  <c r="I975" i="1"/>
  <c r="J975" i="1"/>
  <c r="Z975" i="1" s="1"/>
  <c r="AA975" i="1"/>
  <c r="AB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 s="1"/>
  <c r="AE978" i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 s="1"/>
  <c r="X979" i="1" s="1"/>
  <c r="E979" i="1"/>
  <c r="R979" i="1" s="1"/>
  <c r="F979" i="1"/>
  <c r="G979" i="1"/>
  <c r="H979" i="1"/>
  <c r="Y979" i="1" s="1"/>
  <c r="AE979" i="1"/>
  <c r="I979" i="1"/>
  <c r="J979" i="1"/>
  <c r="Z979" i="1" s="1"/>
  <c r="AA979" i="1" s="1"/>
  <c r="AB979" i="1" s="1"/>
  <c r="K979" i="1"/>
  <c r="T979" i="1" s="1"/>
  <c r="AC979" i="1" s="1"/>
  <c r="L979" i="1"/>
  <c r="V979" i="1"/>
  <c r="M979" i="1"/>
  <c r="N979" i="1"/>
  <c r="O979" i="1"/>
  <c r="P979" i="1"/>
  <c r="U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T981" i="1"/>
  <c r="U981" i="1" s="1"/>
  <c r="Z981" i="1"/>
  <c r="AA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 s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M986" i="1"/>
  <c r="N986" i="1"/>
  <c r="O986" i="1"/>
  <c r="P986" i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 s="1"/>
  <c r="AF988" i="1" s="1"/>
  <c r="AG988" i="1" s="1"/>
  <c r="AH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B988" i="1" s="1"/>
  <c r="A989" i="1"/>
  <c r="B989" i="1"/>
  <c r="C989" i="1"/>
  <c r="D989" i="1" s="1"/>
  <c r="X989" i="1"/>
  <c r="E989" i="1"/>
  <c r="F989" i="1"/>
  <c r="R989" i="1" s="1"/>
  <c r="S989" i="1"/>
  <c r="G989" i="1"/>
  <c r="H989" i="1"/>
  <c r="Y989" i="1"/>
  <c r="AE989" i="1" s="1"/>
  <c r="I989" i="1"/>
  <c r="J989" i="1"/>
  <c r="Z989" i="1" s="1"/>
  <c r="AA989" i="1" s="1"/>
  <c r="K989" i="1"/>
  <c r="T989" i="1"/>
  <c r="L989" i="1"/>
  <c r="V989" i="1"/>
  <c r="M989" i="1"/>
  <c r="N989" i="1"/>
  <c r="O989" i="1"/>
  <c r="P989" i="1"/>
  <c r="A990" i="1"/>
  <c r="B990" i="1"/>
  <c r="C990" i="1"/>
  <c r="D990" i="1" s="1"/>
  <c r="X990" i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 s="1"/>
  <c r="AE991" i="1" s="1"/>
  <c r="AF991" i="1" s="1"/>
  <c r="AG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C993" i="1" s="1"/>
  <c r="AD993" i="1" s="1"/>
  <c r="A994" i="1"/>
  <c r="B994" i="1"/>
  <c r="C994" i="1"/>
  <c r="D994" i="1" s="1"/>
  <c r="X994" i="1"/>
  <c r="E994" i="1"/>
  <c r="F994" i="1"/>
  <c r="R994" i="1" s="1"/>
  <c r="S994" i="1" s="1"/>
  <c r="G994" i="1"/>
  <c r="H994" i="1"/>
  <c r="Y994" i="1" s="1"/>
  <c r="AE994" i="1"/>
  <c r="I994" i="1"/>
  <c r="J994" i="1"/>
  <c r="K994" i="1"/>
  <c r="T994" i="1" s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T996" i="1" s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/>
  <c r="E998" i="1"/>
  <c r="F998" i="1"/>
  <c r="R998" i="1"/>
  <c r="S998" i="1" s="1"/>
  <c r="G998" i="1"/>
  <c r="H998" i="1"/>
  <c r="Y998" i="1" s="1"/>
  <c r="AE998" i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 s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/>
  <c r="AG619" i="1" s="1"/>
  <c r="AH619" i="1" s="1"/>
  <c r="V448" i="1"/>
  <c r="T448" i="1"/>
  <c r="U448" i="1" s="1"/>
  <c r="T637" i="1"/>
  <c r="T612" i="1"/>
  <c r="AC612" i="1"/>
  <c r="AD612" i="1"/>
  <c r="T611" i="1"/>
  <c r="U611" i="1" s="1"/>
  <c r="V605" i="1"/>
  <c r="T596" i="1"/>
  <c r="T555" i="1"/>
  <c r="AC555" i="1" s="1"/>
  <c r="AD555" i="1"/>
  <c r="AF555" i="1" s="1"/>
  <c r="AG555" i="1" s="1"/>
  <c r="T554" i="1"/>
  <c r="V547" i="1"/>
  <c r="T540" i="1"/>
  <c r="U540" i="1" s="1"/>
  <c r="T508" i="1"/>
  <c r="U508" i="1"/>
  <c r="U463" i="1"/>
  <c r="AA384" i="1"/>
  <c r="AB384" i="1" s="1"/>
  <c r="T323" i="1"/>
  <c r="AC323" i="1" s="1"/>
  <c r="AD323" i="1" s="1"/>
  <c r="V145" i="1"/>
  <c r="T80" i="1"/>
  <c r="V80" i="1"/>
  <c r="V108" i="1"/>
  <c r="T647" i="1"/>
  <c r="AC647" i="1" s="1"/>
  <c r="AD647" i="1"/>
  <c r="AF647" i="1"/>
  <c r="T646" i="1"/>
  <c r="U646" i="1"/>
  <c r="T644" i="1"/>
  <c r="T634" i="1"/>
  <c r="U634" i="1" s="1"/>
  <c r="T626" i="1"/>
  <c r="T614" i="1"/>
  <c r="T613" i="1"/>
  <c r="T584" i="1"/>
  <c r="R581" i="1"/>
  <c r="S581" i="1"/>
  <c r="T575" i="1"/>
  <c r="U575" i="1"/>
  <c r="V563" i="1"/>
  <c r="T561" i="1"/>
  <c r="T548" i="1"/>
  <c r="R540" i="1"/>
  <c r="S540" i="1"/>
  <c r="R537" i="1"/>
  <c r="S537" i="1"/>
  <c r="T534" i="1"/>
  <c r="T525" i="1"/>
  <c r="U525" i="1" s="1"/>
  <c r="R523" i="1"/>
  <c r="S523" i="1" s="1"/>
  <c r="R521" i="1"/>
  <c r="S521" i="1"/>
  <c r="R518" i="1"/>
  <c r="S518" i="1"/>
  <c r="V515" i="1"/>
  <c r="R514" i="1"/>
  <c r="S514" i="1"/>
  <c r="R512" i="1"/>
  <c r="S512" i="1"/>
  <c r="R508" i="1"/>
  <c r="S508" i="1" s="1"/>
  <c r="R501" i="1"/>
  <c r="S501" i="1" s="1"/>
  <c r="T489" i="1"/>
  <c r="U489" i="1"/>
  <c r="R483" i="1"/>
  <c r="S483" i="1"/>
  <c r="T479" i="1"/>
  <c r="U479" i="1" s="1"/>
  <c r="T477" i="1"/>
  <c r="T464" i="1"/>
  <c r="U464" i="1" s="1"/>
  <c r="T460" i="1"/>
  <c r="U460" i="1" s="1"/>
  <c r="T459" i="1"/>
  <c r="T458" i="1"/>
  <c r="AC458" i="1" s="1"/>
  <c r="AD458" i="1" s="1"/>
  <c r="T455" i="1"/>
  <c r="U455" i="1"/>
  <c r="R355" i="1"/>
  <c r="S355" i="1"/>
  <c r="T352" i="1"/>
  <c r="AC352" i="1" s="1"/>
  <c r="AD352" i="1" s="1"/>
  <c r="V352" i="1"/>
  <c r="T347" i="1"/>
  <c r="U347" i="1"/>
  <c r="T300" i="1"/>
  <c r="T284" i="1"/>
  <c r="T276" i="1"/>
  <c r="R82" i="1"/>
  <c r="S82" i="1" s="1"/>
  <c r="R434" i="1"/>
  <c r="S434" i="1"/>
  <c r="R416" i="1"/>
  <c r="S416" i="1"/>
  <c r="R408" i="1"/>
  <c r="S408" i="1" s="1"/>
  <c r="R406" i="1"/>
  <c r="S406" i="1" s="1"/>
  <c r="R405" i="1"/>
  <c r="S405" i="1"/>
  <c r="R380" i="1"/>
  <c r="S380" i="1"/>
  <c r="AA379" i="1"/>
  <c r="AA370" i="1"/>
  <c r="AB370" i="1" s="1"/>
  <c r="R369" i="1"/>
  <c r="S369" i="1" s="1"/>
  <c r="R365" i="1"/>
  <c r="S365" i="1"/>
  <c r="AA364" i="1"/>
  <c r="R364" i="1"/>
  <c r="S364" i="1" s="1"/>
  <c r="T357" i="1"/>
  <c r="AC357" i="1"/>
  <c r="AD357" i="1" s="1"/>
  <c r="R354" i="1"/>
  <c r="S354" i="1"/>
  <c r="AA352" i="1"/>
  <c r="R350" i="1"/>
  <c r="S350" i="1"/>
  <c r="S347" i="1"/>
  <c r="T345" i="1"/>
  <c r="R336" i="1"/>
  <c r="S336" i="1"/>
  <c r="T330" i="1"/>
  <c r="R323" i="1"/>
  <c r="S323" i="1"/>
  <c r="T313" i="1"/>
  <c r="S184" i="1"/>
  <c r="AA157" i="1"/>
  <c r="S157" i="1"/>
  <c r="R95" i="1"/>
  <c r="S95" i="1" s="1"/>
  <c r="S34" i="1"/>
  <c r="R428" i="1"/>
  <c r="S428" i="1"/>
  <c r="R418" i="1"/>
  <c r="S418" i="1" s="1"/>
  <c r="R410" i="1"/>
  <c r="S410" i="1"/>
  <c r="R400" i="1"/>
  <c r="S400" i="1"/>
  <c r="R390" i="1"/>
  <c r="S390" i="1"/>
  <c r="R389" i="1"/>
  <c r="S389" i="1"/>
  <c r="R382" i="1"/>
  <c r="S382" i="1" s="1"/>
  <c r="AA371" i="1"/>
  <c r="AA367" i="1"/>
  <c r="AA351" i="1"/>
  <c r="R348" i="1"/>
  <c r="S348" i="1" s="1"/>
  <c r="R313" i="1"/>
  <c r="S313" i="1"/>
  <c r="R300" i="1"/>
  <c r="S300" i="1" s="1"/>
  <c r="R298" i="1"/>
  <c r="S298" i="1"/>
  <c r="R296" i="1"/>
  <c r="S296" i="1" s="1"/>
  <c r="R292" i="1"/>
  <c r="S292" i="1"/>
  <c r="R290" i="1"/>
  <c r="S290" i="1"/>
  <c r="R288" i="1"/>
  <c r="S288" i="1"/>
  <c r="R284" i="1"/>
  <c r="S284" i="1" s="1"/>
  <c r="R282" i="1"/>
  <c r="S282" i="1"/>
  <c r="R280" i="1"/>
  <c r="S280" i="1"/>
  <c r="R276" i="1"/>
  <c r="S276" i="1"/>
  <c r="R272" i="1"/>
  <c r="S272" i="1" s="1"/>
  <c r="AA232" i="1"/>
  <c r="R169" i="1"/>
  <c r="S169" i="1"/>
  <c r="AA132" i="1"/>
  <c r="AB132" i="1" s="1"/>
  <c r="R132" i="1"/>
  <c r="S132" i="1"/>
  <c r="R120" i="1"/>
  <c r="S120" i="1"/>
  <c r="R96" i="1"/>
  <c r="S96" i="1" s="1"/>
  <c r="R17" i="1"/>
  <c r="S17" i="1" s="1"/>
  <c r="S16" i="1"/>
  <c r="R199" i="1"/>
  <c r="S199" i="1" s="1"/>
  <c r="R182" i="1"/>
  <c r="S182" i="1"/>
  <c r="R162" i="1"/>
  <c r="S162" i="1" s="1"/>
  <c r="R87" i="1"/>
  <c r="S87" i="1"/>
  <c r="T86" i="1"/>
  <c r="R85" i="1"/>
  <c r="S85" i="1"/>
  <c r="AA78" i="1"/>
  <c r="AB78" i="1" s="1"/>
  <c r="AC78" i="1" s="1"/>
  <c r="AA77" i="1"/>
  <c r="R76" i="1"/>
  <c r="S76" i="1" s="1"/>
  <c r="R75" i="1"/>
  <c r="S75" i="1"/>
  <c r="R67" i="1"/>
  <c r="S67" i="1" s="1"/>
  <c r="R66" i="1"/>
  <c r="S66" i="1"/>
  <c r="R50" i="1"/>
  <c r="S50" i="1" s="1"/>
  <c r="R49" i="1"/>
  <c r="S49" i="1"/>
  <c r="R32" i="1"/>
  <c r="S32" i="1"/>
  <c r="R22" i="1"/>
  <c r="S22" i="1"/>
  <c r="R21" i="1"/>
  <c r="S21" i="1" s="1"/>
  <c r="S246" i="1"/>
  <c r="R180" i="1"/>
  <c r="S180" i="1"/>
  <c r="AA179" i="1"/>
  <c r="V175" i="1"/>
  <c r="AA160" i="1"/>
  <c r="S160" i="1"/>
  <c r="T151" i="1"/>
  <c r="R142" i="1"/>
  <c r="S142" i="1" s="1"/>
  <c r="T141" i="1"/>
  <c r="AC141" i="1" s="1"/>
  <c r="AD141" i="1" s="1"/>
  <c r="R104" i="1"/>
  <c r="S104" i="1" s="1"/>
  <c r="AA58" i="1"/>
  <c r="S58" i="1"/>
  <c r="R20" i="1"/>
  <c r="S20" i="1"/>
  <c r="T15" i="1"/>
  <c r="AB15" i="1"/>
  <c r="T696" i="1"/>
  <c r="V696" i="1"/>
  <c r="T320" i="1"/>
  <c r="V320" i="1"/>
  <c r="T987" i="1"/>
  <c r="AB987" i="1" s="1"/>
  <c r="R986" i="1"/>
  <c r="S986" i="1"/>
  <c r="S979" i="1"/>
  <c r="R974" i="1"/>
  <c r="S974" i="1" s="1"/>
  <c r="S941" i="1"/>
  <c r="R925" i="1"/>
  <c r="S925" i="1"/>
  <c r="R893" i="1"/>
  <c r="S893" i="1"/>
  <c r="R877" i="1"/>
  <c r="S877" i="1"/>
  <c r="R845" i="1"/>
  <c r="S845" i="1" s="1"/>
  <c r="T786" i="1"/>
  <c r="AC786" i="1"/>
  <c r="AD786" i="1"/>
  <c r="T771" i="1"/>
  <c r="T749" i="1"/>
  <c r="AC749" i="1"/>
  <c r="AD749" i="1" s="1"/>
  <c r="T695" i="1"/>
  <c r="V695" i="1"/>
  <c r="T689" i="1"/>
  <c r="V689" i="1"/>
  <c r="V663" i="1"/>
  <c r="T663" i="1"/>
  <c r="V655" i="1"/>
  <c r="T655" i="1"/>
  <c r="V339" i="1"/>
  <c r="V337" i="1"/>
  <c r="V982" i="1"/>
  <c r="T982" i="1"/>
  <c r="V992" i="1"/>
  <c r="T992" i="1"/>
  <c r="T702" i="1"/>
  <c r="V702" i="1"/>
  <c r="T676" i="1"/>
  <c r="V676" i="1"/>
  <c r="T669" i="1"/>
  <c r="V669" i="1"/>
  <c r="V994" i="1"/>
  <c r="U988" i="1"/>
  <c r="AC988" i="1"/>
  <c r="AD988" i="1"/>
  <c r="V984" i="1"/>
  <c r="T984" i="1"/>
  <c r="U984" i="1" s="1"/>
  <c r="V971" i="1"/>
  <c r="T738" i="1"/>
  <c r="V738" i="1"/>
  <c r="T727" i="1"/>
  <c r="V727" i="1"/>
  <c r="V721" i="1"/>
  <c r="V661" i="1"/>
  <c r="T661" i="1"/>
  <c r="V653" i="1"/>
  <c r="T653" i="1"/>
  <c r="V990" i="1"/>
  <c r="T990" i="1"/>
  <c r="U990" i="1"/>
  <c r="T985" i="1"/>
  <c r="T965" i="1"/>
  <c r="AB965" i="1" s="1"/>
  <c r="U965" i="1"/>
  <c r="R953" i="1"/>
  <c r="S953" i="1" s="1"/>
  <c r="R921" i="1"/>
  <c r="S921" i="1"/>
  <c r="R905" i="1"/>
  <c r="S905" i="1"/>
  <c r="R889" i="1"/>
  <c r="S889" i="1" s="1"/>
  <c r="R873" i="1"/>
  <c r="S873" i="1"/>
  <c r="R857" i="1"/>
  <c r="S857" i="1"/>
  <c r="R841" i="1"/>
  <c r="S841" i="1" s="1"/>
  <c r="R825" i="1"/>
  <c r="S825" i="1" s="1"/>
  <c r="T760" i="1"/>
  <c r="AC760" i="1"/>
  <c r="AD760" i="1"/>
  <c r="T753" i="1"/>
  <c r="T728" i="1"/>
  <c r="V728" i="1"/>
  <c r="T708" i="1"/>
  <c r="U708" i="1" s="1"/>
  <c r="V708" i="1"/>
  <c r="T701" i="1"/>
  <c r="AB701" i="1"/>
  <c r="V701" i="1"/>
  <c r="AB687" i="1"/>
  <c r="T670" i="1"/>
  <c r="V670" i="1"/>
  <c r="V645" i="1"/>
  <c r="T645" i="1"/>
  <c r="U645" i="1" s="1"/>
  <c r="T742" i="1"/>
  <c r="AC742" i="1"/>
  <c r="AD742" i="1" s="1"/>
  <c r="T739" i="1"/>
  <c r="AC739" i="1"/>
  <c r="AD739" i="1" s="1"/>
  <c r="T735" i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AB681" i="1" s="1"/>
  <c r="T664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AB642" i="1" s="1"/>
  <c r="U642" i="1"/>
  <c r="T640" i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V594" i="1"/>
  <c r="V564" i="1"/>
  <c r="T564" i="1"/>
  <c r="U564" i="1"/>
  <c r="R547" i="1"/>
  <c r="S547" i="1" s="1"/>
  <c r="V541" i="1"/>
  <c r="T541" i="1"/>
  <c r="U541" i="1"/>
  <c r="V507" i="1"/>
  <c r="T507" i="1"/>
  <c r="U507" i="1"/>
  <c r="R955" i="1"/>
  <c r="S955" i="1" s="1"/>
  <c r="R943" i="1"/>
  <c r="S943" i="1"/>
  <c r="R939" i="1"/>
  <c r="S939" i="1" s="1"/>
  <c r="R931" i="1"/>
  <c r="S931" i="1"/>
  <c r="R927" i="1"/>
  <c r="S927" i="1"/>
  <c r="R923" i="1"/>
  <c r="S923" i="1" s="1"/>
  <c r="R915" i="1"/>
  <c r="S915" i="1"/>
  <c r="R911" i="1"/>
  <c r="S911" i="1"/>
  <c r="R907" i="1"/>
  <c r="S907" i="1" s="1"/>
  <c r="R903" i="1"/>
  <c r="S903" i="1"/>
  <c r="R899" i="1"/>
  <c r="S899" i="1"/>
  <c r="R895" i="1"/>
  <c r="S895" i="1"/>
  <c r="R891" i="1"/>
  <c r="S891" i="1" s="1"/>
  <c r="R887" i="1"/>
  <c r="S887" i="1"/>
  <c r="R883" i="1"/>
  <c r="S883" i="1"/>
  <c r="R879" i="1"/>
  <c r="S879" i="1"/>
  <c r="R875" i="1"/>
  <c r="S875" i="1" s="1"/>
  <c r="R871" i="1"/>
  <c r="S871" i="1"/>
  <c r="R867" i="1"/>
  <c r="S867" i="1"/>
  <c r="R863" i="1"/>
  <c r="S863" i="1"/>
  <c r="R859" i="1"/>
  <c r="S859" i="1" s="1"/>
  <c r="R855" i="1"/>
  <c r="S855" i="1"/>
  <c r="R839" i="1"/>
  <c r="S839" i="1"/>
  <c r="R835" i="1"/>
  <c r="S835" i="1"/>
  <c r="R831" i="1"/>
  <c r="S831" i="1" s="1"/>
  <c r="R827" i="1"/>
  <c r="S827" i="1" s="1"/>
  <c r="T784" i="1"/>
  <c r="AC784" i="1"/>
  <c r="AD784" i="1" s="1"/>
  <c r="T780" i="1"/>
  <c r="T776" i="1"/>
  <c r="AC776" i="1" s="1"/>
  <c r="AD776" i="1" s="1"/>
  <c r="T772" i="1"/>
  <c r="AC772" i="1" s="1"/>
  <c r="AD772" i="1"/>
  <c r="T769" i="1"/>
  <c r="AB769" i="1" s="1"/>
  <c r="AC769" i="1"/>
  <c r="AD769" i="1"/>
  <c r="R763" i="1"/>
  <c r="S763" i="1"/>
  <c r="T762" i="1"/>
  <c r="U762" i="1" s="1"/>
  <c r="T755" i="1"/>
  <c r="AC755" i="1"/>
  <c r="AD755" i="1"/>
  <c r="AF755" i="1" s="1"/>
  <c r="T751" i="1"/>
  <c r="AB751" i="1" s="1"/>
  <c r="AC751" i="1"/>
  <c r="AD751" i="1" s="1"/>
  <c r="V739" i="1"/>
  <c r="T737" i="1"/>
  <c r="AC737" i="1"/>
  <c r="AD737" i="1"/>
  <c r="V735" i="1"/>
  <c r="T729" i="1"/>
  <c r="AC729" i="1"/>
  <c r="AD729" i="1" s="1"/>
  <c r="AF729" i="1" s="1"/>
  <c r="AB727" i="1"/>
  <c r="V725" i="1"/>
  <c r="AB721" i="1"/>
  <c r="T710" i="1"/>
  <c r="AB710" i="1" s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V638" i="1"/>
  <c r="T638" i="1"/>
  <c r="AC638" i="1" s="1"/>
  <c r="AD638" i="1"/>
  <c r="R637" i="1"/>
  <c r="S637" i="1"/>
  <c r="V630" i="1"/>
  <c r="T630" i="1"/>
  <c r="U630" i="1"/>
  <c r="R629" i="1"/>
  <c r="S629" i="1" s="1"/>
  <c r="T627" i="1"/>
  <c r="AB627" i="1"/>
  <c r="T616" i="1"/>
  <c r="T615" i="1"/>
  <c r="T603" i="1"/>
  <c r="AB602" i="1"/>
  <c r="T568" i="1"/>
  <c r="U568" i="1"/>
  <c r="T565" i="1"/>
  <c r="AC565" i="1"/>
  <c r="AD565" i="1" s="1"/>
  <c r="T549" i="1"/>
  <c r="AC549" i="1"/>
  <c r="AD549" i="1"/>
  <c r="AF549" i="1"/>
  <c r="V538" i="1"/>
  <c r="T538" i="1"/>
  <c r="U538" i="1"/>
  <c r="T343" i="1"/>
  <c r="V343" i="1"/>
  <c r="AE343" i="1"/>
  <c r="R985" i="1"/>
  <c r="S985" i="1" s="1"/>
  <c r="R969" i="1"/>
  <c r="S969" i="1"/>
  <c r="R965" i="1"/>
  <c r="S965" i="1" s="1"/>
  <c r="R958" i="1"/>
  <c r="S958" i="1"/>
  <c r="R954" i="1"/>
  <c r="S954" i="1" s="1"/>
  <c r="R950" i="1"/>
  <c r="S950" i="1" s="1"/>
  <c r="R946" i="1"/>
  <c r="S946" i="1"/>
  <c r="R942" i="1"/>
  <c r="S942" i="1"/>
  <c r="R938" i="1"/>
  <c r="S938" i="1" s="1"/>
  <c r="R934" i="1"/>
  <c r="S934" i="1" s="1"/>
  <c r="R930" i="1"/>
  <c r="S930" i="1"/>
  <c r="R926" i="1"/>
  <c r="S926" i="1"/>
  <c r="R922" i="1"/>
  <c r="S922" i="1"/>
  <c r="R918" i="1"/>
  <c r="S918" i="1" s="1"/>
  <c r="R910" i="1"/>
  <c r="S910" i="1"/>
  <c r="R906" i="1"/>
  <c r="S906" i="1" s="1"/>
  <c r="R890" i="1"/>
  <c r="S890" i="1"/>
  <c r="R886" i="1"/>
  <c r="S886" i="1" s="1"/>
  <c r="R882" i="1"/>
  <c r="S882" i="1"/>
  <c r="R878" i="1"/>
  <c r="S878" i="1"/>
  <c r="R874" i="1"/>
  <c r="S874" i="1"/>
  <c r="R870" i="1"/>
  <c r="S870" i="1" s="1"/>
  <c r="R858" i="1"/>
  <c r="S858" i="1" s="1"/>
  <c r="R854" i="1"/>
  <c r="S854" i="1" s="1"/>
  <c r="R850" i="1"/>
  <c r="S850" i="1"/>
  <c r="S846" i="1"/>
  <c r="R842" i="1"/>
  <c r="S842" i="1"/>
  <c r="R838" i="1"/>
  <c r="S838" i="1" s="1"/>
  <c r="R834" i="1"/>
  <c r="S834" i="1"/>
  <c r="R830" i="1"/>
  <c r="S830" i="1"/>
  <c r="R826" i="1"/>
  <c r="S826" i="1" s="1"/>
  <c r="T785" i="1"/>
  <c r="T781" i="1"/>
  <c r="AC781" i="1" s="1"/>
  <c r="AD781" i="1" s="1"/>
  <c r="T777" i="1"/>
  <c r="AB777" i="1" s="1"/>
  <c r="AC777" i="1"/>
  <c r="AD777" i="1" s="1"/>
  <c r="T773" i="1"/>
  <c r="AC773" i="1"/>
  <c r="AD773" i="1"/>
  <c r="T766" i="1"/>
  <c r="AC766" i="1"/>
  <c r="AD766" i="1" s="1"/>
  <c r="AF766" i="1" s="1"/>
  <c r="T763" i="1"/>
  <c r="AC763" i="1"/>
  <c r="AD763" i="1" s="1"/>
  <c r="T756" i="1"/>
  <c r="AC756" i="1"/>
  <c r="AD756" i="1" s="1"/>
  <c r="AF756" i="1" s="1"/>
  <c r="T752" i="1"/>
  <c r="AC752" i="1" s="1"/>
  <c r="AD752" i="1" s="1"/>
  <c r="T748" i="1"/>
  <c r="AC748" i="1" s="1"/>
  <c r="AD748" i="1"/>
  <c r="T744" i="1"/>
  <c r="AC744" i="1"/>
  <c r="AD744" i="1" s="1"/>
  <c r="T741" i="1"/>
  <c r="AC741" i="1"/>
  <c r="AD741" i="1"/>
  <c r="T740" i="1"/>
  <c r="AC740" i="1"/>
  <c r="AD740" i="1" s="1"/>
  <c r="T736" i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U680" i="1" s="1"/>
  <c r="T679" i="1"/>
  <c r="AB679" i="1"/>
  <c r="V679" i="1"/>
  <c r="T673" i="1"/>
  <c r="AB673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U566" i="1"/>
  <c r="AC566" i="1"/>
  <c r="AD566" i="1"/>
  <c r="AF566" i="1" s="1"/>
  <c r="AG566" i="1" s="1"/>
  <c r="AH566" i="1" s="1"/>
  <c r="T544" i="1"/>
  <c r="U544" i="1"/>
  <c r="T526" i="1"/>
  <c r="AC526" i="1"/>
  <c r="AD526" i="1"/>
  <c r="V526" i="1"/>
  <c r="T353" i="1"/>
  <c r="V353" i="1"/>
  <c r="T734" i="1"/>
  <c r="AC734" i="1"/>
  <c r="AD734" i="1"/>
  <c r="AF734" i="1" s="1"/>
  <c r="T730" i="1"/>
  <c r="AC730" i="1"/>
  <c r="AD730" i="1" s="1"/>
  <c r="AB725" i="1"/>
  <c r="T723" i="1"/>
  <c r="AB723" i="1" s="1"/>
  <c r="T722" i="1"/>
  <c r="AB717" i="1"/>
  <c r="T715" i="1"/>
  <c r="AB715" i="1"/>
  <c r="T714" i="1"/>
  <c r="AB709" i="1"/>
  <c r="T707" i="1"/>
  <c r="AB707" i="1"/>
  <c r="T706" i="1"/>
  <c r="T699" i="1"/>
  <c r="AC699" i="1" s="1"/>
  <c r="AD699" i="1" s="1"/>
  <c r="AB699" i="1"/>
  <c r="T698" i="1"/>
  <c r="AB693" i="1"/>
  <c r="T691" i="1"/>
  <c r="AB691" i="1"/>
  <c r="T690" i="1"/>
  <c r="AB685" i="1"/>
  <c r="T683" i="1"/>
  <c r="AC683" i="1" s="1"/>
  <c r="AD683" i="1" s="1"/>
  <c r="AB683" i="1"/>
  <c r="T682" i="1"/>
  <c r="T675" i="1"/>
  <c r="AB675" i="1"/>
  <c r="T674" i="1"/>
  <c r="T667" i="1"/>
  <c r="AC667" i="1" s="1"/>
  <c r="AD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AC636" i="1" s="1"/>
  <c r="AD636" i="1" s="1"/>
  <c r="T635" i="1"/>
  <c r="T631" i="1"/>
  <c r="U631" i="1"/>
  <c r="T628" i="1"/>
  <c r="AC628" i="1"/>
  <c r="AD628" i="1" s="1"/>
  <c r="R620" i="1"/>
  <c r="S620" i="1" s="1"/>
  <c r="T610" i="1"/>
  <c r="U610" i="1"/>
  <c r="T608" i="1"/>
  <c r="AB608" i="1" s="1"/>
  <c r="R604" i="1"/>
  <c r="S604" i="1" s="1"/>
  <c r="T545" i="1"/>
  <c r="U545" i="1"/>
  <c r="V542" i="1"/>
  <c r="T542" i="1"/>
  <c r="U542" i="1"/>
  <c r="AE162" i="1"/>
  <c r="AA162" i="1"/>
  <c r="S457" i="1"/>
  <c r="R371" i="1"/>
  <c r="S371" i="1"/>
  <c r="V362" i="1"/>
  <c r="T362" i="1"/>
  <c r="U362" i="1"/>
  <c r="T342" i="1"/>
  <c r="AC342" i="1"/>
  <c r="AD342" i="1" s="1"/>
  <c r="AF342" i="1" s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 s="1"/>
  <c r="R588" i="1"/>
  <c r="S588" i="1"/>
  <c r="T571" i="1"/>
  <c r="U571" i="1"/>
  <c r="R568" i="1"/>
  <c r="S568" i="1" s="1"/>
  <c r="R565" i="1"/>
  <c r="S565" i="1"/>
  <c r="R561" i="1"/>
  <c r="S561" i="1" s="1"/>
  <c r="T559" i="1"/>
  <c r="R556" i="1"/>
  <c r="S556" i="1"/>
  <c r="R554" i="1"/>
  <c r="S554" i="1"/>
  <c r="T553" i="1"/>
  <c r="T552" i="1"/>
  <c r="AB552" i="1" s="1"/>
  <c r="T546" i="1"/>
  <c r="U546" i="1"/>
  <c r="R545" i="1"/>
  <c r="S545" i="1" s="1"/>
  <c r="T543" i="1"/>
  <c r="U543" i="1" s="1"/>
  <c r="T533" i="1"/>
  <c r="V533" i="1"/>
  <c r="R531" i="1"/>
  <c r="S531" i="1"/>
  <c r="R529" i="1"/>
  <c r="S529" i="1"/>
  <c r="T517" i="1"/>
  <c r="V517" i="1"/>
  <c r="V502" i="1"/>
  <c r="R481" i="1"/>
  <c r="S481" i="1"/>
  <c r="T472" i="1"/>
  <c r="AB472" i="1"/>
  <c r="R467" i="1"/>
  <c r="S467" i="1" s="1"/>
  <c r="R443" i="1"/>
  <c r="S443" i="1" s="1"/>
  <c r="V345" i="1"/>
  <c r="R314" i="1"/>
  <c r="S314" i="1" s="1"/>
  <c r="AA151" i="1"/>
  <c r="R597" i="1"/>
  <c r="S597" i="1" s="1"/>
  <c r="R587" i="1"/>
  <c r="S587" i="1" s="1"/>
  <c r="R584" i="1"/>
  <c r="S584" i="1"/>
  <c r="R583" i="1"/>
  <c r="S583" i="1"/>
  <c r="R582" i="1"/>
  <c r="S582" i="1"/>
  <c r="T572" i="1"/>
  <c r="R569" i="1"/>
  <c r="S569" i="1" s="1"/>
  <c r="AB566" i="1"/>
  <c r="R566" i="1"/>
  <c r="S566" i="1" s="1"/>
  <c r="R560" i="1"/>
  <c r="S560" i="1" s="1"/>
  <c r="R553" i="1"/>
  <c r="S553" i="1"/>
  <c r="R546" i="1"/>
  <c r="S546" i="1"/>
  <c r="T537" i="1"/>
  <c r="R536" i="1"/>
  <c r="S536" i="1" s="1"/>
  <c r="R534" i="1"/>
  <c r="S534" i="1"/>
  <c r="R510" i="1"/>
  <c r="S510" i="1"/>
  <c r="R506" i="1"/>
  <c r="S506" i="1" s="1"/>
  <c r="R504" i="1"/>
  <c r="S504" i="1" s="1"/>
  <c r="R503" i="1"/>
  <c r="S503" i="1"/>
  <c r="R485" i="1"/>
  <c r="S485" i="1"/>
  <c r="R453" i="1"/>
  <c r="S453" i="1"/>
  <c r="AA450" i="1"/>
  <c r="AA377" i="1"/>
  <c r="AB377" i="1"/>
  <c r="AA363" i="1"/>
  <c r="R363" i="1"/>
  <c r="S363" i="1"/>
  <c r="AB352" i="1"/>
  <c r="R352" i="1"/>
  <c r="S352" i="1" s="1"/>
  <c r="AA346" i="1"/>
  <c r="R334" i="1"/>
  <c r="S334" i="1"/>
  <c r="AA311" i="1"/>
  <c r="AA309" i="1"/>
  <c r="AA305" i="1"/>
  <c r="R305" i="1"/>
  <c r="S305" i="1" s="1"/>
  <c r="R239" i="1"/>
  <c r="S239" i="1"/>
  <c r="R231" i="1"/>
  <c r="S231" i="1" s="1"/>
  <c r="R223" i="1"/>
  <c r="S223" i="1"/>
  <c r="AA172" i="1"/>
  <c r="V168" i="1"/>
  <c r="AA155" i="1"/>
  <c r="S215" i="1"/>
  <c r="V153" i="1"/>
  <c r="R141" i="1"/>
  <c r="S141" i="1"/>
  <c r="T511" i="1"/>
  <c r="T509" i="1"/>
  <c r="T476" i="1"/>
  <c r="U476" i="1"/>
  <c r="T474" i="1"/>
  <c r="U474" i="1"/>
  <c r="T450" i="1"/>
  <c r="AA374" i="1"/>
  <c r="T356" i="1"/>
  <c r="S340" i="1"/>
  <c r="AA327" i="1"/>
  <c r="T312" i="1"/>
  <c r="T310" i="1"/>
  <c r="T112" i="1"/>
  <c r="V112" i="1"/>
  <c r="V26" i="1"/>
  <c r="R542" i="1"/>
  <c r="S542" i="1" s="1"/>
  <c r="R538" i="1"/>
  <c r="S538" i="1"/>
  <c r="R530" i="1"/>
  <c r="S530" i="1"/>
  <c r="T519" i="1"/>
  <c r="AB519" i="1" s="1"/>
  <c r="R509" i="1"/>
  <c r="S509" i="1"/>
  <c r="R505" i="1"/>
  <c r="S505" i="1"/>
  <c r="T504" i="1"/>
  <c r="U504" i="1" s="1"/>
  <c r="T498" i="1"/>
  <c r="U498" i="1" s="1"/>
  <c r="T495" i="1"/>
  <c r="U495" i="1" s="1"/>
  <c r="T491" i="1"/>
  <c r="U491" i="1"/>
  <c r="R472" i="1"/>
  <c r="S472" i="1" s="1"/>
  <c r="R471" i="1"/>
  <c r="S471" i="1" s="1"/>
  <c r="T470" i="1"/>
  <c r="T457" i="1"/>
  <c r="R456" i="1"/>
  <c r="S456" i="1"/>
  <c r="T452" i="1"/>
  <c r="U452" i="1" s="1"/>
  <c r="R451" i="1"/>
  <c r="S451" i="1"/>
  <c r="R449" i="1"/>
  <c r="S449" i="1" s="1"/>
  <c r="T446" i="1"/>
  <c r="U446" i="1"/>
  <c r="R377" i="1"/>
  <c r="S377" i="1" s="1"/>
  <c r="R375" i="1"/>
  <c r="S375" i="1" s="1"/>
  <c r="R372" i="1"/>
  <c r="S372" i="1" s="1"/>
  <c r="AA366" i="1"/>
  <c r="R366" i="1"/>
  <c r="S366" i="1"/>
  <c r="S361" i="1"/>
  <c r="R359" i="1"/>
  <c r="S359" i="1" s="1"/>
  <c r="S356" i="1"/>
  <c r="R346" i="1"/>
  <c r="S346" i="1" s="1"/>
  <c r="R345" i="1"/>
  <c r="S345" i="1"/>
  <c r="R339" i="1"/>
  <c r="S339" i="1"/>
  <c r="AA335" i="1"/>
  <c r="R335" i="1"/>
  <c r="S335" i="1" s="1"/>
  <c r="R333" i="1"/>
  <c r="S333" i="1"/>
  <c r="R330" i="1"/>
  <c r="S330" i="1" s="1"/>
  <c r="R329" i="1"/>
  <c r="S329" i="1"/>
  <c r="S310" i="1"/>
  <c r="T305" i="1"/>
  <c r="R301" i="1"/>
  <c r="S301" i="1"/>
  <c r="R299" i="1"/>
  <c r="S299" i="1" s="1"/>
  <c r="R297" i="1"/>
  <c r="S297" i="1" s="1"/>
  <c r="R295" i="1"/>
  <c r="S295" i="1" s="1"/>
  <c r="R293" i="1"/>
  <c r="S293" i="1"/>
  <c r="R291" i="1"/>
  <c r="S291" i="1" s="1"/>
  <c r="R289" i="1"/>
  <c r="S289" i="1"/>
  <c r="R287" i="1"/>
  <c r="S287" i="1"/>
  <c r="R283" i="1"/>
  <c r="S283" i="1"/>
  <c r="R281" i="1"/>
  <c r="S281" i="1" s="1"/>
  <c r="R279" i="1"/>
  <c r="S279" i="1" s="1"/>
  <c r="R277" i="1"/>
  <c r="S277" i="1" s="1"/>
  <c r="R275" i="1"/>
  <c r="S275" i="1"/>
  <c r="S273" i="1"/>
  <c r="S271" i="1"/>
  <c r="S263" i="1"/>
  <c r="S257" i="1"/>
  <c r="S238" i="1"/>
  <c r="R226" i="1"/>
  <c r="S226" i="1"/>
  <c r="R222" i="1"/>
  <c r="S222" i="1" s="1"/>
  <c r="R218" i="1"/>
  <c r="S218" i="1" s="1"/>
  <c r="S196" i="1"/>
  <c r="T174" i="1"/>
  <c r="AA165" i="1"/>
  <c r="R164" i="1"/>
  <c r="S164" i="1" s="1"/>
  <c r="T139" i="1"/>
  <c r="V139" i="1"/>
  <c r="R128" i="1"/>
  <c r="S128" i="1" s="1"/>
  <c r="R117" i="1"/>
  <c r="S117" i="1"/>
  <c r="R114" i="1"/>
  <c r="S114" i="1" s="1"/>
  <c r="R110" i="1"/>
  <c r="S110" i="1" s="1"/>
  <c r="AA107" i="1"/>
  <c r="R107" i="1"/>
  <c r="S107" i="1" s="1"/>
  <c r="R92" i="1"/>
  <c r="S92" i="1"/>
  <c r="R80" i="1"/>
  <c r="S80" i="1"/>
  <c r="R79" i="1"/>
  <c r="S79" i="1" s="1"/>
  <c r="R78" i="1"/>
  <c r="S78" i="1" s="1"/>
  <c r="R77" i="1"/>
  <c r="S77" i="1"/>
  <c r="AA74" i="1"/>
  <c r="R73" i="1"/>
  <c r="S73" i="1"/>
  <c r="R72" i="1"/>
  <c r="S72" i="1" s="1"/>
  <c r="R57" i="1"/>
  <c r="S57" i="1"/>
  <c r="R53" i="1"/>
  <c r="S53" i="1" s="1"/>
  <c r="R47" i="1"/>
  <c r="S47" i="1" s="1"/>
  <c r="R30" i="1"/>
  <c r="S30" i="1"/>
  <c r="S29" i="1"/>
  <c r="T24" i="1"/>
  <c r="U24" i="1"/>
  <c r="AA154" i="1"/>
  <c r="AA133" i="1"/>
  <c r="T25" i="1"/>
  <c r="R176" i="1"/>
  <c r="S176" i="1"/>
  <c r="R173" i="1"/>
  <c r="S173" i="1"/>
  <c r="R171" i="1"/>
  <c r="S171" i="1" s="1"/>
  <c r="T169" i="1"/>
  <c r="R165" i="1"/>
  <c r="S165" i="1" s="1"/>
  <c r="T160" i="1"/>
  <c r="S156" i="1"/>
  <c r="T137" i="1"/>
  <c r="T107" i="1"/>
  <c r="T105" i="1"/>
  <c r="U105" i="1" s="1"/>
  <c r="T96" i="1"/>
  <c r="T85" i="1"/>
  <c r="R74" i="1"/>
  <c r="S74" i="1"/>
  <c r="R69" i="1"/>
  <c r="S69" i="1" s="1"/>
  <c r="R65" i="1"/>
  <c r="S65" i="1" s="1"/>
  <c r="R62" i="1"/>
  <c r="S62" i="1"/>
  <c r="AA60" i="1"/>
  <c r="R60" i="1"/>
  <c r="S60" i="1"/>
  <c r="T57" i="1"/>
  <c r="R56" i="1"/>
  <c r="S56" i="1" s="1"/>
  <c r="R48" i="1"/>
  <c r="S48" i="1"/>
  <c r="T29" i="1"/>
  <c r="AC29" i="1"/>
  <c r="R26" i="1"/>
  <c r="S26" i="1" s="1"/>
  <c r="U555" i="1"/>
  <c r="AA355" i="1"/>
  <c r="U636" i="1"/>
  <c r="U635" i="1"/>
  <c r="AC635" i="1"/>
  <c r="AD635" i="1"/>
  <c r="AB635" i="1"/>
  <c r="AB634" i="1"/>
  <c r="AC631" i="1"/>
  <c r="AD631" i="1" s="1"/>
  <c r="U628" i="1"/>
  <c r="U596" i="1"/>
  <c r="AC596" i="1"/>
  <c r="AD596" i="1" s="1"/>
  <c r="U647" i="1"/>
  <c r="AB647" i="1"/>
  <c r="U624" i="1"/>
  <c r="AC624" i="1"/>
  <c r="AD624" i="1" s="1"/>
  <c r="U623" i="1"/>
  <c r="AB623" i="1"/>
  <c r="AC623" i="1"/>
  <c r="AD623" i="1" s="1"/>
  <c r="AC608" i="1"/>
  <c r="AD608" i="1" s="1"/>
  <c r="AC599" i="1"/>
  <c r="AD599" i="1" s="1"/>
  <c r="AC575" i="1"/>
  <c r="AD575" i="1"/>
  <c r="U556" i="1"/>
  <c r="AB556" i="1"/>
  <c r="AC556" i="1"/>
  <c r="AD556" i="1"/>
  <c r="AF556" i="1"/>
  <c r="U644" i="1"/>
  <c r="AG644" i="1"/>
  <c r="AH644" i="1" s="1"/>
  <c r="AC644" i="1"/>
  <c r="AD644" i="1"/>
  <c r="AF644" i="1"/>
  <c r="U643" i="1"/>
  <c r="AC643" i="1"/>
  <c r="AD643" i="1" s="1"/>
  <c r="AB643" i="1"/>
  <c r="U639" i="1"/>
  <c r="AB639" i="1"/>
  <c r="AC639" i="1"/>
  <c r="AD639" i="1"/>
  <c r="U632" i="1"/>
  <c r="AG632" i="1" s="1"/>
  <c r="AH632" i="1" s="1"/>
  <c r="AC632" i="1"/>
  <c r="AD632" i="1"/>
  <c r="AF632" i="1"/>
  <c r="U619" i="1"/>
  <c r="U612" i="1"/>
  <c r="AB611" i="1"/>
  <c r="U565" i="1"/>
  <c r="U561" i="1"/>
  <c r="AA376" i="1"/>
  <c r="V456" i="1"/>
  <c r="T456" i="1"/>
  <c r="AB456" i="1" s="1"/>
  <c r="U456" i="1"/>
  <c r="T359" i="1"/>
  <c r="U358" i="1"/>
  <c r="V341" i="1"/>
  <c r="T341" i="1"/>
  <c r="U341" i="1"/>
  <c r="T331" i="1"/>
  <c r="T327" i="1"/>
  <c r="AB327" i="1"/>
  <c r="V327" i="1"/>
  <c r="T307" i="1"/>
  <c r="T279" i="1"/>
  <c r="V263" i="1"/>
  <c r="AB644" i="1"/>
  <c r="AB636" i="1"/>
  <c r="T532" i="1"/>
  <c r="V532" i="1"/>
  <c r="T529" i="1"/>
  <c r="U529" i="1" s="1"/>
  <c r="AG529" i="1" s="1"/>
  <c r="AH529" i="1" s="1"/>
  <c r="V529" i="1"/>
  <c r="AA333" i="1"/>
  <c r="T329" i="1"/>
  <c r="U329" i="1" s="1"/>
  <c r="V329" i="1"/>
  <c r="V326" i="1"/>
  <c r="T326" i="1"/>
  <c r="AB326" i="1" s="1"/>
  <c r="V634" i="1"/>
  <c r="AB632" i="1"/>
  <c r="V626" i="1"/>
  <c r="AB616" i="1"/>
  <c r="T607" i="1"/>
  <c r="AC576" i="1"/>
  <c r="AD576" i="1"/>
  <c r="AF576" i="1" s="1"/>
  <c r="AG576" i="1" s="1"/>
  <c r="AH576" i="1"/>
  <c r="AB565" i="1"/>
  <c r="V544" i="1"/>
  <c r="V530" i="1"/>
  <c r="T524" i="1"/>
  <c r="U524" i="1"/>
  <c r="V524" i="1"/>
  <c r="T521" i="1"/>
  <c r="V521" i="1"/>
  <c r="T512" i="1"/>
  <c r="U512" i="1"/>
  <c r="V471" i="1"/>
  <c r="AA378" i="1"/>
  <c r="AA369" i="1"/>
  <c r="AA353" i="1"/>
  <c r="AA334" i="1"/>
  <c r="V328" i="1"/>
  <c r="T328" i="1"/>
  <c r="U323" i="1"/>
  <c r="T321" i="1"/>
  <c r="T317" i="1"/>
  <c r="V317" i="1"/>
  <c r="T303" i="1"/>
  <c r="AB303" i="1" s="1"/>
  <c r="AA300" i="1"/>
  <c r="AB300" i="1"/>
  <c r="V287" i="1"/>
  <c r="T287" i="1"/>
  <c r="AC287" i="1" s="1"/>
  <c r="U286" i="1"/>
  <c r="AA284" i="1"/>
  <c r="V271" i="1"/>
  <c r="V260" i="1"/>
  <c r="T157" i="1"/>
  <c r="AB157" i="1"/>
  <c r="V157" i="1"/>
  <c r="T148" i="1"/>
  <c r="T114" i="1"/>
  <c r="AB630" i="1"/>
  <c r="AB622" i="1"/>
  <c r="AB563" i="1"/>
  <c r="U562" i="1"/>
  <c r="AC562" i="1"/>
  <c r="AD562" i="1" s="1"/>
  <c r="AF562" i="1"/>
  <c r="AG562" i="1"/>
  <c r="AH562" i="1" s="1"/>
  <c r="V505" i="1"/>
  <c r="T505" i="1"/>
  <c r="U505" i="1"/>
  <c r="V488" i="1"/>
  <c r="T488" i="1"/>
  <c r="U488" i="1"/>
  <c r="V467" i="1"/>
  <c r="T467" i="1"/>
  <c r="U467" i="1" s="1"/>
  <c r="AG467" i="1" s="1"/>
  <c r="AH467" i="1" s="1"/>
  <c r="V449" i="1"/>
  <c r="V355" i="1"/>
  <c r="T355" i="1"/>
  <c r="T349" i="1"/>
  <c r="U349" i="1"/>
  <c r="T335" i="1"/>
  <c r="U335" i="1" s="1"/>
  <c r="V295" i="1"/>
  <c r="T295" i="1"/>
  <c r="AA292" i="1"/>
  <c r="AB292" i="1" s="1"/>
  <c r="AC292" i="1"/>
  <c r="AD292" i="1" s="1"/>
  <c r="U278" i="1"/>
  <c r="AA276" i="1"/>
  <c r="V647" i="1"/>
  <c r="V639" i="1"/>
  <c r="V631" i="1"/>
  <c r="V623" i="1"/>
  <c r="V615" i="1"/>
  <c r="AB604" i="1"/>
  <c r="V599" i="1"/>
  <c r="AC563" i="1"/>
  <c r="AD563" i="1"/>
  <c r="AF563" i="1"/>
  <c r="AC551" i="1"/>
  <c r="AD551" i="1"/>
  <c r="AF551" i="1"/>
  <c r="AB540" i="1"/>
  <c r="AC540" i="1"/>
  <c r="AD540" i="1" s="1"/>
  <c r="V499" i="1"/>
  <c r="T499" i="1"/>
  <c r="U499" i="1"/>
  <c r="V482" i="1"/>
  <c r="T482" i="1"/>
  <c r="U482" i="1"/>
  <c r="V361" i="1"/>
  <c r="T361" i="1"/>
  <c r="AC361" i="1"/>
  <c r="AD361" i="1" s="1"/>
  <c r="U352" i="1"/>
  <c r="T348" i="1"/>
  <c r="V348" i="1"/>
  <c r="AA339" i="1"/>
  <c r="T334" i="1"/>
  <c r="U334" i="1" s="1"/>
  <c r="T309" i="1"/>
  <c r="V293" i="1"/>
  <c r="T293" i="1"/>
  <c r="U292" i="1"/>
  <c r="AA290" i="1"/>
  <c r="AB290" i="1"/>
  <c r="V277" i="1"/>
  <c r="T277" i="1"/>
  <c r="AA274" i="1"/>
  <c r="V642" i="1"/>
  <c r="V640" i="1"/>
  <c r="V632" i="1"/>
  <c r="V624" i="1"/>
  <c r="AB624" i="1"/>
  <c r="V618" i="1"/>
  <c r="V616" i="1"/>
  <c r="V610" i="1"/>
  <c r="V608" i="1"/>
  <c r="V602" i="1"/>
  <c r="V600" i="1"/>
  <c r="AC558" i="1"/>
  <c r="AD558" i="1"/>
  <c r="V556" i="1"/>
  <c r="AB510" i="1"/>
  <c r="AC510" i="1"/>
  <c r="AD510" i="1"/>
  <c r="AF510" i="1"/>
  <c r="V484" i="1"/>
  <c r="T478" i="1"/>
  <c r="U478" i="1" s="1"/>
  <c r="V453" i="1"/>
  <c r="T453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T592" i="1"/>
  <c r="T580" i="1"/>
  <c r="U580" i="1"/>
  <c r="V568" i="1"/>
  <c r="R564" i="1"/>
  <c r="S564" i="1"/>
  <c r="AB562" i="1"/>
  <c r="R562" i="1"/>
  <c r="S562" i="1"/>
  <c r="T560" i="1"/>
  <c r="T557" i="1"/>
  <c r="AB557" i="1" s="1"/>
  <c r="AB555" i="1"/>
  <c r="R555" i="1"/>
  <c r="S555" i="1"/>
  <c r="V551" i="1"/>
  <c r="T550" i="1"/>
  <c r="AB550" i="1" s="1"/>
  <c r="V537" i="1"/>
  <c r="T535" i="1"/>
  <c r="AB535" i="1"/>
  <c r="V527" i="1"/>
  <c r="V525" i="1"/>
  <c r="V522" i="1"/>
  <c r="R522" i="1"/>
  <c r="S522" i="1" s="1"/>
  <c r="R520" i="1"/>
  <c r="S520" i="1"/>
  <c r="T518" i="1"/>
  <c r="U518" i="1" s="1"/>
  <c r="AG518" i="1" s="1"/>
  <c r="AH518" i="1" s="1"/>
  <c r="R517" i="1"/>
  <c r="S517" i="1" s="1"/>
  <c r="T516" i="1"/>
  <c r="V516" i="1"/>
  <c r="V513" i="1"/>
  <c r="R507" i="1"/>
  <c r="S507" i="1"/>
  <c r="V503" i="1"/>
  <c r="T503" i="1"/>
  <c r="S500" i="1"/>
  <c r="R487" i="1"/>
  <c r="S487" i="1" s="1"/>
  <c r="V486" i="1"/>
  <c r="T486" i="1"/>
  <c r="AC486" i="1" s="1"/>
  <c r="AD486" i="1" s="1"/>
  <c r="U486" i="1"/>
  <c r="T480" i="1"/>
  <c r="U480" i="1" s="1"/>
  <c r="R480" i="1"/>
  <c r="S480" i="1"/>
  <c r="R477" i="1"/>
  <c r="S477" i="1" s="1"/>
  <c r="V473" i="1"/>
  <c r="T473" i="1"/>
  <c r="R470" i="1"/>
  <c r="S470" i="1" s="1"/>
  <c r="T465" i="1"/>
  <c r="AC465" i="1" s="1"/>
  <c r="AD465" i="1" s="1"/>
  <c r="AF465" i="1" s="1"/>
  <c r="U465" i="1"/>
  <c r="T462" i="1"/>
  <c r="U462" i="1"/>
  <c r="T461" i="1"/>
  <c r="U461" i="1"/>
  <c r="V451" i="1"/>
  <c r="T451" i="1"/>
  <c r="R429" i="1"/>
  <c r="S429" i="1"/>
  <c r="R413" i="1"/>
  <c r="S413" i="1"/>
  <c r="R397" i="1"/>
  <c r="S397" i="1"/>
  <c r="R381" i="1"/>
  <c r="S381" i="1" s="1"/>
  <c r="AA375" i="1"/>
  <c r="AA362" i="1"/>
  <c r="AB362" i="1" s="1"/>
  <c r="V360" i="1"/>
  <c r="T360" i="1"/>
  <c r="AB360" i="1" s="1"/>
  <c r="AA359" i="1"/>
  <c r="V344" i="1"/>
  <c r="T344" i="1"/>
  <c r="U344" i="1"/>
  <c r="AA342" i="1"/>
  <c r="AA340" i="1"/>
  <c r="R338" i="1"/>
  <c r="S338" i="1" s="1"/>
  <c r="T336" i="1"/>
  <c r="T325" i="1"/>
  <c r="U325" i="1" s="1"/>
  <c r="V301" i="1"/>
  <c r="T301" i="1"/>
  <c r="U300" i="1"/>
  <c r="AC300" i="1"/>
  <c r="AD300" i="1" s="1"/>
  <c r="AA298" i="1"/>
  <c r="V285" i="1"/>
  <c r="T285" i="1"/>
  <c r="U284" i="1"/>
  <c r="AA282" i="1"/>
  <c r="AB282" i="1" s="1"/>
  <c r="V262" i="1"/>
  <c r="R192" i="1"/>
  <c r="S192" i="1"/>
  <c r="AA360" i="1"/>
  <c r="AA350" i="1"/>
  <c r="AB342" i="1"/>
  <c r="AA331" i="1"/>
  <c r="AA328" i="1"/>
  <c r="AA321" i="1"/>
  <c r="AA319" i="1"/>
  <c r="AA314" i="1"/>
  <c r="AA310" i="1"/>
  <c r="AB310" i="1"/>
  <c r="AC310" i="1"/>
  <c r="AD310" i="1" s="1"/>
  <c r="AA307" i="1"/>
  <c r="V299" i="1"/>
  <c r="T299" i="1"/>
  <c r="AA296" i="1"/>
  <c r="AB296" i="1" s="1"/>
  <c r="AC296" i="1"/>
  <c r="AD296" i="1"/>
  <c r="AF296" i="1" s="1"/>
  <c r="V291" i="1"/>
  <c r="T291" i="1"/>
  <c r="U290" i="1"/>
  <c r="AC290" i="1"/>
  <c r="AD290" i="1" s="1"/>
  <c r="AA288" i="1"/>
  <c r="V283" i="1"/>
  <c r="T283" i="1"/>
  <c r="U282" i="1"/>
  <c r="AC282" i="1"/>
  <c r="AD282" i="1"/>
  <c r="AA280" i="1"/>
  <c r="V275" i="1"/>
  <c r="T275" i="1"/>
  <c r="AC275" i="1"/>
  <c r="AD275" i="1" s="1"/>
  <c r="AF275" i="1" s="1"/>
  <c r="AA272" i="1"/>
  <c r="V267" i="1"/>
  <c r="V247" i="1"/>
  <c r="T164" i="1"/>
  <c r="V164" i="1"/>
  <c r="AA164" i="1"/>
  <c r="AB164" i="1"/>
  <c r="V109" i="1"/>
  <c r="AA109" i="1"/>
  <c r="AA86" i="1"/>
  <c r="AB596" i="1"/>
  <c r="R596" i="1"/>
  <c r="S596" i="1" s="1"/>
  <c r="R559" i="1"/>
  <c r="S559" i="1" s="1"/>
  <c r="AB558" i="1"/>
  <c r="R558" i="1"/>
  <c r="S558" i="1" s="1"/>
  <c r="R557" i="1"/>
  <c r="S557" i="1" s="1"/>
  <c r="R551" i="1"/>
  <c r="S551" i="1" s="1"/>
  <c r="R550" i="1"/>
  <c r="S550" i="1" s="1"/>
  <c r="AB549" i="1"/>
  <c r="R549" i="1"/>
  <c r="S549" i="1" s="1"/>
  <c r="AA546" i="1"/>
  <c r="AB546" i="1" s="1"/>
  <c r="AC546" i="1"/>
  <c r="AD546" i="1"/>
  <c r="R544" i="1"/>
  <c r="S544" i="1"/>
  <c r="AB543" i="1"/>
  <c r="AC543" i="1"/>
  <c r="AD543" i="1" s="1"/>
  <c r="R543" i="1"/>
  <c r="S543" i="1"/>
  <c r="R541" i="1"/>
  <c r="S541" i="1" s="1"/>
  <c r="T536" i="1"/>
  <c r="R535" i="1"/>
  <c r="S535" i="1"/>
  <c r="R532" i="1"/>
  <c r="S532" i="1" s="1"/>
  <c r="T531" i="1"/>
  <c r="AB531" i="1"/>
  <c r="T528" i="1"/>
  <c r="AB527" i="1"/>
  <c r="R527" i="1"/>
  <c r="S527" i="1" s="1"/>
  <c r="R524" i="1"/>
  <c r="S524" i="1" s="1"/>
  <c r="T523" i="1"/>
  <c r="AB523" i="1"/>
  <c r="T520" i="1"/>
  <c r="U520" i="1"/>
  <c r="R519" i="1"/>
  <c r="S519" i="1" s="1"/>
  <c r="R516" i="1"/>
  <c r="S516" i="1"/>
  <c r="R515" i="1"/>
  <c r="S515" i="1" s="1"/>
  <c r="R513" i="1"/>
  <c r="S513" i="1" s="1"/>
  <c r="R511" i="1"/>
  <c r="S511" i="1"/>
  <c r="AB497" i="1"/>
  <c r="R497" i="1"/>
  <c r="S497" i="1"/>
  <c r="R495" i="1"/>
  <c r="S495" i="1"/>
  <c r="R493" i="1"/>
  <c r="S493" i="1" s="1"/>
  <c r="S491" i="1"/>
  <c r="R488" i="1"/>
  <c r="S488" i="1"/>
  <c r="S486" i="1"/>
  <c r="R484" i="1"/>
  <c r="S484" i="1"/>
  <c r="S482" i="1"/>
  <c r="AA465" i="1"/>
  <c r="AB465" i="1"/>
  <c r="R461" i="1"/>
  <c r="S461" i="1"/>
  <c r="R459" i="1"/>
  <c r="S459" i="1" s="1"/>
  <c r="R455" i="1"/>
  <c r="S455" i="1" s="1"/>
  <c r="R450" i="1"/>
  <c r="S450" i="1"/>
  <c r="R433" i="1"/>
  <c r="S433" i="1"/>
  <c r="R425" i="1"/>
  <c r="S425" i="1"/>
  <c r="R409" i="1"/>
  <c r="S409" i="1" s="1"/>
  <c r="R401" i="1"/>
  <c r="S401" i="1"/>
  <c r="R393" i="1"/>
  <c r="S393" i="1"/>
  <c r="AA373" i="1"/>
  <c r="AA368" i="1"/>
  <c r="AA347" i="1"/>
  <c r="AB347" i="1" s="1"/>
  <c r="T346" i="1"/>
  <c r="U346" i="1"/>
  <c r="AA345" i="1"/>
  <c r="AA344" i="1"/>
  <c r="AA337" i="1"/>
  <c r="AB337" i="1" s="1"/>
  <c r="R337" i="1"/>
  <c r="S337" i="1" s="1"/>
  <c r="AA336" i="1"/>
  <c r="T332" i="1"/>
  <c r="AA324" i="1"/>
  <c r="T311" i="1"/>
  <c r="AB311" i="1" s="1"/>
  <c r="AA308" i="1"/>
  <c r="T308" i="1"/>
  <c r="AA304" i="1"/>
  <c r="R304" i="1"/>
  <c r="S304" i="1"/>
  <c r="AA302" i="1"/>
  <c r="R302" i="1"/>
  <c r="S302" i="1" s="1"/>
  <c r="AA301" i="1"/>
  <c r="AB301" i="1" s="1"/>
  <c r="V297" i="1"/>
  <c r="T297" i="1"/>
  <c r="U296" i="1"/>
  <c r="AA294" i="1"/>
  <c r="R294" i="1"/>
  <c r="S294" i="1" s="1"/>
  <c r="V289" i="1"/>
  <c r="T289" i="1"/>
  <c r="AA286" i="1"/>
  <c r="AB286" i="1"/>
  <c r="AC286" i="1"/>
  <c r="AD286" i="1" s="1"/>
  <c r="R286" i="1"/>
  <c r="S286" i="1" s="1"/>
  <c r="V281" i="1"/>
  <c r="T281" i="1"/>
  <c r="AA278" i="1"/>
  <c r="AB278" i="1"/>
  <c r="AC278" i="1"/>
  <c r="AD278" i="1" s="1"/>
  <c r="AF278" i="1"/>
  <c r="R278" i="1"/>
  <c r="S278" i="1" s="1"/>
  <c r="V273" i="1"/>
  <c r="V257" i="1"/>
  <c r="R232" i="1"/>
  <c r="S232" i="1"/>
  <c r="T173" i="1"/>
  <c r="U173" i="1"/>
  <c r="AA152" i="1"/>
  <c r="V142" i="1"/>
  <c r="T93" i="1"/>
  <c r="V93" i="1"/>
  <c r="T88" i="1"/>
  <c r="V88" i="1"/>
  <c r="AA299" i="1"/>
  <c r="AA297" i="1"/>
  <c r="AB297" i="1" s="1"/>
  <c r="AA295" i="1"/>
  <c r="AB295" i="1" s="1"/>
  <c r="AA293" i="1"/>
  <c r="AA291" i="1"/>
  <c r="AB291" i="1" s="1"/>
  <c r="AA289" i="1"/>
  <c r="AB289" i="1" s="1"/>
  <c r="AA287" i="1"/>
  <c r="AA285" i="1"/>
  <c r="AB285" i="1" s="1"/>
  <c r="AA283" i="1"/>
  <c r="AA281" i="1"/>
  <c r="AA279" i="1"/>
  <c r="AA277" i="1"/>
  <c r="AA275" i="1"/>
  <c r="AA218" i="1"/>
  <c r="AA178" i="1"/>
  <c r="AA167" i="1"/>
  <c r="T165" i="1"/>
  <c r="V165" i="1"/>
  <c r="AA158" i="1"/>
  <c r="V154" i="1"/>
  <c r="T111" i="1"/>
  <c r="V111" i="1"/>
  <c r="V102" i="1"/>
  <c r="T102" i="1"/>
  <c r="AA452" i="1"/>
  <c r="AB452" i="1"/>
  <c r="R452" i="1"/>
  <c r="S452" i="1" s="1"/>
  <c r="AB448" i="1"/>
  <c r="R448" i="1"/>
  <c r="S448" i="1"/>
  <c r="R444" i="1"/>
  <c r="S444" i="1" s="1"/>
  <c r="R440" i="1"/>
  <c r="S440" i="1" s="1"/>
  <c r="R436" i="1"/>
  <c r="S436" i="1"/>
  <c r="R435" i="1"/>
  <c r="S435" i="1"/>
  <c r="R431" i="1"/>
  <c r="S431" i="1" s="1"/>
  <c r="R427" i="1"/>
  <c r="S427" i="1"/>
  <c r="R423" i="1"/>
  <c r="S423" i="1"/>
  <c r="R419" i="1"/>
  <c r="S419" i="1"/>
  <c r="R415" i="1"/>
  <c r="S415" i="1" s="1"/>
  <c r="R411" i="1"/>
  <c r="S411" i="1" s="1"/>
  <c r="R407" i="1"/>
  <c r="S407" i="1" s="1"/>
  <c r="R403" i="1"/>
  <c r="S403" i="1"/>
  <c r="R399" i="1"/>
  <c r="S399" i="1" s="1"/>
  <c r="R395" i="1"/>
  <c r="S395" i="1" s="1"/>
  <c r="S387" i="1"/>
  <c r="R383" i="1"/>
  <c r="S383" i="1" s="1"/>
  <c r="R379" i="1"/>
  <c r="S379" i="1"/>
  <c r="R358" i="1"/>
  <c r="S358" i="1"/>
  <c r="AA357" i="1"/>
  <c r="R357" i="1"/>
  <c r="S357" i="1" s="1"/>
  <c r="R342" i="1"/>
  <c r="S342" i="1"/>
  <c r="AA341" i="1"/>
  <c r="AB341" i="1"/>
  <c r="AA332" i="1"/>
  <c r="AB332" i="1" s="1"/>
  <c r="R326" i="1"/>
  <c r="S326" i="1" s="1"/>
  <c r="AA325" i="1"/>
  <c r="R325" i="1"/>
  <c r="S325" i="1" s="1"/>
  <c r="AA322" i="1"/>
  <c r="AB322" i="1"/>
  <c r="AA320" i="1"/>
  <c r="AA318" i="1"/>
  <c r="AA317" i="1"/>
  <c r="R311" i="1"/>
  <c r="S311" i="1"/>
  <c r="R309" i="1"/>
  <c r="S309" i="1"/>
  <c r="R308" i="1"/>
  <c r="S308" i="1" s="1"/>
  <c r="AA306" i="1"/>
  <c r="R306" i="1"/>
  <c r="S306" i="1"/>
  <c r="T304" i="1"/>
  <c r="AA303" i="1"/>
  <c r="R303" i="1"/>
  <c r="S303" i="1"/>
  <c r="R235" i="1"/>
  <c r="S235" i="1"/>
  <c r="R219" i="1"/>
  <c r="S219" i="1"/>
  <c r="R195" i="1"/>
  <c r="S195" i="1" s="1"/>
  <c r="R187" i="1"/>
  <c r="S187" i="1"/>
  <c r="AA175" i="1"/>
  <c r="AA166" i="1"/>
  <c r="T162" i="1"/>
  <c r="V162" i="1"/>
  <c r="AB156" i="1"/>
  <c r="V156" i="1"/>
  <c r="V155" i="1"/>
  <c r="T149" i="1"/>
  <c r="AB149" i="1" s="1"/>
  <c r="U149" i="1"/>
  <c r="V149" i="1"/>
  <c r="AA149" i="1"/>
  <c r="V143" i="1"/>
  <c r="S137" i="1"/>
  <c r="R136" i="1"/>
  <c r="S136" i="1"/>
  <c r="R134" i="1"/>
  <c r="S134" i="1"/>
  <c r="V22" i="1"/>
  <c r="T22" i="1"/>
  <c r="V19" i="1"/>
  <c r="AA176" i="1"/>
  <c r="AA130" i="1"/>
  <c r="AA128" i="1"/>
  <c r="V115" i="1"/>
  <c r="AC110" i="1"/>
  <c r="AD110" i="1" s="1"/>
  <c r="V101" i="1"/>
  <c r="T101" i="1"/>
  <c r="R209" i="1"/>
  <c r="S209" i="1"/>
  <c r="R201" i="1"/>
  <c r="S201" i="1"/>
  <c r="S197" i="1"/>
  <c r="S193" i="1"/>
  <c r="R185" i="1"/>
  <c r="S185" i="1"/>
  <c r="T171" i="1"/>
  <c r="T170" i="1"/>
  <c r="T159" i="1"/>
  <c r="AB159" i="1"/>
  <c r="T144" i="1"/>
  <c r="AB144" i="1" s="1"/>
  <c r="U144" i="1"/>
  <c r="AA142" i="1"/>
  <c r="AA139" i="1"/>
  <c r="AB139" i="1"/>
  <c r="R138" i="1"/>
  <c r="S138" i="1" s="1"/>
  <c r="R129" i="1"/>
  <c r="S129" i="1"/>
  <c r="R121" i="1"/>
  <c r="S121" i="1" s="1"/>
  <c r="T117" i="1"/>
  <c r="V117" i="1"/>
  <c r="R116" i="1"/>
  <c r="S116" i="1" s="1"/>
  <c r="T103" i="1"/>
  <c r="V66" i="1"/>
  <c r="U113" i="1"/>
  <c r="AD108" i="1"/>
  <c r="R108" i="1"/>
  <c r="S108" i="1" s="1"/>
  <c r="T97" i="1"/>
  <c r="T92" i="1"/>
  <c r="AA91" i="1"/>
  <c r="T90" i="1"/>
  <c r="T81" i="1"/>
  <c r="U81" i="1"/>
  <c r="T84" i="1"/>
  <c r="V84" i="1"/>
  <c r="AA64" i="1"/>
  <c r="V56" i="1"/>
  <c r="T56" i="1"/>
  <c r="U56" i="1"/>
  <c r="AA38" i="1"/>
  <c r="V21" i="1"/>
  <c r="T21" i="1"/>
  <c r="AB21" i="1" s="1"/>
  <c r="AA73" i="1"/>
  <c r="AA56" i="1"/>
  <c r="T31" i="1"/>
  <c r="U31" i="1" s="1"/>
  <c r="T65" i="1"/>
  <c r="U65" i="1"/>
  <c r="T64" i="1"/>
  <c r="U64" i="1"/>
  <c r="AA63" i="1"/>
  <c r="T61" i="1"/>
  <c r="T60" i="1"/>
  <c r="U60" i="1"/>
  <c r="AA59" i="1"/>
  <c r="AA55" i="1"/>
  <c r="R54" i="1"/>
  <c r="S54" i="1" s="1"/>
  <c r="R42" i="1"/>
  <c r="S42" i="1" s="1"/>
  <c r="R40" i="1"/>
  <c r="S40" i="1"/>
  <c r="R38" i="1"/>
  <c r="S38" i="1" s="1"/>
  <c r="R36" i="1"/>
  <c r="S36" i="1" s="1"/>
  <c r="R35" i="1"/>
  <c r="S35" i="1" s="1"/>
  <c r="AC991" i="1"/>
  <c r="AD991" i="1" s="1"/>
  <c r="AC975" i="1"/>
  <c r="AD975" i="1" s="1"/>
  <c r="AC969" i="1"/>
  <c r="AD969" i="1"/>
  <c r="AC963" i="1"/>
  <c r="AD963" i="1"/>
  <c r="T822" i="1"/>
  <c r="T818" i="1"/>
  <c r="T814" i="1"/>
  <c r="AB814" i="1"/>
  <c r="T798" i="1"/>
  <c r="AB798" i="1" s="1"/>
  <c r="T794" i="1"/>
  <c r="AF758" i="1"/>
  <c r="AF742" i="1"/>
  <c r="AG742" i="1" s="1"/>
  <c r="AF731" i="1"/>
  <c r="AC724" i="1"/>
  <c r="AD724" i="1"/>
  <c r="U724" i="1"/>
  <c r="AC708" i="1"/>
  <c r="AD708" i="1"/>
  <c r="AC700" i="1"/>
  <c r="AD700" i="1"/>
  <c r="U700" i="1"/>
  <c r="AC676" i="1"/>
  <c r="AD676" i="1" s="1"/>
  <c r="AF676" i="1" s="1"/>
  <c r="U676" i="1"/>
  <c r="AC668" i="1"/>
  <c r="AD668" i="1" s="1"/>
  <c r="U668" i="1"/>
  <c r="V905" i="1"/>
  <c r="V904" i="1"/>
  <c r="T904" i="1"/>
  <c r="V901" i="1"/>
  <c r="T901" i="1"/>
  <c r="V896" i="1"/>
  <c r="T896" i="1"/>
  <c r="V890" i="1"/>
  <c r="T890" i="1"/>
  <c r="V883" i="1"/>
  <c r="T883" i="1"/>
  <c r="V882" i="1"/>
  <c r="T882" i="1"/>
  <c r="V881" i="1"/>
  <c r="T881" i="1"/>
  <c r="V879" i="1"/>
  <c r="T879" i="1"/>
  <c r="AB879" i="1" s="1"/>
  <c r="V878" i="1"/>
  <c r="T878" i="1"/>
  <c r="V877" i="1"/>
  <c r="T877" i="1"/>
  <c r="V876" i="1"/>
  <c r="T876" i="1"/>
  <c r="V874" i="1"/>
  <c r="T874" i="1"/>
  <c r="V873" i="1"/>
  <c r="T873" i="1"/>
  <c r="V872" i="1"/>
  <c r="T872" i="1"/>
  <c r="V871" i="1"/>
  <c r="T871" i="1"/>
  <c r="V869" i="1"/>
  <c r="T869" i="1"/>
  <c r="AB869" i="1" s="1"/>
  <c r="V868" i="1"/>
  <c r="T868" i="1"/>
  <c r="V867" i="1"/>
  <c r="T867" i="1"/>
  <c r="V865" i="1"/>
  <c r="T865" i="1"/>
  <c r="V864" i="1"/>
  <c r="T864" i="1"/>
  <c r="V863" i="1"/>
  <c r="T863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AB854" i="1"/>
  <c r="V853" i="1"/>
  <c r="V852" i="1"/>
  <c r="T852" i="1"/>
  <c r="V851" i="1"/>
  <c r="T851" i="1"/>
  <c r="V850" i="1"/>
  <c r="T850" i="1"/>
  <c r="AB850" i="1" s="1"/>
  <c r="V849" i="1"/>
  <c r="T849" i="1"/>
  <c r="T848" i="1"/>
  <c r="U848" i="1" s="1"/>
  <c r="V847" i="1"/>
  <c r="T847" i="1"/>
  <c r="V846" i="1"/>
  <c r="V845" i="1"/>
  <c r="T845" i="1"/>
  <c r="V844" i="1"/>
  <c r="T844" i="1"/>
  <c r="V843" i="1"/>
  <c r="T843" i="1"/>
  <c r="AB843" i="1" s="1"/>
  <c r="V842" i="1"/>
  <c r="T842" i="1"/>
  <c r="AB842" i="1"/>
  <c r="V841" i="1"/>
  <c r="T841" i="1"/>
  <c r="AB841" i="1" s="1"/>
  <c r="V840" i="1"/>
  <c r="T840" i="1"/>
  <c r="V839" i="1"/>
  <c r="T839" i="1"/>
  <c r="V838" i="1"/>
  <c r="V837" i="1"/>
  <c r="T837" i="1"/>
  <c r="V836" i="1"/>
  <c r="T836" i="1"/>
  <c r="AB836" i="1" s="1"/>
  <c r="V835" i="1"/>
  <c r="T835" i="1"/>
  <c r="V834" i="1"/>
  <c r="AB834" i="1"/>
  <c r="V833" i="1"/>
  <c r="T833" i="1"/>
  <c r="V832" i="1"/>
  <c r="T832" i="1"/>
  <c r="V831" i="1"/>
  <c r="T831" i="1"/>
  <c r="V830" i="1"/>
  <c r="T830" i="1"/>
  <c r="AB830" i="1"/>
  <c r="V829" i="1"/>
  <c r="T829" i="1"/>
  <c r="U829" i="1" s="1"/>
  <c r="V827" i="1"/>
  <c r="T827" i="1"/>
  <c r="V826" i="1"/>
  <c r="T826" i="1"/>
  <c r="AB826" i="1" s="1"/>
  <c r="V825" i="1"/>
  <c r="T825" i="1"/>
  <c r="V824" i="1"/>
  <c r="T824" i="1"/>
  <c r="T823" i="1"/>
  <c r="AB819" i="1"/>
  <c r="T819" i="1"/>
  <c r="T811" i="1"/>
  <c r="AB811" i="1" s="1"/>
  <c r="T807" i="1"/>
  <c r="AB807" i="1" s="1"/>
  <c r="AB803" i="1"/>
  <c r="T803" i="1"/>
  <c r="AC803" i="1" s="1"/>
  <c r="AD803" i="1" s="1"/>
  <c r="AB799" i="1"/>
  <c r="T795" i="1"/>
  <c r="AF783" i="1"/>
  <c r="AG775" i="1"/>
  <c r="AH775" i="1" s="1"/>
  <c r="AF767" i="1"/>
  <c r="AG767" i="1" s="1"/>
  <c r="AH767" i="1" s="1"/>
  <c r="AF635" i="1"/>
  <c r="AF624" i="1"/>
  <c r="AC983" i="1"/>
  <c r="AD983" i="1" s="1"/>
  <c r="AC981" i="1"/>
  <c r="AD981" i="1" s="1"/>
  <c r="AC966" i="1"/>
  <c r="AD966" i="1"/>
  <c r="AC965" i="1"/>
  <c r="AD965" i="1" s="1"/>
  <c r="AC964" i="1"/>
  <c r="AD964" i="1"/>
  <c r="T810" i="1"/>
  <c r="T806" i="1"/>
  <c r="AB806" i="1"/>
  <c r="T802" i="1"/>
  <c r="U802" i="1" s="1"/>
  <c r="AF778" i="1"/>
  <c r="AG778" i="1" s="1"/>
  <c r="AH778" i="1" s="1"/>
  <c r="V958" i="1"/>
  <c r="T958" i="1"/>
  <c r="V956" i="1"/>
  <c r="V955" i="1"/>
  <c r="T955" i="1"/>
  <c r="V954" i="1"/>
  <c r="T954" i="1"/>
  <c r="V952" i="1"/>
  <c r="T952" i="1"/>
  <c r="AB952" i="1"/>
  <c r="V950" i="1"/>
  <c r="T950" i="1"/>
  <c r="V948" i="1"/>
  <c r="T948" i="1"/>
  <c r="AB948" i="1"/>
  <c r="V946" i="1"/>
  <c r="T946" i="1"/>
  <c r="AB946" i="1"/>
  <c r="T945" i="1"/>
  <c r="V934" i="1"/>
  <c r="T934" i="1"/>
  <c r="AB934" i="1"/>
  <c r="V926" i="1"/>
  <c r="T926" i="1"/>
  <c r="V924" i="1"/>
  <c r="V921" i="1"/>
  <c r="T921" i="1"/>
  <c r="V920" i="1"/>
  <c r="T920" i="1"/>
  <c r="V919" i="1"/>
  <c r="V918" i="1"/>
  <c r="V917" i="1"/>
  <c r="T917" i="1"/>
  <c r="AB917" i="1"/>
  <c r="V916" i="1"/>
  <c r="V914" i="1"/>
  <c r="V913" i="1"/>
  <c r="T913" i="1"/>
  <c r="AB913" i="1" s="1"/>
  <c r="V910" i="1"/>
  <c r="T910" i="1"/>
  <c r="V907" i="1"/>
  <c r="T907" i="1"/>
  <c r="V906" i="1"/>
  <c r="T906" i="1"/>
  <c r="AC906" i="1" s="1"/>
  <c r="AD906" i="1" s="1"/>
  <c r="V899" i="1"/>
  <c r="T899" i="1"/>
  <c r="V895" i="1"/>
  <c r="T895" i="1"/>
  <c r="AB895" i="1"/>
  <c r="V893" i="1"/>
  <c r="T893" i="1"/>
  <c r="AB893" i="1"/>
  <c r="V892" i="1"/>
  <c r="T892" i="1"/>
  <c r="AB892" i="1"/>
  <c r="T891" i="1"/>
  <c r="AC891" i="1" s="1"/>
  <c r="V889" i="1"/>
  <c r="T889" i="1"/>
  <c r="AB889" i="1" s="1"/>
  <c r="V887" i="1"/>
  <c r="T887" i="1"/>
  <c r="V885" i="1"/>
  <c r="T885" i="1"/>
  <c r="V880" i="1"/>
  <c r="T880" i="1"/>
  <c r="AB993" i="1"/>
  <c r="AB989" i="1"/>
  <c r="AB984" i="1"/>
  <c r="AB981" i="1"/>
  <c r="AB974" i="1"/>
  <c r="AB971" i="1"/>
  <c r="AB963" i="1"/>
  <c r="AB949" i="1"/>
  <c r="AB937" i="1"/>
  <c r="AB933" i="1"/>
  <c r="AB890" i="1"/>
  <c r="AB882" i="1"/>
  <c r="AB881" i="1"/>
  <c r="AB876" i="1"/>
  <c r="AB872" i="1"/>
  <c r="AB865" i="1"/>
  <c r="AB863" i="1"/>
  <c r="AB861" i="1"/>
  <c r="AB860" i="1"/>
  <c r="AB859" i="1"/>
  <c r="AB855" i="1"/>
  <c r="AB852" i="1"/>
  <c r="AB851" i="1"/>
  <c r="AB849" i="1"/>
  <c r="AB848" i="1"/>
  <c r="AB845" i="1"/>
  <c r="AB844" i="1"/>
  <c r="AB839" i="1"/>
  <c r="AB837" i="1"/>
  <c r="AB833" i="1"/>
  <c r="AB831" i="1"/>
  <c r="AB829" i="1"/>
  <c r="AB828" i="1"/>
  <c r="AB827" i="1"/>
  <c r="AB820" i="1"/>
  <c r="T820" i="1"/>
  <c r="T816" i="1"/>
  <c r="AB812" i="1"/>
  <c r="T812" i="1"/>
  <c r="T808" i="1"/>
  <c r="AB808" i="1" s="1"/>
  <c r="AB804" i="1"/>
  <c r="T800" i="1"/>
  <c r="AB800" i="1" s="1"/>
  <c r="T796" i="1"/>
  <c r="T792" i="1"/>
  <c r="AB792" i="1" s="1"/>
  <c r="AB788" i="1"/>
  <c r="T788" i="1"/>
  <c r="AF776" i="1"/>
  <c r="AF772" i="1"/>
  <c r="AF760" i="1"/>
  <c r="AF752" i="1"/>
  <c r="AG752" i="1" s="1"/>
  <c r="AH752" i="1" s="1"/>
  <c r="AF748" i="1"/>
  <c r="AG748" i="1" s="1"/>
  <c r="AH748" i="1" s="1"/>
  <c r="AF737" i="1"/>
  <c r="AC728" i="1"/>
  <c r="AD728" i="1"/>
  <c r="U728" i="1"/>
  <c r="AC720" i="1"/>
  <c r="AD720" i="1" s="1"/>
  <c r="U720" i="1"/>
  <c r="AC712" i="1"/>
  <c r="AD712" i="1" s="1"/>
  <c r="AF712" i="1" s="1"/>
  <c r="U712" i="1"/>
  <c r="AC704" i="1"/>
  <c r="AD704" i="1"/>
  <c r="U704" i="1"/>
  <c r="AC696" i="1"/>
  <c r="AD696" i="1"/>
  <c r="U696" i="1"/>
  <c r="AC688" i="1"/>
  <c r="AD688" i="1"/>
  <c r="U688" i="1"/>
  <c r="AC680" i="1"/>
  <c r="AD680" i="1"/>
  <c r="U588" i="1"/>
  <c r="AC588" i="1"/>
  <c r="AD588" i="1" s="1"/>
  <c r="T585" i="1"/>
  <c r="AB585" i="1" s="1"/>
  <c r="AC987" i="1"/>
  <c r="AD987" i="1" s="1"/>
  <c r="AD979" i="1"/>
  <c r="AF979" i="1" s="1"/>
  <c r="T790" i="1"/>
  <c r="V960" i="1"/>
  <c r="T959" i="1"/>
  <c r="V949" i="1"/>
  <c r="T947" i="1"/>
  <c r="V944" i="1"/>
  <c r="T944" i="1"/>
  <c r="AB944" i="1" s="1"/>
  <c r="V942" i="1"/>
  <c r="T942" i="1"/>
  <c r="V941" i="1"/>
  <c r="V940" i="1"/>
  <c r="T940" i="1"/>
  <c r="V938" i="1"/>
  <c r="T938" i="1"/>
  <c r="V937" i="1"/>
  <c r="T937" i="1"/>
  <c r="AC937" i="1" s="1"/>
  <c r="V936" i="1"/>
  <c r="T936" i="1"/>
  <c r="AB936" i="1"/>
  <c r="V933" i="1"/>
  <c r="T933" i="1"/>
  <c r="V932" i="1"/>
  <c r="T932" i="1"/>
  <c r="U932" i="1" s="1"/>
  <c r="V931" i="1"/>
  <c r="T931" i="1"/>
  <c r="V930" i="1"/>
  <c r="T930" i="1"/>
  <c r="V929" i="1"/>
  <c r="T929" i="1"/>
  <c r="V928" i="1"/>
  <c r="T928" i="1"/>
  <c r="V927" i="1"/>
  <c r="T927" i="1"/>
  <c r="V925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V903" i="1"/>
  <c r="T903" i="1"/>
  <c r="V900" i="1"/>
  <c r="T900" i="1"/>
  <c r="AB900" i="1" s="1"/>
  <c r="V897" i="1"/>
  <c r="T897" i="1"/>
  <c r="V886" i="1"/>
  <c r="V884" i="1"/>
  <c r="T884" i="1"/>
  <c r="AB884" i="1"/>
  <c r="AB991" i="1"/>
  <c r="T821" i="1"/>
  <c r="T817" i="1"/>
  <c r="T813" i="1"/>
  <c r="AB813" i="1" s="1"/>
  <c r="T809" i="1"/>
  <c r="T805" i="1"/>
  <c r="AB805" i="1"/>
  <c r="T801" i="1"/>
  <c r="AC801" i="1" s="1"/>
  <c r="T797" i="1"/>
  <c r="T793" i="1"/>
  <c r="U793" i="1" s="1"/>
  <c r="T789" i="1"/>
  <c r="AB789" i="1" s="1"/>
  <c r="AF777" i="1"/>
  <c r="AG777" i="1" s="1"/>
  <c r="AH777" i="1" s="1"/>
  <c r="AF773" i="1"/>
  <c r="AF761" i="1"/>
  <c r="AG761" i="1" s="1"/>
  <c r="AH761" i="1" s="1"/>
  <c r="AF749" i="1"/>
  <c r="AG749" i="1" s="1"/>
  <c r="AH749" i="1" s="1"/>
  <c r="AF741" i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2" i="1"/>
  <c r="AC711" i="1"/>
  <c r="AD711" i="1" s="1"/>
  <c r="AF711" i="1" s="1"/>
  <c r="U711" i="1"/>
  <c r="AB708" i="1"/>
  <c r="AC707" i="1"/>
  <c r="AD707" i="1"/>
  <c r="U707" i="1"/>
  <c r="AB704" i="1"/>
  <c r="AC703" i="1"/>
  <c r="AD703" i="1" s="1"/>
  <c r="U703" i="1"/>
  <c r="AB700" i="1"/>
  <c r="U699" i="1"/>
  <c r="AB696" i="1"/>
  <c r="AC695" i="1"/>
  <c r="AD695" i="1"/>
  <c r="U695" i="1"/>
  <c r="AC691" i="1"/>
  <c r="AD691" i="1"/>
  <c r="U691" i="1"/>
  <c r="AB688" i="1"/>
  <c r="AC687" i="1"/>
  <c r="AD687" i="1"/>
  <c r="U687" i="1"/>
  <c r="U683" i="1"/>
  <c r="AB680" i="1"/>
  <c r="AC679" i="1"/>
  <c r="AD679" i="1" s="1"/>
  <c r="U679" i="1"/>
  <c r="AB676" i="1"/>
  <c r="AC675" i="1"/>
  <c r="AD675" i="1"/>
  <c r="U675" i="1"/>
  <c r="AB672" i="1"/>
  <c r="AB668" i="1"/>
  <c r="U667" i="1"/>
  <c r="U661" i="1"/>
  <c r="AC661" i="1"/>
  <c r="AD661" i="1"/>
  <c r="U653" i="1"/>
  <c r="AC653" i="1"/>
  <c r="AD653" i="1" s="1"/>
  <c r="AC645" i="1"/>
  <c r="AD645" i="1"/>
  <c r="U637" i="1"/>
  <c r="AC637" i="1"/>
  <c r="AD637" i="1" s="1"/>
  <c r="U629" i="1"/>
  <c r="AC629" i="1"/>
  <c r="AD629" i="1"/>
  <c r="U621" i="1"/>
  <c r="AC621" i="1"/>
  <c r="AD621" i="1"/>
  <c r="U605" i="1"/>
  <c r="AC605" i="1"/>
  <c r="AD605" i="1"/>
  <c r="U597" i="1"/>
  <c r="AC597" i="1"/>
  <c r="AD597" i="1" s="1"/>
  <c r="T581" i="1"/>
  <c r="AB581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V769" i="1"/>
  <c r="V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V756" i="1"/>
  <c r="V755" i="1"/>
  <c r="AB755" i="1"/>
  <c r="V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7" i="1"/>
  <c r="AB734" i="1"/>
  <c r="AB733" i="1"/>
  <c r="AB732" i="1"/>
  <c r="AB731" i="1"/>
  <c r="AB729" i="1"/>
  <c r="AC726" i="1"/>
  <c r="AD726" i="1" s="1"/>
  <c r="AF726" i="1" s="1"/>
  <c r="AC722" i="1"/>
  <c r="AD722" i="1"/>
  <c r="U722" i="1"/>
  <c r="AC718" i="1"/>
  <c r="AD718" i="1"/>
  <c r="U718" i="1"/>
  <c r="AC710" i="1"/>
  <c r="AD710" i="1"/>
  <c r="U710" i="1"/>
  <c r="AC706" i="1"/>
  <c r="AD706" i="1"/>
  <c r="U706" i="1"/>
  <c r="AC702" i="1"/>
  <c r="AD702" i="1"/>
  <c r="U702" i="1"/>
  <c r="AC698" i="1"/>
  <c r="AD698" i="1" s="1"/>
  <c r="AC694" i="1"/>
  <c r="AD694" i="1"/>
  <c r="U694" i="1"/>
  <c r="AC690" i="1"/>
  <c r="AD690" i="1" s="1"/>
  <c r="U690" i="1"/>
  <c r="U682" i="1"/>
  <c r="AC678" i="1"/>
  <c r="AD678" i="1"/>
  <c r="U678" i="1"/>
  <c r="AC674" i="1"/>
  <c r="AD674" i="1" s="1"/>
  <c r="U674" i="1"/>
  <c r="AC670" i="1"/>
  <c r="AD670" i="1"/>
  <c r="U670" i="1"/>
  <c r="AC666" i="1"/>
  <c r="AD666" i="1"/>
  <c r="T593" i="1"/>
  <c r="AB593" i="1" s="1"/>
  <c r="T577" i="1"/>
  <c r="T573" i="1"/>
  <c r="AB573" i="1" s="1"/>
  <c r="AC787" i="1"/>
  <c r="AD787" i="1" s="1"/>
  <c r="U786" i="1"/>
  <c r="U784" i="1"/>
  <c r="U783" i="1"/>
  <c r="AG783" i="1" s="1"/>
  <c r="AH783" i="1" s="1"/>
  <c r="U782" i="1"/>
  <c r="AG782" i="1" s="1"/>
  <c r="AH782" i="1" s="1"/>
  <c r="U781" i="1"/>
  <c r="U779" i="1"/>
  <c r="U778" i="1"/>
  <c r="U777" i="1"/>
  <c r="U776" i="1"/>
  <c r="AG776" i="1" s="1"/>
  <c r="AH776" i="1" s="1"/>
  <c r="U775" i="1"/>
  <c r="U773" i="1"/>
  <c r="U772" i="1"/>
  <c r="U770" i="1"/>
  <c r="U769" i="1"/>
  <c r="U767" i="1"/>
  <c r="U766" i="1"/>
  <c r="U765" i="1"/>
  <c r="U764" i="1"/>
  <c r="AG764" i="1" s="1"/>
  <c r="AH764" i="1" s="1"/>
  <c r="U763" i="1"/>
  <c r="U761" i="1"/>
  <c r="U760" i="1"/>
  <c r="U759" i="1"/>
  <c r="U758" i="1"/>
  <c r="AG758" i="1" s="1"/>
  <c r="AH758" i="1" s="1"/>
  <c r="U757" i="1"/>
  <c r="U755" i="1"/>
  <c r="U752" i="1"/>
  <c r="U749" i="1"/>
  <c r="U748" i="1"/>
  <c r="U747" i="1"/>
  <c r="U745" i="1"/>
  <c r="U744" i="1"/>
  <c r="U743" i="1"/>
  <c r="AG743" i="1" s="1"/>
  <c r="AH743" i="1" s="1"/>
  <c r="U742" i="1"/>
  <c r="U741" i="1"/>
  <c r="U740" i="1"/>
  <c r="U739" i="1"/>
  <c r="U737" i="1"/>
  <c r="AG737" i="1" s="1"/>
  <c r="U734" i="1"/>
  <c r="U733" i="1"/>
  <c r="U732" i="1"/>
  <c r="U731" i="1"/>
  <c r="U729" i="1"/>
  <c r="AC725" i="1"/>
  <c r="AD725" i="1"/>
  <c r="U725" i="1"/>
  <c r="AB722" i="1"/>
  <c r="AC721" i="1"/>
  <c r="AD721" i="1" s="1"/>
  <c r="U721" i="1"/>
  <c r="AC717" i="1"/>
  <c r="AD717" i="1"/>
  <c r="U717" i="1"/>
  <c r="AC713" i="1"/>
  <c r="AD713" i="1" s="1"/>
  <c r="U713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C697" i="1"/>
  <c r="AD697" i="1" s="1"/>
  <c r="AF697" i="1" s="1"/>
  <c r="U697" i="1"/>
  <c r="AB694" i="1"/>
  <c r="AC693" i="1"/>
  <c r="AD693" i="1" s="1"/>
  <c r="AF693" i="1" s="1"/>
  <c r="U693" i="1"/>
  <c r="AB690" i="1"/>
  <c r="U689" i="1"/>
  <c r="AB686" i="1"/>
  <c r="AC685" i="1"/>
  <c r="AD685" i="1" s="1"/>
  <c r="U685" i="1"/>
  <c r="AC681" i="1"/>
  <c r="AD681" i="1" s="1"/>
  <c r="AF681" i="1" s="1"/>
  <c r="U681" i="1"/>
  <c r="AB678" i="1"/>
  <c r="AB674" i="1"/>
  <c r="AC673" i="1"/>
  <c r="AD673" i="1" s="1"/>
  <c r="U673" i="1"/>
  <c r="AB670" i="1"/>
  <c r="T665" i="1"/>
  <c r="AC665" i="1" s="1"/>
  <c r="AD665" i="1" s="1"/>
  <c r="AB665" i="1"/>
  <c r="AB661" i="1"/>
  <c r="T657" i="1"/>
  <c r="AB657" i="1" s="1"/>
  <c r="AB653" i="1"/>
  <c r="T649" i="1"/>
  <c r="AB649" i="1"/>
  <c r="AB645" i="1"/>
  <c r="T641" i="1"/>
  <c r="AB637" i="1"/>
  <c r="T633" i="1"/>
  <c r="AB629" i="1"/>
  <c r="T625" i="1"/>
  <c r="AB621" i="1"/>
  <c r="T617" i="1"/>
  <c r="AB617" i="1"/>
  <c r="T609" i="1"/>
  <c r="AB605" i="1"/>
  <c r="T601" i="1"/>
  <c r="AB601" i="1" s="1"/>
  <c r="AB597" i="1"/>
  <c r="T589" i="1"/>
  <c r="AB589" i="1"/>
  <c r="T569" i="1"/>
  <c r="U521" i="1"/>
  <c r="AB358" i="1"/>
  <c r="AC358" i="1"/>
  <c r="AD358" i="1" s="1"/>
  <c r="T590" i="1"/>
  <c r="AB590" i="1" s="1"/>
  <c r="T586" i="1"/>
  <c r="T582" i="1"/>
  <c r="AB582" i="1" s="1"/>
  <c r="T578" i="1"/>
  <c r="AB575" i="1"/>
  <c r="T574" i="1"/>
  <c r="T570" i="1"/>
  <c r="AB570" i="1" s="1"/>
  <c r="AF546" i="1"/>
  <c r="AG546" i="1" s="1"/>
  <c r="AH546" i="1" s="1"/>
  <c r="AB513" i="1"/>
  <c r="AC662" i="1"/>
  <c r="AD662" i="1"/>
  <c r="AC658" i="1"/>
  <c r="AD658" i="1" s="1"/>
  <c r="AC654" i="1"/>
  <c r="AD654" i="1" s="1"/>
  <c r="AC650" i="1"/>
  <c r="AD650" i="1"/>
  <c r="AC634" i="1"/>
  <c r="AD634" i="1"/>
  <c r="AC622" i="1"/>
  <c r="AD622" i="1"/>
  <c r="AC618" i="1"/>
  <c r="AD618" i="1" s="1"/>
  <c r="AC610" i="1"/>
  <c r="AD610" i="1"/>
  <c r="AC606" i="1"/>
  <c r="AD606" i="1"/>
  <c r="AC602" i="1"/>
  <c r="AD602" i="1"/>
  <c r="AC598" i="1"/>
  <c r="AD598" i="1" s="1"/>
  <c r="AF598" i="1" s="1"/>
  <c r="AB592" i="1"/>
  <c r="T591" i="1"/>
  <c r="AB591" i="1"/>
  <c r="T587" i="1"/>
  <c r="AB587" i="1" s="1"/>
  <c r="T583" i="1"/>
  <c r="T579" i="1"/>
  <c r="AB579" i="1"/>
  <c r="AB576" i="1"/>
  <c r="AF575" i="1"/>
  <c r="AA547" i="1"/>
  <c r="AB547" i="1" s="1"/>
  <c r="AC547" i="1"/>
  <c r="AD547" i="1"/>
  <c r="AA501" i="1"/>
  <c r="AA493" i="1"/>
  <c r="AB493" i="1" s="1"/>
  <c r="AA485" i="1"/>
  <c r="AC477" i="1"/>
  <c r="AD477" i="1" s="1"/>
  <c r="AA469" i="1"/>
  <c r="AA461" i="1"/>
  <c r="AA542" i="1"/>
  <c r="AA538" i="1"/>
  <c r="AB538" i="1" s="1"/>
  <c r="AC538" i="1"/>
  <c r="AD538" i="1" s="1"/>
  <c r="AA536" i="1"/>
  <c r="AB536" i="1" s="1"/>
  <c r="AC536" i="1"/>
  <c r="AD536" i="1"/>
  <c r="U534" i="1"/>
  <c r="AA532" i="1"/>
  <c r="AB532" i="1" s="1"/>
  <c r="AC532" i="1"/>
  <c r="AD532" i="1" s="1"/>
  <c r="U530" i="1"/>
  <c r="AA528" i="1"/>
  <c r="AB528" i="1"/>
  <c r="U526" i="1"/>
  <c r="AA524" i="1"/>
  <c r="AB524" i="1" s="1"/>
  <c r="U522" i="1"/>
  <c r="AA520" i="1"/>
  <c r="AA516" i="1"/>
  <c r="AB516" i="1"/>
  <c r="AC516" i="1"/>
  <c r="AD516" i="1"/>
  <c r="U514" i="1"/>
  <c r="AA512" i="1"/>
  <c r="AA508" i="1"/>
  <c r="AB508" i="1" s="1"/>
  <c r="AC508" i="1"/>
  <c r="AD508" i="1"/>
  <c r="AA506" i="1"/>
  <c r="AB506" i="1"/>
  <c r="AC506" i="1"/>
  <c r="AD506" i="1"/>
  <c r="AA502" i="1"/>
  <c r="AB502" i="1" s="1"/>
  <c r="AA498" i="1"/>
  <c r="AB498" i="1" s="1"/>
  <c r="AC498" i="1"/>
  <c r="AD498" i="1"/>
  <c r="AA494" i="1"/>
  <c r="AA490" i="1"/>
  <c r="AB490" i="1"/>
  <c r="AC490" i="1"/>
  <c r="AD490" i="1" s="1"/>
  <c r="AA486" i="1"/>
  <c r="AB486" i="1"/>
  <c r="AA482" i="1"/>
  <c r="AA478" i="1"/>
  <c r="AA474" i="1"/>
  <c r="AB474" i="1" s="1"/>
  <c r="U457" i="1"/>
  <c r="U453" i="1"/>
  <c r="U451" i="1"/>
  <c r="AG563" i="1"/>
  <c r="AH563" i="1" s="1"/>
  <c r="U536" i="1"/>
  <c r="AG536" i="1" s="1"/>
  <c r="AH536" i="1" s="1"/>
  <c r="AA534" i="1"/>
  <c r="AB534" i="1" s="1"/>
  <c r="AC534" i="1"/>
  <c r="AD534" i="1"/>
  <c r="U532" i="1"/>
  <c r="AA530" i="1"/>
  <c r="AB530" i="1"/>
  <c r="AC530" i="1"/>
  <c r="AD530" i="1"/>
  <c r="U528" i="1"/>
  <c r="AC528" i="1"/>
  <c r="AD528" i="1"/>
  <c r="AA526" i="1"/>
  <c r="AC524" i="1"/>
  <c r="AD524" i="1"/>
  <c r="AA522" i="1"/>
  <c r="AB522" i="1"/>
  <c r="AC522" i="1"/>
  <c r="AD522" i="1" s="1"/>
  <c r="AF522" i="1" s="1"/>
  <c r="AA518" i="1"/>
  <c r="U516" i="1"/>
  <c r="AA514" i="1"/>
  <c r="AB514" i="1" s="1"/>
  <c r="AC514" i="1"/>
  <c r="AD514" i="1" s="1"/>
  <c r="AA504" i="1"/>
  <c r="AB504" i="1"/>
  <c r="AC504" i="1"/>
  <c r="AD504" i="1"/>
  <c r="AA500" i="1"/>
  <c r="AA496" i="1"/>
  <c r="AA492" i="1"/>
  <c r="AB492" i="1" s="1"/>
  <c r="AC492" i="1"/>
  <c r="AD492" i="1"/>
  <c r="AA488" i="1"/>
  <c r="AA484" i="1"/>
  <c r="AA480" i="1"/>
  <c r="AA476" i="1"/>
  <c r="AB476" i="1" s="1"/>
  <c r="AC476" i="1"/>
  <c r="AD476" i="1"/>
  <c r="AF476" i="1"/>
  <c r="AA468" i="1"/>
  <c r="AA460" i="1"/>
  <c r="AB460" i="1" s="1"/>
  <c r="AC460" i="1"/>
  <c r="AD460" i="1" s="1"/>
  <c r="U458" i="1"/>
  <c r="U450" i="1"/>
  <c r="AB446" i="1"/>
  <c r="T371" i="1"/>
  <c r="AC371" i="1" s="1"/>
  <c r="AD371" i="1" s="1"/>
  <c r="AB371" i="1"/>
  <c r="AA545" i="1"/>
  <c r="AB545" i="1" s="1"/>
  <c r="AC545" i="1"/>
  <c r="AD545" i="1" s="1"/>
  <c r="AF545" i="1" s="1"/>
  <c r="AA541" i="1"/>
  <c r="AB541" i="1"/>
  <c r="AC541" i="1"/>
  <c r="AD541" i="1" s="1"/>
  <c r="AA537" i="1"/>
  <c r="U535" i="1"/>
  <c r="AC535" i="1"/>
  <c r="AD535" i="1" s="1"/>
  <c r="AF535" i="1" s="1"/>
  <c r="AA533" i="1"/>
  <c r="U531" i="1"/>
  <c r="AC531" i="1"/>
  <c r="AD531" i="1"/>
  <c r="AF531" i="1" s="1"/>
  <c r="AA529" i="1"/>
  <c r="AB529" i="1"/>
  <c r="AC529" i="1"/>
  <c r="AD529" i="1" s="1"/>
  <c r="U527" i="1"/>
  <c r="AC527" i="1"/>
  <c r="AD527" i="1"/>
  <c r="AF527" i="1" s="1"/>
  <c r="AA525" i="1"/>
  <c r="AB525" i="1"/>
  <c r="AC525" i="1"/>
  <c r="AD525" i="1" s="1"/>
  <c r="AF525" i="1" s="1"/>
  <c r="U523" i="1"/>
  <c r="AA521" i="1"/>
  <c r="U519" i="1"/>
  <c r="AC519" i="1"/>
  <c r="AD519" i="1"/>
  <c r="AA517" i="1"/>
  <c r="U513" i="1"/>
  <c r="AC513" i="1"/>
  <c r="AD513" i="1" s="1"/>
  <c r="AA511" i="1"/>
  <c r="AA507" i="1"/>
  <c r="AB507" i="1" s="1"/>
  <c r="AA503" i="1"/>
  <c r="AB495" i="1"/>
  <c r="AC495" i="1"/>
  <c r="AD495" i="1" s="1"/>
  <c r="AA491" i="1"/>
  <c r="AB491" i="1" s="1"/>
  <c r="AA479" i="1"/>
  <c r="AB479" i="1" s="1"/>
  <c r="AC479" i="1"/>
  <c r="AD479" i="1"/>
  <c r="AF479" i="1"/>
  <c r="AG479" i="1"/>
  <c r="AH479" i="1"/>
  <c r="AA475" i="1"/>
  <c r="AA471" i="1"/>
  <c r="AA467" i="1"/>
  <c r="AC463" i="1"/>
  <c r="AD463" i="1"/>
  <c r="AC459" i="1"/>
  <c r="AD459" i="1"/>
  <c r="AF459" i="1" s="1"/>
  <c r="AB457" i="1"/>
  <c r="AC457" i="1"/>
  <c r="AD457" i="1" s="1"/>
  <c r="AA455" i="1"/>
  <c r="AA453" i="1"/>
  <c r="AB453" i="1" s="1"/>
  <c r="AC453" i="1"/>
  <c r="AD453" i="1" s="1"/>
  <c r="AA451" i="1"/>
  <c r="AB451" i="1" s="1"/>
  <c r="AC451" i="1"/>
  <c r="AD451" i="1" s="1"/>
  <c r="AA449" i="1"/>
  <c r="AA447" i="1"/>
  <c r="V375" i="1"/>
  <c r="T375" i="1"/>
  <c r="V435" i="1"/>
  <c r="T435" i="1"/>
  <c r="V434" i="1"/>
  <c r="V433" i="1"/>
  <c r="T433" i="1"/>
  <c r="V432" i="1"/>
  <c r="T432" i="1"/>
  <c r="V431" i="1"/>
  <c r="T431" i="1"/>
  <c r="V430" i="1"/>
  <c r="T430" i="1"/>
  <c r="V429" i="1"/>
  <c r="T429" i="1"/>
  <c r="V428" i="1"/>
  <c r="V427" i="1"/>
  <c r="T427" i="1"/>
  <c r="V426" i="1"/>
  <c r="T426" i="1"/>
  <c r="V425" i="1"/>
  <c r="T425" i="1"/>
  <c r="U425" i="1"/>
  <c r="V424" i="1"/>
  <c r="V423" i="1"/>
  <c r="T423" i="1"/>
  <c r="V422" i="1"/>
  <c r="T422" i="1"/>
  <c r="V421" i="1"/>
  <c r="T421" i="1"/>
  <c r="AC421" i="1"/>
  <c r="AD421" i="1"/>
  <c r="V420" i="1"/>
  <c r="T420" i="1"/>
  <c r="U420" i="1" s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V410" i="1"/>
  <c r="V409" i="1"/>
  <c r="V408" i="1"/>
  <c r="T408" i="1"/>
  <c r="V407" i="1"/>
  <c r="T407" i="1"/>
  <c r="V406" i="1"/>
  <c r="V405" i="1"/>
  <c r="T405" i="1"/>
  <c r="AC405" i="1"/>
  <c r="V404" i="1"/>
  <c r="T404" i="1"/>
  <c r="AB404" i="1" s="1"/>
  <c r="V403" i="1"/>
  <c r="T403" i="1"/>
  <c r="AB403" i="1" s="1"/>
  <c r="V402" i="1"/>
  <c r="T402" i="1"/>
  <c r="V401" i="1"/>
  <c r="T401" i="1"/>
  <c r="AB401" i="1" s="1"/>
  <c r="AC401" i="1"/>
  <c r="V400" i="1"/>
  <c r="V399" i="1"/>
  <c r="T399" i="1"/>
  <c r="AC399" i="1" s="1"/>
  <c r="AD399" i="1" s="1"/>
  <c r="V398" i="1"/>
  <c r="T398" i="1"/>
  <c r="V397" i="1"/>
  <c r="T397" i="1"/>
  <c r="U397" i="1" s="1"/>
  <c r="AC397" i="1"/>
  <c r="AD397" i="1"/>
  <c r="V396" i="1"/>
  <c r="V395" i="1"/>
  <c r="T395" i="1"/>
  <c r="AC395" i="1"/>
  <c r="V394" i="1"/>
  <c r="T394" i="1"/>
  <c r="V393" i="1"/>
  <c r="T393" i="1"/>
  <c r="V392" i="1"/>
  <c r="T392" i="1"/>
  <c r="V391" i="1"/>
  <c r="T391" i="1"/>
  <c r="AB391" i="1"/>
  <c r="V390" i="1"/>
  <c r="T390" i="1"/>
  <c r="V389" i="1"/>
  <c r="T389" i="1"/>
  <c r="AB389" i="1" s="1"/>
  <c r="V388" i="1"/>
  <c r="T388" i="1"/>
  <c r="V387" i="1"/>
  <c r="T387" i="1"/>
  <c r="AC387" i="1" s="1"/>
  <c r="AD387" i="1" s="1"/>
  <c r="AF387" i="1" s="1"/>
  <c r="V386" i="1"/>
  <c r="T386" i="1"/>
  <c r="V385" i="1"/>
  <c r="T385" i="1"/>
  <c r="U385" i="1"/>
  <c r="V384" i="1"/>
  <c r="T384" i="1"/>
  <c r="U384" i="1" s="1"/>
  <c r="V383" i="1"/>
  <c r="T383" i="1"/>
  <c r="V382" i="1"/>
  <c r="T382" i="1"/>
  <c r="V381" i="1"/>
  <c r="T381" i="1"/>
  <c r="V380" i="1"/>
  <c r="T380" i="1"/>
  <c r="AB380" i="1" s="1"/>
  <c r="V379" i="1"/>
  <c r="T379" i="1"/>
  <c r="V378" i="1"/>
  <c r="T378" i="1"/>
  <c r="AB378" i="1"/>
  <c r="V376" i="1"/>
  <c r="V372" i="1"/>
  <c r="T372" i="1"/>
  <c r="V369" i="1"/>
  <c r="T369" i="1"/>
  <c r="V366" i="1"/>
  <c r="T366" i="1"/>
  <c r="AB366" i="1"/>
  <c r="V364" i="1"/>
  <c r="T364" i="1"/>
  <c r="AB329" i="1"/>
  <c r="AC329" i="1"/>
  <c r="AD329" i="1" s="1"/>
  <c r="T445" i="1"/>
  <c r="AC445" i="1"/>
  <c r="AD445" i="1"/>
  <c r="T444" i="1"/>
  <c r="T442" i="1"/>
  <c r="T441" i="1"/>
  <c r="T439" i="1"/>
  <c r="T438" i="1"/>
  <c r="U438" i="1"/>
  <c r="T437" i="1"/>
  <c r="T436" i="1"/>
  <c r="AA434" i="1"/>
  <c r="AA433" i="1"/>
  <c r="AA432" i="1"/>
  <c r="AA431" i="1"/>
  <c r="AA430" i="1"/>
  <c r="AA429" i="1"/>
  <c r="AB429" i="1"/>
  <c r="AA428" i="1"/>
  <c r="AA427" i="1"/>
  <c r="AA426" i="1"/>
  <c r="AB426" i="1"/>
  <c r="AA425" i="1"/>
  <c r="AA424" i="1"/>
  <c r="AA423" i="1"/>
  <c r="AA422" i="1"/>
  <c r="AB422" i="1" s="1"/>
  <c r="AA421" i="1"/>
  <c r="AA420" i="1"/>
  <c r="AA419" i="1"/>
  <c r="AA418" i="1"/>
  <c r="AA416" i="1"/>
  <c r="AA415" i="1"/>
  <c r="AA414" i="1"/>
  <c r="AA413" i="1"/>
  <c r="AA412" i="1"/>
  <c r="AA411" i="1"/>
  <c r="AA409" i="1"/>
  <c r="AA408" i="1"/>
  <c r="AB408" i="1"/>
  <c r="AA407" i="1"/>
  <c r="AA405" i="1"/>
  <c r="AA404" i="1"/>
  <c r="AA403" i="1"/>
  <c r="AA402" i="1"/>
  <c r="AA401" i="1"/>
  <c r="AA400" i="1"/>
  <c r="AA399" i="1"/>
  <c r="AA398" i="1"/>
  <c r="AB398" i="1" s="1"/>
  <c r="AA397" i="1"/>
  <c r="AB397" i="1" s="1"/>
  <c r="AA396" i="1"/>
  <c r="AA395" i="1"/>
  <c r="AA394" i="1"/>
  <c r="AA393" i="1"/>
  <c r="AA392" i="1"/>
  <c r="AB392" i="1" s="1"/>
  <c r="AA390" i="1"/>
  <c r="AA389" i="1"/>
  <c r="AA388" i="1"/>
  <c r="AA386" i="1"/>
  <c r="AA385" i="1"/>
  <c r="AA383" i="1"/>
  <c r="AA382" i="1"/>
  <c r="AB382" i="1" s="1"/>
  <c r="AA381" i="1"/>
  <c r="AB381" i="1" s="1"/>
  <c r="V377" i="1"/>
  <c r="V374" i="1"/>
  <c r="V370" i="1"/>
  <c r="T370" i="1"/>
  <c r="V368" i="1"/>
  <c r="T368" i="1"/>
  <c r="V365" i="1"/>
  <c r="AB359" i="1"/>
  <c r="AB353" i="1"/>
  <c r="AA445" i="1"/>
  <c r="AA444" i="1"/>
  <c r="AA443" i="1"/>
  <c r="AA441" i="1"/>
  <c r="AA440" i="1"/>
  <c r="AA439" i="1"/>
  <c r="AB439" i="1" s="1"/>
  <c r="AA437" i="1"/>
  <c r="AA436" i="1"/>
  <c r="V373" i="1"/>
  <c r="T373" i="1"/>
  <c r="V367" i="1"/>
  <c r="T363" i="1"/>
  <c r="AB363" i="1"/>
  <c r="T302" i="1"/>
  <c r="AB302" i="1"/>
  <c r="U301" i="1"/>
  <c r="AC301" i="1"/>
  <c r="AD301" i="1" s="1"/>
  <c r="AF301" i="1" s="1"/>
  <c r="V244" i="1"/>
  <c r="T244" i="1"/>
  <c r="T322" i="1"/>
  <c r="T315" i="1"/>
  <c r="AB315" i="1"/>
  <c r="T306" i="1"/>
  <c r="AC306" i="1"/>
  <c r="AD306" i="1" s="1"/>
  <c r="AF306" i="1" s="1"/>
  <c r="T318" i="1"/>
  <c r="AB317" i="1"/>
  <c r="T314" i="1"/>
  <c r="U310" i="1"/>
  <c r="AD168" i="1"/>
  <c r="U168" i="1"/>
  <c r="T241" i="1"/>
  <c r="U241" i="1"/>
  <c r="V240" i="1"/>
  <c r="T240" i="1"/>
  <c r="U240" i="1" s="1"/>
  <c r="T237" i="1"/>
  <c r="U237" i="1" s="1"/>
  <c r="V236" i="1"/>
  <c r="T236" i="1"/>
  <c r="V235" i="1"/>
  <c r="T234" i="1"/>
  <c r="V233" i="1"/>
  <c r="T233" i="1"/>
  <c r="U233" i="1" s="1"/>
  <c r="V232" i="1"/>
  <c r="V231" i="1"/>
  <c r="V229" i="1"/>
  <c r="V228" i="1"/>
  <c r="T228" i="1"/>
  <c r="V227" i="1"/>
  <c r="V225" i="1"/>
  <c r="T225" i="1"/>
  <c r="V224" i="1"/>
  <c r="U223" i="1"/>
  <c r="V221" i="1"/>
  <c r="V220" i="1"/>
  <c r="V219" i="1"/>
  <c r="V217" i="1"/>
  <c r="T217" i="1"/>
  <c r="V216" i="1"/>
  <c r="T216" i="1"/>
  <c r="U216" i="1" s="1"/>
  <c r="V212" i="1"/>
  <c r="V210" i="1"/>
  <c r="T210" i="1"/>
  <c r="V208" i="1"/>
  <c r="T207" i="1"/>
  <c r="U207" i="1" s="1"/>
  <c r="V206" i="1"/>
  <c r="T206" i="1"/>
  <c r="V205" i="1"/>
  <c r="T205" i="1"/>
  <c r="U205" i="1"/>
  <c r="V204" i="1"/>
  <c r="T204" i="1"/>
  <c r="V203" i="1"/>
  <c r="T203" i="1"/>
  <c r="V202" i="1"/>
  <c r="T202" i="1"/>
  <c r="V201" i="1"/>
  <c r="T201" i="1"/>
  <c r="V200" i="1"/>
  <c r="V199" i="1"/>
  <c r="T199" i="1"/>
  <c r="T197" i="1"/>
  <c r="U197" i="1" s="1"/>
  <c r="V196" i="1"/>
  <c r="V193" i="1"/>
  <c r="V192" i="1"/>
  <c r="V191" i="1"/>
  <c r="T191" i="1"/>
  <c r="U191" i="1" s="1"/>
  <c r="V189" i="1"/>
  <c r="V185" i="1"/>
  <c r="T184" i="1"/>
  <c r="AB184" i="1"/>
  <c r="AC184" i="1"/>
  <c r="AD184" i="1"/>
  <c r="V183" i="1"/>
  <c r="T183" i="1"/>
  <c r="AB183" i="1"/>
  <c r="V182" i="1"/>
  <c r="T182" i="1"/>
  <c r="V181" i="1"/>
  <c r="V180" i="1"/>
  <c r="T180" i="1"/>
  <c r="V179" i="1"/>
  <c r="V178" i="1"/>
  <c r="AB178" i="1"/>
  <c r="V243" i="1"/>
  <c r="AA211" i="1"/>
  <c r="AA192" i="1"/>
  <c r="V177" i="1"/>
  <c r="AA170" i="1"/>
  <c r="AB170" i="1" s="1"/>
  <c r="AE170" i="1"/>
  <c r="V99" i="1"/>
  <c r="AA99" i="1"/>
  <c r="V83" i="1"/>
  <c r="AA125" i="1"/>
  <c r="AA121" i="1"/>
  <c r="T76" i="1"/>
  <c r="V76" i="1"/>
  <c r="AC171" i="1"/>
  <c r="AD171" i="1" s="1"/>
  <c r="AF171" i="1" s="1"/>
  <c r="AA134" i="1"/>
  <c r="T72" i="1"/>
  <c r="V72" i="1"/>
  <c r="U157" i="1"/>
  <c r="AA131" i="1"/>
  <c r="AA123" i="1"/>
  <c r="AA119" i="1"/>
  <c r="AA95" i="1"/>
  <c r="T87" i="1"/>
  <c r="U87" i="1" s="1"/>
  <c r="V87" i="1"/>
  <c r="T77" i="1"/>
  <c r="V77" i="1"/>
  <c r="AA75" i="1"/>
  <c r="T73" i="1"/>
  <c r="V73" i="1"/>
  <c r="AA71" i="1"/>
  <c r="AB71" i="1"/>
  <c r="V49" i="1"/>
  <c r="T49" i="1"/>
  <c r="T23" i="1"/>
  <c r="T13" i="1"/>
  <c r="V136" i="1"/>
  <c r="T136" i="1"/>
  <c r="AC136" i="1" s="1"/>
  <c r="AD136" i="1" s="1"/>
  <c r="AF136" i="1" s="1"/>
  <c r="V135" i="1"/>
  <c r="T135" i="1"/>
  <c r="U135" i="1"/>
  <c r="V134" i="1"/>
  <c r="T134" i="1"/>
  <c r="T91" i="1"/>
  <c r="AB91" i="1" s="1"/>
  <c r="V91" i="1"/>
  <c r="T78" i="1"/>
  <c r="V78" i="1"/>
  <c r="AA76" i="1"/>
  <c r="AB76" i="1" s="1"/>
  <c r="T74" i="1"/>
  <c r="V74" i="1"/>
  <c r="AA72" i="1"/>
  <c r="T70" i="1"/>
  <c r="V70" i="1"/>
  <c r="AA106" i="1"/>
  <c r="V95" i="1"/>
  <c r="T79" i="1"/>
  <c r="V79" i="1"/>
  <c r="AA79" i="1"/>
  <c r="T75" i="1"/>
  <c r="V75" i="1"/>
  <c r="T71" i="1"/>
  <c r="V71" i="1"/>
  <c r="T131" i="1"/>
  <c r="T129" i="1"/>
  <c r="T127" i="1"/>
  <c r="AC127" i="1" s="1"/>
  <c r="AD127" i="1" s="1"/>
  <c r="T126" i="1"/>
  <c r="T125" i="1"/>
  <c r="T124" i="1"/>
  <c r="T123" i="1"/>
  <c r="AC123" i="1"/>
  <c r="T121" i="1"/>
  <c r="AC121" i="1" s="1"/>
  <c r="AD121" i="1" s="1"/>
  <c r="T120" i="1"/>
  <c r="T118" i="1"/>
  <c r="AB94" i="1"/>
  <c r="AC94" i="1" s="1"/>
  <c r="AD94" i="1" s="1"/>
  <c r="AF94" i="1" s="1"/>
  <c r="U94" i="1"/>
  <c r="AG94" i="1" s="1"/>
  <c r="AH94" i="1" s="1"/>
  <c r="U90" i="1"/>
  <c r="V48" i="1"/>
  <c r="V36" i="1"/>
  <c r="AA96" i="1"/>
  <c r="AB96" i="1"/>
  <c r="AC96" i="1"/>
  <c r="AD96" i="1"/>
  <c r="U96" i="1"/>
  <c r="V94" i="1"/>
  <c r="V90" i="1"/>
  <c r="V86" i="1"/>
  <c r="V82" i="1"/>
  <c r="T51" i="1"/>
  <c r="U51" i="1"/>
  <c r="AA93" i="1"/>
  <c r="T63" i="1"/>
  <c r="V63" i="1"/>
  <c r="T62" i="1"/>
  <c r="V62" i="1"/>
  <c r="T59" i="1"/>
  <c r="V59" i="1"/>
  <c r="T58" i="1"/>
  <c r="T54" i="1"/>
  <c r="V40" i="1"/>
  <c r="AA61" i="1"/>
  <c r="AB61" i="1" s="1"/>
  <c r="AC61" i="1" s="1"/>
  <c r="AD61" i="1" s="1"/>
  <c r="U29" i="1"/>
  <c r="AD29" i="1"/>
  <c r="AB29" i="1"/>
  <c r="T27" i="1"/>
  <c r="AB27" i="1" s="1"/>
  <c r="AA62" i="1"/>
  <c r="AB62" i="1" s="1"/>
  <c r="V50" i="1"/>
  <c r="T50" i="1"/>
  <c r="U50" i="1"/>
  <c r="V37" i="1"/>
  <c r="T37" i="1"/>
  <c r="U37" i="1" s="1"/>
  <c r="V45" i="1"/>
  <c r="T45" i="1"/>
  <c r="V44" i="1"/>
  <c r="T44" i="1"/>
  <c r="T18" i="1"/>
  <c r="T16" i="1"/>
  <c r="AC16" i="1" s="1"/>
  <c r="AA53" i="1"/>
  <c r="AA51" i="1"/>
  <c r="AA50" i="1"/>
  <c r="V47" i="1"/>
  <c r="T47" i="1"/>
  <c r="V43" i="1"/>
  <c r="T43" i="1"/>
  <c r="V39" i="1"/>
  <c r="T39" i="1"/>
  <c r="V35" i="1"/>
  <c r="T35" i="1"/>
  <c r="T53" i="1"/>
  <c r="AB53" i="1" s="1"/>
  <c r="AC53" i="1" s="1"/>
  <c r="AD53" i="1" s="1"/>
  <c r="V46" i="1"/>
  <c r="T46" i="1"/>
  <c r="V42" i="1"/>
  <c r="T42" i="1"/>
  <c r="V38" i="1"/>
  <c r="U38" i="1"/>
  <c r="AA47" i="1"/>
  <c r="AB47" i="1" s="1"/>
  <c r="T30" i="1"/>
  <c r="AB26" i="1"/>
  <c r="AE18" i="1"/>
  <c r="AE17" i="1"/>
  <c r="AE16" i="1"/>
  <c r="AE15" i="1"/>
  <c r="AE14" i="1"/>
  <c r="AF612" i="1"/>
  <c r="AG612" i="1" s="1"/>
  <c r="AH612" i="1" s="1"/>
  <c r="U311" i="1"/>
  <c r="AB499" i="1"/>
  <c r="AC452" i="1"/>
  <c r="AD452" i="1"/>
  <c r="AC456" i="1"/>
  <c r="AD456" i="1"/>
  <c r="AF456" i="1"/>
  <c r="AG456" i="1" s="1"/>
  <c r="AC611" i="1"/>
  <c r="AD611" i="1" s="1"/>
  <c r="AC489" i="1"/>
  <c r="AD489" i="1" s="1"/>
  <c r="AB320" i="1"/>
  <c r="AB449" i="1"/>
  <c r="AB521" i="1"/>
  <c r="AC521" i="1"/>
  <c r="AD521" i="1" s="1"/>
  <c r="AB464" i="1"/>
  <c r="AC480" i="1"/>
  <c r="AD480" i="1"/>
  <c r="AC502" i="1"/>
  <c r="AD502" i="1" s="1"/>
  <c r="AB461" i="1"/>
  <c r="AC461" i="1"/>
  <c r="AD461" i="1"/>
  <c r="AF461" i="1" s="1"/>
  <c r="AC594" i="1"/>
  <c r="AD594" i="1" s="1"/>
  <c r="AF594" i="1" s="1"/>
  <c r="AC642" i="1"/>
  <c r="AD642" i="1" s="1"/>
  <c r="AB571" i="1"/>
  <c r="AB293" i="1"/>
  <c r="AC293" i="1"/>
  <c r="AD293" i="1"/>
  <c r="AF293" i="1"/>
  <c r="AG293" i="1" s="1"/>
  <c r="AH293" i="1" s="1"/>
  <c r="AC337" i="1"/>
  <c r="AD337" i="1" s="1"/>
  <c r="AC347" i="1"/>
  <c r="AD347" i="1" s="1"/>
  <c r="AF347" i="1" s="1"/>
  <c r="AB564" i="1"/>
  <c r="AC568" i="1"/>
  <c r="AD568" i="1" s="1"/>
  <c r="AC276" i="1"/>
  <c r="AD276" i="1"/>
  <c r="AF276" i="1"/>
  <c r="AB284" i="1"/>
  <c r="AC284" i="1"/>
  <c r="AD284" i="1" s="1"/>
  <c r="U552" i="1"/>
  <c r="AC571" i="1"/>
  <c r="AD571" i="1"/>
  <c r="AF571" i="1"/>
  <c r="AG571" i="1"/>
  <c r="AH571" i="1" s="1"/>
  <c r="U549" i="1"/>
  <c r="AB619" i="1"/>
  <c r="U608" i="1"/>
  <c r="AC604" i="1"/>
  <c r="AD604" i="1" s="1"/>
  <c r="AB631" i="1"/>
  <c r="AB646" i="1"/>
  <c r="AC322" i="1"/>
  <c r="AD322" i="1"/>
  <c r="AB455" i="1"/>
  <c r="AC455" i="1"/>
  <c r="AD455" i="1" s="1"/>
  <c r="AB54" i="1"/>
  <c r="AC54" i="1"/>
  <c r="AD54" i="1" s="1"/>
  <c r="AC491" i="1"/>
  <c r="AD491" i="1"/>
  <c r="AC507" i="1"/>
  <c r="AD507" i="1"/>
  <c r="AC517" i="1"/>
  <c r="AD517" i="1" s="1"/>
  <c r="AC523" i="1"/>
  <c r="AD523" i="1" s="1"/>
  <c r="AB526" i="1"/>
  <c r="AG551" i="1"/>
  <c r="AH551" i="1" s="1"/>
  <c r="AC474" i="1"/>
  <c r="AD474" i="1"/>
  <c r="AF474" i="1"/>
  <c r="AB542" i="1"/>
  <c r="AC542" i="1"/>
  <c r="AD542" i="1" s="1"/>
  <c r="AB580" i="1"/>
  <c r="AC614" i="1"/>
  <c r="AD614" i="1"/>
  <c r="AC630" i="1"/>
  <c r="AD630" i="1"/>
  <c r="AC646" i="1"/>
  <c r="AD646" i="1"/>
  <c r="AC304" i="1"/>
  <c r="AD304" i="1"/>
  <c r="AB568" i="1"/>
  <c r="AB544" i="1"/>
  <c r="AC544" i="1"/>
  <c r="AD544" i="1"/>
  <c r="AC481" i="1"/>
  <c r="AD481" i="1"/>
  <c r="AC564" i="1"/>
  <c r="AD564" i="1" s="1"/>
  <c r="AB612" i="1"/>
  <c r="AB343" i="1"/>
  <c r="AG734" i="1"/>
  <c r="AH734" i="1" s="1"/>
  <c r="AH742" i="1"/>
  <c r="AB375" i="1"/>
  <c r="AC375" i="1"/>
  <c r="AD375" i="1"/>
  <c r="AB628" i="1"/>
  <c r="AC326" i="1"/>
  <c r="AD326" i="1"/>
  <c r="AF326" i="1" s="1"/>
  <c r="AB620" i="1"/>
  <c r="AC627" i="1"/>
  <c r="AD627" i="1" s="1"/>
  <c r="AF627" i="1" s="1"/>
  <c r="U599" i="1"/>
  <c r="U620" i="1"/>
  <c r="AG620" i="1"/>
  <c r="AH620" i="1"/>
  <c r="AB610" i="1"/>
  <c r="AB606" i="1"/>
  <c r="AB658" i="1"/>
  <c r="AB654" i="1"/>
  <c r="U655" i="1"/>
  <c r="AC655" i="1"/>
  <c r="AD655" i="1" s="1"/>
  <c r="AB655" i="1"/>
  <c r="AC441" i="1"/>
  <c r="AD441" i="1" s="1"/>
  <c r="AC439" i="1"/>
  <c r="AD439" i="1"/>
  <c r="AF439" i="1"/>
  <c r="AC408" i="1"/>
  <c r="AD408" i="1"/>
  <c r="AF408" i="1" s="1"/>
  <c r="AC412" i="1"/>
  <c r="AD412" i="1"/>
  <c r="AH737" i="1"/>
  <c r="AG772" i="1"/>
  <c r="AH772" i="1" s="1"/>
  <c r="AG755" i="1"/>
  <c r="AH755" i="1"/>
  <c r="AB299" i="1"/>
  <c r="AC552" i="1"/>
  <c r="AD552" i="1" s="1"/>
  <c r="AF552" i="1"/>
  <c r="AG552" i="1"/>
  <c r="AH552" i="1" s="1"/>
  <c r="U627" i="1"/>
  <c r="U595" i="1"/>
  <c r="AB595" i="1"/>
  <c r="AB650" i="1"/>
  <c r="AB662" i="1"/>
  <c r="AG624" i="1"/>
  <c r="AH624" i="1"/>
  <c r="U559" i="1"/>
  <c r="AC559" i="1"/>
  <c r="AD559" i="1" s="1"/>
  <c r="U648" i="1"/>
  <c r="AC648" i="1"/>
  <c r="AD648" i="1"/>
  <c r="AF648" i="1"/>
  <c r="AG648" i="1" s="1"/>
  <c r="AH648" i="1" s="1"/>
  <c r="U664" i="1"/>
  <c r="AC664" i="1"/>
  <c r="AD664" i="1"/>
  <c r="U985" i="1"/>
  <c r="AC985" i="1"/>
  <c r="AD985" i="1"/>
  <c r="AC984" i="1"/>
  <c r="AD984" i="1" s="1"/>
  <c r="AF984" i="1"/>
  <c r="U663" i="1"/>
  <c r="AC663" i="1"/>
  <c r="AD663" i="1"/>
  <c r="AB663" i="1"/>
  <c r="AB405" i="1"/>
  <c r="AB421" i="1"/>
  <c r="AB425" i="1"/>
  <c r="AG741" i="1"/>
  <c r="AH741" i="1" s="1"/>
  <c r="AG773" i="1"/>
  <c r="AH773" i="1"/>
  <c r="AG729" i="1"/>
  <c r="AH729" i="1" s="1"/>
  <c r="AG779" i="1"/>
  <c r="AH779" i="1"/>
  <c r="AG731" i="1"/>
  <c r="AH731" i="1" s="1"/>
  <c r="AG766" i="1"/>
  <c r="AH766" i="1" s="1"/>
  <c r="AD113" i="1"/>
  <c r="AC362" i="1"/>
  <c r="AD362" i="1"/>
  <c r="AB559" i="1"/>
  <c r="AB307" i="1"/>
  <c r="U638" i="1"/>
  <c r="AB638" i="1"/>
  <c r="AB664" i="1"/>
  <c r="AF292" i="1"/>
  <c r="AG292" i="1"/>
  <c r="AH292" i="1" s="1"/>
  <c r="U361" i="1"/>
  <c r="AC341" i="1"/>
  <c r="AD341" i="1" s="1"/>
  <c r="AC406" i="1"/>
  <c r="AD406" i="1" s="1"/>
  <c r="AC422" i="1"/>
  <c r="AD422" i="1"/>
  <c r="AF611" i="1"/>
  <c r="AG611" i="1"/>
  <c r="AH611" i="1" s="1"/>
  <c r="AB281" i="1"/>
  <c r="AC281" i="1"/>
  <c r="AD281" i="1"/>
  <c r="AF281" i="1"/>
  <c r="AG281" i="1" s="1"/>
  <c r="AC173" i="1"/>
  <c r="AD173" i="1"/>
  <c r="AF173" i="1"/>
  <c r="U560" i="1"/>
  <c r="AC560" i="1"/>
  <c r="AD560" i="1" s="1"/>
  <c r="AB560" i="1"/>
  <c r="U295" i="1"/>
  <c r="AC295" i="1"/>
  <c r="AD295" i="1"/>
  <c r="AF295" i="1"/>
  <c r="AG295" i="1" s="1"/>
  <c r="U317" i="1"/>
  <c r="AC317" i="1"/>
  <c r="AD317" i="1"/>
  <c r="U281" i="1"/>
  <c r="U308" i="1"/>
  <c r="AB467" i="1"/>
  <c r="AC467" i="1"/>
  <c r="AD467" i="1"/>
  <c r="AB518" i="1"/>
  <c r="AC518" i="1"/>
  <c r="AD518" i="1" s="1"/>
  <c r="AF518" i="1" s="1"/>
  <c r="AB462" i="1"/>
  <c r="AC462" i="1"/>
  <c r="AD462" i="1"/>
  <c r="AF462" i="1" s="1"/>
  <c r="U297" i="1"/>
  <c r="AG297" i="1" s="1"/>
  <c r="AH297" i="1" s="1"/>
  <c r="AC297" i="1"/>
  <c r="AD297" i="1" s="1"/>
  <c r="AF297" i="1" s="1"/>
  <c r="U332" i="1"/>
  <c r="AC332" i="1"/>
  <c r="AD332" i="1"/>
  <c r="AF332" i="1"/>
  <c r="AG332" i="1" s="1"/>
  <c r="AH332" i="1" s="1"/>
  <c r="U291" i="1"/>
  <c r="AC291" i="1"/>
  <c r="AD291" i="1" s="1"/>
  <c r="U360" i="1"/>
  <c r="AC360" i="1"/>
  <c r="AD360" i="1"/>
  <c r="AF360" i="1"/>
  <c r="AG360" i="1" s="1"/>
  <c r="AH360" i="1" s="1"/>
  <c r="U550" i="1"/>
  <c r="AC550" i="1"/>
  <c r="AD550" i="1" s="1"/>
  <c r="U592" i="1"/>
  <c r="AC592" i="1"/>
  <c r="AD592" i="1"/>
  <c r="AF592" i="1"/>
  <c r="U293" i="1"/>
  <c r="AB349" i="1"/>
  <c r="AC349" i="1"/>
  <c r="AD349" i="1" s="1"/>
  <c r="U327" i="1"/>
  <c r="AC327" i="1"/>
  <c r="AD327" i="1"/>
  <c r="AF327" i="1"/>
  <c r="AG327" i="1"/>
  <c r="AH327" i="1" s="1"/>
  <c r="AC283" i="1"/>
  <c r="AD283" i="1" s="1"/>
  <c r="AF283" i="1" s="1"/>
  <c r="U336" i="1"/>
  <c r="U321" i="1"/>
  <c r="U607" i="1"/>
  <c r="AB607" i="1"/>
  <c r="AC607" i="1"/>
  <c r="AD607" i="1" s="1"/>
  <c r="U279" i="1"/>
  <c r="U359" i="1"/>
  <c r="AC359" i="1"/>
  <c r="AD359" i="1"/>
  <c r="AC149" i="1"/>
  <c r="AD149" i="1" s="1"/>
  <c r="AF149" i="1"/>
  <c r="AG149" i="1" s="1"/>
  <c r="AH149" i="1" s="1"/>
  <c r="AB308" i="1"/>
  <c r="AC308" i="1"/>
  <c r="AD308" i="1"/>
  <c r="AB436" i="1"/>
  <c r="AH555" i="1"/>
  <c r="AB482" i="1"/>
  <c r="AC482" i="1"/>
  <c r="AD482" i="1" s="1"/>
  <c r="AC512" i="1"/>
  <c r="AD512" i="1" s="1"/>
  <c r="AF512" i="1" s="1"/>
  <c r="AB520" i="1"/>
  <c r="AC520" i="1"/>
  <c r="AD520" i="1"/>
  <c r="AF520" i="1"/>
  <c r="AG520" i="1"/>
  <c r="AH520" i="1" s="1"/>
  <c r="AG465" i="1"/>
  <c r="AH465" i="1" s="1"/>
  <c r="AC580" i="1"/>
  <c r="AD580" i="1"/>
  <c r="AF580" i="1"/>
  <c r="AG635" i="1"/>
  <c r="AH635" i="1" s="1"/>
  <c r="AC21" i="1"/>
  <c r="AD21" i="1" s="1"/>
  <c r="AF21" i="1" s="1"/>
  <c r="AB279" i="1"/>
  <c r="AC279" i="1"/>
  <c r="AD279" i="1"/>
  <c r="AC311" i="1"/>
  <c r="AD311" i="1" s="1"/>
  <c r="AB336" i="1"/>
  <c r="AC336" i="1"/>
  <c r="AD336" i="1" s="1"/>
  <c r="AC344" i="1"/>
  <c r="AD344" i="1"/>
  <c r="AF344" i="1"/>
  <c r="AG344" i="1" s="1"/>
  <c r="AH344" i="1" s="1"/>
  <c r="U275" i="1"/>
  <c r="U299" i="1"/>
  <c r="AC299" i="1"/>
  <c r="AD299" i="1" s="1"/>
  <c r="U285" i="1"/>
  <c r="AC285" i="1"/>
  <c r="AD285" i="1" s="1"/>
  <c r="AC325" i="1"/>
  <c r="AD325" i="1"/>
  <c r="U557" i="1"/>
  <c r="AC557" i="1"/>
  <c r="AD557" i="1"/>
  <c r="AF557" i="1" s="1"/>
  <c r="AB505" i="1"/>
  <c r="AC505" i="1"/>
  <c r="AD505" i="1"/>
  <c r="AB334" i="1"/>
  <c r="AC334" i="1"/>
  <c r="AD334" i="1" s="1"/>
  <c r="AF334" i="1" s="1"/>
  <c r="U348" i="1"/>
  <c r="AC348" i="1"/>
  <c r="AD348" i="1"/>
  <c r="AF348" i="1"/>
  <c r="AB335" i="1"/>
  <c r="AC335" i="1"/>
  <c r="AD335" i="1" s="1"/>
  <c r="U355" i="1"/>
  <c r="AC355" i="1"/>
  <c r="AD355" i="1"/>
  <c r="AC144" i="1"/>
  <c r="AD144" i="1"/>
  <c r="AF144" i="1" s="1"/>
  <c r="U303" i="1"/>
  <c r="AC303" i="1"/>
  <c r="AD303" i="1"/>
  <c r="AC346" i="1"/>
  <c r="AD346" i="1"/>
  <c r="AF346" i="1" s="1"/>
  <c r="U307" i="1"/>
  <c r="AC307" i="1"/>
  <c r="AD307" i="1" s="1"/>
  <c r="AF307" i="1" s="1"/>
  <c r="AG525" i="1"/>
  <c r="AH525" i="1"/>
  <c r="AF529" i="1"/>
  <c r="AF452" i="1"/>
  <c r="AG522" i="1"/>
  <c r="AH522" i="1" s="1"/>
  <c r="AF534" i="1"/>
  <c r="AF536" i="1"/>
  <c r="U46" i="1"/>
  <c r="U77" i="1"/>
  <c r="U373" i="1"/>
  <c r="U370" i="1"/>
  <c r="AF458" i="1"/>
  <c r="U39" i="1"/>
  <c r="U27" i="1"/>
  <c r="AC27" i="1"/>
  <c r="AD27" i="1"/>
  <c r="AC125" i="1"/>
  <c r="AD125" i="1"/>
  <c r="AF125" i="1"/>
  <c r="AG125" i="1" s="1"/>
  <c r="AH125" i="1" s="1"/>
  <c r="U91" i="1"/>
  <c r="U49" i="1"/>
  <c r="U72" i="1"/>
  <c r="U181" i="1"/>
  <c r="U199" i="1"/>
  <c r="U203" i="1"/>
  <c r="U219" i="1"/>
  <c r="U225" i="1"/>
  <c r="U306" i="1"/>
  <c r="U322" i="1"/>
  <c r="AC370" i="1"/>
  <c r="AD370" i="1"/>
  <c r="U441" i="1"/>
  <c r="AC366" i="1"/>
  <c r="AD366" i="1"/>
  <c r="AF366" i="1" s="1"/>
  <c r="U366" i="1"/>
  <c r="U379" i="1"/>
  <c r="AC381" i="1"/>
  <c r="AD381" i="1"/>
  <c r="U381" i="1"/>
  <c r="U383" i="1"/>
  <c r="U387" i="1"/>
  <c r="AC391" i="1"/>
  <c r="AD391" i="1" s="1"/>
  <c r="U391" i="1"/>
  <c r="U395" i="1"/>
  <c r="U399" i="1"/>
  <c r="AD401" i="1"/>
  <c r="AF401" i="1" s="1"/>
  <c r="AD405" i="1"/>
  <c r="AC415" i="1"/>
  <c r="AD415" i="1"/>
  <c r="AF415" i="1" s="1"/>
  <c r="U415" i="1"/>
  <c r="U419" i="1"/>
  <c r="U421" i="1"/>
  <c r="AC429" i="1"/>
  <c r="AD429" i="1" s="1"/>
  <c r="AF429" i="1" s="1"/>
  <c r="U429" i="1"/>
  <c r="U431" i="1"/>
  <c r="AC433" i="1"/>
  <c r="AD433" i="1" s="1"/>
  <c r="U433" i="1"/>
  <c r="AC438" i="1"/>
  <c r="AD438" i="1"/>
  <c r="AB379" i="1"/>
  <c r="AC379" i="1"/>
  <c r="AD379" i="1"/>
  <c r="AB395" i="1"/>
  <c r="AD395" i="1"/>
  <c r="AB419" i="1"/>
  <c r="AC419" i="1"/>
  <c r="AD419" i="1"/>
  <c r="AF463" i="1"/>
  <c r="AG463" i="1" s="1"/>
  <c r="AH463" i="1" s="1"/>
  <c r="AG535" i="1"/>
  <c r="AH535" i="1" s="1"/>
  <c r="AG545" i="1"/>
  <c r="AH545" i="1" s="1"/>
  <c r="AF630" i="1"/>
  <c r="AG630" i="1"/>
  <c r="AH630" i="1" s="1"/>
  <c r="AF662" i="1"/>
  <c r="U589" i="1"/>
  <c r="AC589" i="1"/>
  <c r="AD589" i="1" s="1"/>
  <c r="AF725" i="1"/>
  <c r="AG725" i="1"/>
  <c r="AH725" i="1"/>
  <c r="AF787" i="1"/>
  <c r="AG787" i="1" s="1"/>
  <c r="AH787" i="1" s="1"/>
  <c r="AF666" i="1"/>
  <c r="AF674" i="1"/>
  <c r="AF690" i="1"/>
  <c r="AG690" i="1" s="1"/>
  <c r="AH690" i="1" s="1"/>
  <c r="AF706" i="1"/>
  <c r="AG706" i="1"/>
  <c r="AH706" i="1"/>
  <c r="U581" i="1"/>
  <c r="AC581" i="1"/>
  <c r="AD581" i="1" s="1"/>
  <c r="AF645" i="1"/>
  <c r="AG645" i="1"/>
  <c r="AH645" i="1"/>
  <c r="AF675" i="1"/>
  <c r="AG675" i="1"/>
  <c r="AH675" i="1"/>
  <c r="AF691" i="1"/>
  <c r="AG691" i="1" s="1"/>
  <c r="AH691" i="1" s="1"/>
  <c r="AF707" i="1"/>
  <c r="AG707" i="1"/>
  <c r="AH707" i="1" s="1"/>
  <c r="AF723" i="1"/>
  <c r="AF987" i="1"/>
  <c r="AF588" i="1"/>
  <c r="AC792" i="1"/>
  <c r="AD792" i="1"/>
  <c r="U792" i="1"/>
  <c r="AC800" i="1"/>
  <c r="AD800" i="1"/>
  <c r="U800" i="1"/>
  <c r="AC808" i="1"/>
  <c r="AD808" i="1" s="1"/>
  <c r="U808" i="1"/>
  <c r="U816" i="1"/>
  <c r="AC795" i="1"/>
  <c r="AD795" i="1" s="1"/>
  <c r="U803" i="1"/>
  <c r="AC811" i="1"/>
  <c r="AD811" i="1" s="1"/>
  <c r="U811" i="1"/>
  <c r="AC819" i="1"/>
  <c r="AD819" i="1" s="1"/>
  <c r="U819" i="1"/>
  <c r="U824" i="1"/>
  <c r="AC826" i="1"/>
  <c r="AD826" i="1"/>
  <c r="AF826" i="1" s="1"/>
  <c r="U826" i="1"/>
  <c r="AC828" i="1"/>
  <c r="AD828" i="1"/>
  <c r="U828" i="1"/>
  <c r="AC830" i="1"/>
  <c r="AD830" i="1" s="1"/>
  <c r="U830" i="1"/>
  <c r="AC832" i="1"/>
  <c r="AD832" i="1" s="1"/>
  <c r="U832" i="1"/>
  <c r="AC834" i="1"/>
  <c r="AD834" i="1"/>
  <c r="U834" i="1"/>
  <c r="AC836" i="1"/>
  <c r="AD836" i="1" s="1"/>
  <c r="U836" i="1"/>
  <c r="U840" i="1"/>
  <c r="AC842" i="1"/>
  <c r="AD842" i="1"/>
  <c r="U842" i="1"/>
  <c r="AC848" i="1"/>
  <c r="AD848" i="1" s="1"/>
  <c r="AC850" i="1"/>
  <c r="AD850" i="1"/>
  <c r="U850" i="1"/>
  <c r="AC852" i="1"/>
  <c r="AD852" i="1"/>
  <c r="U852" i="1"/>
  <c r="AC854" i="1"/>
  <c r="AD854" i="1" s="1"/>
  <c r="U854" i="1"/>
  <c r="U856" i="1"/>
  <c r="AC858" i="1"/>
  <c r="AD858" i="1"/>
  <c r="U858" i="1"/>
  <c r="AC860" i="1"/>
  <c r="AD860" i="1"/>
  <c r="U860" i="1"/>
  <c r="AC864" i="1"/>
  <c r="AD864" i="1" s="1"/>
  <c r="U864" i="1"/>
  <c r="AC872" i="1"/>
  <c r="AD872" i="1"/>
  <c r="U872" i="1"/>
  <c r="AC874" i="1"/>
  <c r="AD874" i="1" s="1"/>
  <c r="U874" i="1"/>
  <c r="AC876" i="1"/>
  <c r="AD876" i="1"/>
  <c r="U876" i="1"/>
  <c r="AC878" i="1"/>
  <c r="AD878" i="1"/>
  <c r="AG878" i="1" s="1"/>
  <c r="AH878" i="1" s="1"/>
  <c r="U878" i="1"/>
  <c r="AC881" i="1"/>
  <c r="AD881" i="1" s="1"/>
  <c r="U881" i="1"/>
  <c r="AC896" i="1"/>
  <c r="AD896" i="1" s="1"/>
  <c r="U896" i="1"/>
  <c r="AC794" i="1"/>
  <c r="AD794" i="1" s="1"/>
  <c r="AF794" i="1" s="1"/>
  <c r="U794" i="1"/>
  <c r="AC814" i="1"/>
  <c r="AD814" i="1"/>
  <c r="U814" i="1"/>
  <c r="U822" i="1"/>
  <c r="AF650" i="1"/>
  <c r="AG650" i="1"/>
  <c r="AH650" i="1" s="1"/>
  <c r="U570" i="1"/>
  <c r="AG570" i="1" s="1"/>
  <c r="AH570" i="1" s="1"/>
  <c r="AC570" i="1"/>
  <c r="AD570" i="1" s="1"/>
  <c r="AF570" i="1" s="1"/>
  <c r="U578" i="1"/>
  <c r="AC578" i="1"/>
  <c r="AD578" i="1"/>
  <c r="U586" i="1"/>
  <c r="AC586" i="1"/>
  <c r="AD586" i="1" s="1"/>
  <c r="AB578" i="1"/>
  <c r="AC609" i="1"/>
  <c r="AD609" i="1" s="1"/>
  <c r="U625" i="1"/>
  <c r="AC625" i="1"/>
  <c r="AD625" i="1" s="1"/>
  <c r="U657" i="1"/>
  <c r="AC657" i="1"/>
  <c r="AD657" i="1" s="1"/>
  <c r="AF673" i="1"/>
  <c r="AF705" i="1"/>
  <c r="AG705" i="1" s="1"/>
  <c r="AH705" i="1" s="1"/>
  <c r="AF605" i="1"/>
  <c r="AG605" i="1"/>
  <c r="AH605" i="1" s="1"/>
  <c r="AB625" i="1"/>
  <c r="AF687" i="1"/>
  <c r="AG687" i="1" s="1"/>
  <c r="AH687" i="1" s="1"/>
  <c r="AC793" i="1"/>
  <c r="AD793" i="1" s="1"/>
  <c r="AD801" i="1"/>
  <c r="AF801" i="1" s="1"/>
  <c r="U801" i="1"/>
  <c r="AC809" i="1"/>
  <c r="AD809" i="1"/>
  <c r="U809" i="1"/>
  <c r="AC886" i="1"/>
  <c r="AD886" i="1"/>
  <c r="U886" i="1"/>
  <c r="AC897" i="1"/>
  <c r="AD897" i="1" s="1"/>
  <c r="AC903" i="1"/>
  <c r="AD903" i="1"/>
  <c r="U903" i="1"/>
  <c r="U909" i="1"/>
  <c r="AC912" i="1"/>
  <c r="AD912" i="1" s="1"/>
  <c r="U912" i="1"/>
  <c r="AC925" i="1"/>
  <c r="AD925" i="1" s="1"/>
  <c r="U925" i="1"/>
  <c r="AC930" i="1"/>
  <c r="AD930" i="1"/>
  <c r="AF930" i="1" s="1"/>
  <c r="U930" i="1"/>
  <c r="AC932" i="1"/>
  <c r="AD932" i="1" s="1"/>
  <c r="AC936" i="1"/>
  <c r="AD936" i="1"/>
  <c r="U936" i="1"/>
  <c r="AC938" i="1"/>
  <c r="AD938" i="1"/>
  <c r="AF938" i="1" s="1"/>
  <c r="U938" i="1"/>
  <c r="AC941" i="1"/>
  <c r="AD941" i="1" s="1"/>
  <c r="AC790" i="1"/>
  <c r="AD790" i="1"/>
  <c r="U790" i="1"/>
  <c r="AF680" i="1"/>
  <c r="AG680" i="1"/>
  <c r="AH680" i="1" s="1"/>
  <c r="AF696" i="1"/>
  <c r="AG696" i="1" s="1"/>
  <c r="AH696" i="1" s="1"/>
  <c r="AG712" i="1"/>
  <c r="AH712" i="1"/>
  <c r="AF728" i="1"/>
  <c r="AG728" i="1" s="1"/>
  <c r="AH728" i="1" s="1"/>
  <c r="AB925" i="1"/>
  <c r="AB941" i="1"/>
  <c r="AC885" i="1"/>
  <c r="AD885" i="1"/>
  <c r="U885" i="1"/>
  <c r="AD891" i="1"/>
  <c r="U891" i="1"/>
  <c r="AC893" i="1"/>
  <c r="AD893" i="1"/>
  <c r="U893" i="1"/>
  <c r="AC899" i="1"/>
  <c r="AD899" i="1" s="1"/>
  <c r="U899" i="1"/>
  <c r="U906" i="1"/>
  <c r="AC910" i="1"/>
  <c r="AD910" i="1" s="1"/>
  <c r="U910" i="1"/>
  <c r="AC914" i="1"/>
  <c r="AD914" i="1"/>
  <c r="U914" i="1"/>
  <c r="AC917" i="1"/>
  <c r="AD917" i="1"/>
  <c r="U917" i="1"/>
  <c r="AC919" i="1"/>
  <c r="AD919" i="1" s="1"/>
  <c r="AF919" i="1" s="1"/>
  <c r="U919" i="1"/>
  <c r="AC921" i="1"/>
  <c r="AD921" i="1"/>
  <c r="U921" i="1"/>
  <c r="AC926" i="1"/>
  <c r="AD926" i="1"/>
  <c r="U926" i="1"/>
  <c r="AC945" i="1"/>
  <c r="AD945" i="1" s="1"/>
  <c r="U945" i="1"/>
  <c r="AC948" i="1"/>
  <c r="AD948" i="1" s="1"/>
  <c r="U948" i="1"/>
  <c r="AC953" i="1"/>
  <c r="AD953" i="1"/>
  <c r="U953" i="1"/>
  <c r="AC957" i="1"/>
  <c r="AD957" i="1"/>
  <c r="U957" i="1"/>
  <c r="AC810" i="1"/>
  <c r="AD810" i="1" s="1"/>
  <c r="AF810" i="1" s="1"/>
  <c r="U810" i="1"/>
  <c r="AF966" i="1"/>
  <c r="AG966" i="1" s="1"/>
  <c r="AH966" i="1" s="1"/>
  <c r="AG676" i="1"/>
  <c r="AH676" i="1"/>
  <c r="AF708" i="1"/>
  <c r="AF724" i="1"/>
  <c r="AG724" i="1"/>
  <c r="AH724" i="1" s="1"/>
  <c r="AH991" i="1"/>
  <c r="U35" i="1"/>
  <c r="U43" i="1"/>
  <c r="U16" i="1"/>
  <c r="AD16" i="1"/>
  <c r="AG16" i="1" s="1"/>
  <c r="AH16" i="1" s="1"/>
  <c r="U44" i="1"/>
  <c r="U123" i="1"/>
  <c r="AD123" i="1"/>
  <c r="U127" i="1"/>
  <c r="U224" i="1"/>
  <c r="U236" i="1"/>
  <c r="AG334" i="1"/>
  <c r="AH334" i="1" s="1"/>
  <c r="U244" i="1"/>
  <c r="U302" i="1"/>
  <c r="AC302" i="1"/>
  <c r="AD302" i="1"/>
  <c r="AF302" i="1" s="1"/>
  <c r="U439" i="1"/>
  <c r="AG439" i="1" s="1"/>
  <c r="AH439" i="1" s="1"/>
  <c r="AC378" i="1"/>
  <c r="AD378" i="1"/>
  <c r="U378" i="1"/>
  <c r="AC380" i="1"/>
  <c r="AD380" i="1" s="1"/>
  <c r="AF380" i="1" s="1"/>
  <c r="U380" i="1"/>
  <c r="U382" i="1"/>
  <c r="U386" i="1"/>
  <c r="U388" i="1"/>
  <c r="U390" i="1"/>
  <c r="AC392" i="1"/>
  <c r="AD392" i="1" s="1"/>
  <c r="U392" i="1"/>
  <c r="U394" i="1"/>
  <c r="U398" i="1"/>
  <c r="U400" i="1"/>
  <c r="U402" i="1"/>
  <c r="U404" i="1"/>
  <c r="U406" i="1"/>
  <c r="U408" i="1"/>
  <c r="U414" i="1"/>
  <c r="U416" i="1"/>
  <c r="U418" i="1"/>
  <c r="U422" i="1"/>
  <c r="AC426" i="1"/>
  <c r="AD426" i="1"/>
  <c r="AF426" i="1" s="1"/>
  <c r="AG426" i="1" s="1"/>
  <c r="AH426" i="1" s="1"/>
  <c r="U426" i="1"/>
  <c r="U430" i="1"/>
  <c r="U432" i="1"/>
  <c r="U434" i="1"/>
  <c r="U375" i="1"/>
  <c r="AG527" i="1"/>
  <c r="AH527" i="1"/>
  <c r="AF460" i="1"/>
  <c r="AG476" i="1"/>
  <c r="AH476" i="1" s="1"/>
  <c r="AF492" i="1"/>
  <c r="AF508" i="1"/>
  <c r="AG508" i="1" s="1"/>
  <c r="AH508" i="1"/>
  <c r="AF538" i="1"/>
  <c r="AF547" i="1"/>
  <c r="AG547" i="1"/>
  <c r="AH547" i="1" s="1"/>
  <c r="AF606" i="1"/>
  <c r="AG606" i="1" s="1"/>
  <c r="AH606" i="1" s="1"/>
  <c r="AF638" i="1"/>
  <c r="AG638" i="1" s="1"/>
  <c r="AH638" i="1"/>
  <c r="AF654" i="1"/>
  <c r="AC384" i="1"/>
  <c r="AD384" i="1" s="1"/>
  <c r="AB400" i="1"/>
  <c r="AC400" i="1"/>
  <c r="AD400" i="1" s="1"/>
  <c r="AF400" i="1" s="1"/>
  <c r="AC416" i="1"/>
  <c r="AD416" i="1"/>
  <c r="AB432" i="1"/>
  <c r="AC432" i="1"/>
  <c r="AD432" i="1"/>
  <c r="AF432" i="1" s="1"/>
  <c r="AF685" i="1"/>
  <c r="AG685" i="1" s="1"/>
  <c r="AH685" i="1" s="1"/>
  <c r="AF701" i="1"/>
  <c r="AF717" i="1"/>
  <c r="AG717" i="1"/>
  <c r="AH717" i="1"/>
  <c r="AC382" i="1"/>
  <c r="AD382" i="1"/>
  <c r="AC398" i="1"/>
  <c r="AD398" i="1"/>
  <c r="AF398" i="1" s="1"/>
  <c r="AB414" i="1"/>
  <c r="AC414" i="1"/>
  <c r="AD414" i="1"/>
  <c r="AB430" i="1"/>
  <c r="AC430" i="1"/>
  <c r="AD430" i="1" s="1"/>
  <c r="U573" i="1"/>
  <c r="AC573" i="1"/>
  <c r="AD573" i="1"/>
  <c r="AF678" i="1"/>
  <c r="AF694" i="1"/>
  <c r="AG694" i="1"/>
  <c r="AH694" i="1"/>
  <c r="AF702" i="1"/>
  <c r="AG702" i="1" s="1"/>
  <c r="AH702" i="1" s="1"/>
  <c r="AF718" i="1"/>
  <c r="AG718" i="1"/>
  <c r="AH718" i="1" s="1"/>
  <c r="AF629" i="1"/>
  <c r="AG629" i="1" s="1"/>
  <c r="AH629" i="1" s="1"/>
  <c r="AF661" i="1"/>
  <c r="AG661" i="1"/>
  <c r="AH661" i="1" s="1"/>
  <c r="AF667" i="1"/>
  <c r="AG667" i="1"/>
  <c r="AH667" i="1" s="1"/>
  <c r="AF683" i="1"/>
  <c r="AG683" i="1" s="1"/>
  <c r="AH683" i="1"/>
  <c r="AF699" i="1"/>
  <c r="AG699" i="1" s="1"/>
  <c r="AH699" i="1" s="1"/>
  <c r="AB793" i="1"/>
  <c r="AB801" i="1"/>
  <c r="AB809" i="1"/>
  <c r="AB790" i="1"/>
  <c r="AG979" i="1"/>
  <c r="AH979" i="1" s="1"/>
  <c r="U585" i="1"/>
  <c r="AC585" i="1"/>
  <c r="AD585" i="1"/>
  <c r="AC788" i="1"/>
  <c r="AD788" i="1" s="1"/>
  <c r="U788" i="1"/>
  <c r="AC796" i="1"/>
  <c r="AD796" i="1" s="1"/>
  <c r="AC804" i="1"/>
  <c r="AD804" i="1"/>
  <c r="U804" i="1"/>
  <c r="AC812" i="1"/>
  <c r="AD812" i="1" s="1"/>
  <c r="AG812" i="1" s="1"/>
  <c r="AH812" i="1" s="1"/>
  <c r="U812" i="1"/>
  <c r="AC820" i="1"/>
  <c r="AD820" i="1" s="1"/>
  <c r="AF820" i="1" s="1"/>
  <c r="U820" i="1"/>
  <c r="AB886" i="1"/>
  <c r="AB906" i="1"/>
  <c r="AB910" i="1"/>
  <c r="AB914" i="1"/>
  <c r="AB926" i="1"/>
  <c r="AB930" i="1"/>
  <c r="AB938" i="1"/>
  <c r="AB810" i="1"/>
  <c r="AC799" i="1"/>
  <c r="AD799" i="1" s="1"/>
  <c r="U799" i="1"/>
  <c r="AC807" i="1"/>
  <c r="AD807" i="1" s="1"/>
  <c r="U807" i="1"/>
  <c r="AC823" i="1"/>
  <c r="AD823" i="1" s="1"/>
  <c r="AC825" i="1"/>
  <c r="AD825" i="1"/>
  <c r="U825" i="1"/>
  <c r="AC827" i="1"/>
  <c r="AD827" i="1"/>
  <c r="U827" i="1"/>
  <c r="AC829" i="1"/>
  <c r="AD829" i="1" s="1"/>
  <c r="AC831" i="1"/>
  <c r="AD831" i="1"/>
  <c r="U831" i="1"/>
  <c r="AC833" i="1"/>
  <c r="AD833" i="1"/>
  <c r="AF833" i="1" s="1"/>
  <c r="U833" i="1"/>
  <c r="AC835" i="1"/>
  <c r="AD835" i="1" s="1"/>
  <c r="U835" i="1"/>
  <c r="AC837" i="1"/>
  <c r="AD837" i="1"/>
  <c r="AF837" i="1" s="1"/>
  <c r="U837" i="1"/>
  <c r="AC839" i="1"/>
  <c r="AD839" i="1"/>
  <c r="U839" i="1"/>
  <c r="AC841" i="1"/>
  <c r="AD841" i="1"/>
  <c r="U841" i="1"/>
  <c r="AC843" i="1"/>
  <c r="AD843" i="1" s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U855" i="1"/>
  <c r="AC857" i="1"/>
  <c r="AD857" i="1"/>
  <c r="U857" i="1"/>
  <c r="AC859" i="1"/>
  <c r="AD859" i="1" s="1"/>
  <c r="AF859" i="1" s="1"/>
  <c r="U859" i="1"/>
  <c r="AC861" i="1"/>
  <c r="AD861" i="1" s="1"/>
  <c r="U861" i="1"/>
  <c r="AC863" i="1"/>
  <c r="AD863" i="1"/>
  <c r="AF863" i="1" s="1"/>
  <c r="U863" i="1"/>
  <c r="AC865" i="1"/>
  <c r="AD865" i="1" s="1"/>
  <c r="U865" i="1"/>
  <c r="AC867" i="1"/>
  <c r="AD867" i="1" s="1"/>
  <c r="U867" i="1"/>
  <c r="AC869" i="1"/>
  <c r="AD869" i="1" s="1"/>
  <c r="U869" i="1"/>
  <c r="AC871" i="1"/>
  <c r="AD871" i="1" s="1"/>
  <c r="U871" i="1"/>
  <c r="AC877" i="1"/>
  <c r="AD877" i="1" s="1"/>
  <c r="U877" i="1"/>
  <c r="AC879" i="1"/>
  <c r="AD879" i="1"/>
  <c r="U879" i="1"/>
  <c r="AC882" i="1"/>
  <c r="AD882" i="1" s="1"/>
  <c r="U882" i="1"/>
  <c r="AC890" i="1"/>
  <c r="AD890" i="1" s="1"/>
  <c r="U890" i="1"/>
  <c r="AC904" i="1"/>
  <c r="AD904" i="1"/>
  <c r="AC798" i="1"/>
  <c r="AD798" i="1"/>
  <c r="U798" i="1"/>
  <c r="AC818" i="1"/>
  <c r="AD818" i="1" s="1"/>
  <c r="U818" i="1"/>
  <c r="AF963" i="1"/>
  <c r="AG963" i="1" s="1"/>
  <c r="AH963" i="1" s="1"/>
  <c r="AF975" i="1"/>
  <c r="AG975" i="1"/>
  <c r="AH975" i="1" s="1"/>
  <c r="U54" i="1"/>
  <c r="AD78" i="1"/>
  <c r="U78" i="1"/>
  <c r="AC365" i="1"/>
  <c r="AD365" i="1"/>
  <c r="AF365" i="1" s="1"/>
  <c r="U365" i="1"/>
  <c r="AG365" i="1"/>
  <c r="AH365" i="1" s="1"/>
  <c r="AC372" i="1"/>
  <c r="AD372" i="1"/>
  <c r="U372" i="1"/>
  <c r="AF513" i="1"/>
  <c r="AG513" i="1"/>
  <c r="AH513" i="1" s="1"/>
  <c r="AG531" i="1"/>
  <c r="AH531" i="1"/>
  <c r="AF504" i="1"/>
  <c r="AG504" i="1"/>
  <c r="AH504" i="1"/>
  <c r="AF528" i="1"/>
  <c r="AG528" i="1" s="1"/>
  <c r="AH528" i="1" s="1"/>
  <c r="AG474" i="1"/>
  <c r="AH474" i="1"/>
  <c r="U583" i="1"/>
  <c r="U591" i="1"/>
  <c r="AC591" i="1"/>
  <c r="AD591" i="1"/>
  <c r="AF591" i="1" s="1"/>
  <c r="AC132" i="1"/>
  <c r="AD132" i="1" s="1"/>
  <c r="AF132" i="1"/>
  <c r="AC135" i="1"/>
  <c r="AD135" i="1" s="1"/>
  <c r="AF135" i="1" s="1"/>
  <c r="AC76" i="1"/>
  <c r="AD76" i="1"/>
  <c r="AF76" i="1" s="1"/>
  <c r="U76" i="1"/>
  <c r="AG76" i="1" s="1"/>
  <c r="AH76" i="1" s="1"/>
  <c r="AC177" i="1"/>
  <c r="AD177" i="1" s="1"/>
  <c r="AF177" i="1" s="1"/>
  <c r="AG301" i="1"/>
  <c r="AH301" i="1"/>
  <c r="U315" i="1"/>
  <c r="AC315" i="1"/>
  <c r="AD315" i="1"/>
  <c r="AG315" i="1" s="1"/>
  <c r="AH315" i="1" s="1"/>
  <c r="AC363" i="1"/>
  <c r="AD363" i="1" s="1"/>
  <c r="AF363" i="1"/>
  <c r="U363" i="1"/>
  <c r="AC377" i="1"/>
  <c r="AD377" i="1" s="1"/>
  <c r="U377" i="1"/>
  <c r="AC436" i="1"/>
  <c r="AD436" i="1" s="1"/>
  <c r="U436" i="1"/>
  <c r="U444" i="1"/>
  <c r="AC369" i="1"/>
  <c r="AD369" i="1" s="1"/>
  <c r="U369" i="1"/>
  <c r="AB373" i="1"/>
  <c r="AC373" i="1"/>
  <c r="AD373" i="1" s="1"/>
  <c r="AF523" i="1"/>
  <c r="AG523" i="1" s="1"/>
  <c r="AH523" i="1" s="1"/>
  <c r="U371" i="1"/>
  <c r="AG371" i="1" s="1"/>
  <c r="AF480" i="1"/>
  <c r="AB372" i="1"/>
  <c r="AF482" i="1"/>
  <c r="AF498" i="1"/>
  <c r="U579" i="1"/>
  <c r="AG579" i="1" s="1"/>
  <c r="AH579" i="1" s="1"/>
  <c r="AC579" i="1"/>
  <c r="AD579" i="1" s="1"/>
  <c r="AF579" i="1" s="1"/>
  <c r="U587" i="1"/>
  <c r="AC587" i="1"/>
  <c r="AD587" i="1" s="1"/>
  <c r="AF610" i="1"/>
  <c r="AG610" i="1"/>
  <c r="AH610" i="1" s="1"/>
  <c r="AB388" i="1"/>
  <c r="AC388" i="1"/>
  <c r="AD388" i="1"/>
  <c r="AF388" i="1" s="1"/>
  <c r="AC404" i="1"/>
  <c r="AD404" i="1" s="1"/>
  <c r="AB420" i="1"/>
  <c r="AC420" i="1"/>
  <c r="AD420" i="1" s="1"/>
  <c r="U582" i="1"/>
  <c r="AC582" i="1"/>
  <c r="AD582" i="1" s="1"/>
  <c r="U590" i="1"/>
  <c r="AC590" i="1"/>
  <c r="AD590" i="1" s="1"/>
  <c r="AB586" i="1"/>
  <c r="U601" i="1"/>
  <c r="AC601" i="1"/>
  <c r="AD601" i="1"/>
  <c r="U617" i="1"/>
  <c r="AC617" i="1"/>
  <c r="AD617" i="1" s="1"/>
  <c r="AC633" i="1"/>
  <c r="AD633" i="1"/>
  <c r="U649" i="1"/>
  <c r="AC649" i="1"/>
  <c r="AD649" i="1" s="1"/>
  <c r="U665" i="1"/>
  <c r="AB386" i="1"/>
  <c r="AC386" i="1"/>
  <c r="AD386" i="1" s="1"/>
  <c r="AF386" i="1"/>
  <c r="AB402" i="1"/>
  <c r="AC402" i="1"/>
  <c r="AD402" i="1" s="1"/>
  <c r="AB418" i="1"/>
  <c r="AC418" i="1"/>
  <c r="AD418" i="1"/>
  <c r="AC434" i="1"/>
  <c r="AD434" i="1"/>
  <c r="AF434" i="1" s="1"/>
  <c r="U593" i="1"/>
  <c r="AC593" i="1"/>
  <c r="AD593" i="1"/>
  <c r="AF621" i="1"/>
  <c r="AG621" i="1" s="1"/>
  <c r="AH621" i="1" s="1"/>
  <c r="AF653" i="1"/>
  <c r="AG653" i="1"/>
  <c r="AH653" i="1"/>
  <c r="AF679" i="1"/>
  <c r="AG679" i="1"/>
  <c r="AH679" i="1" s="1"/>
  <c r="AF695" i="1"/>
  <c r="AG695" i="1" s="1"/>
  <c r="AH695" i="1"/>
  <c r="AG711" i="1"/>
  <c r="AH711" i="1" s="1"/>
  <c r="AC789" i="1"/>
  <c r="AD789" i="1"/>
  <c r="AG789" i="1" s="1"/>
  <c r="AH789" i="1" s="1"/>
  <c r="U789" i="1"/>
  <c r="U797" i="1"/>
  <c r="AC805" i="1"/>
  <c r="AD805" i="1" s="1"/>
  <c r="U805" i="1"/>
  <c r="AC813" i="1"/>
  <c r="AD813" i="1"/>
  <c r="U813" i="1"/>
  <c r="U821" i="1"/>
  <c r="AC884" i="1"/>
  <c r="AD884" i="1" s="1"/>
  <c r="U884" i="1"/>
  <c r="AC900" i="1"/>
  <c r="AD900" i="1"/>
  <c r="U900" i="1"/>
  <c r="AD908" i="1"/>
  <c r="U908" i="1"/>
  <c r="AC911" i="1"/>
  <c r="AD911" i="1"/>
  <c r="U911" i="1"/>
  <c r="AC915" i="1"/>
  <c r="AD915" i="1"/>
  <c r="U915" i="1"/>
  <c r="AC923" i="1"/>
  <c r="AD923" i="1"/>
  <c r="U923" i="1"/>
  <c r="AC927" i="1"/>
  <c r="AD927" i="1" s="1"/>
  <c r="U927" i="1"/>
  <c r="AC929" i="1"/>
  <c r="AD929" i="1" s="1"/>
  <c r="AF929" i="1" s="1"/>
  <c r="U929" i="1"/>
  <c r="AC931" i="1"/>
  <c r="AD931" i="1"/>
  <c r="U931" i="1"/>
  <c r="AC933" i="1"/>
  <c r="AD933" i="1" s="1"/>
  <c r="U933" i="1"/>
  <c r="AD937" i="1"/>
  <c r="U937" i="1"/>
  <c r="AC940" i="1"/>
  <c r="AD940" i="1"/>
  <c r="U940" i="1"/>
  <c r="AC942" i="1"/>
  <c r="AD942" i="1" s="1"/>
  <c r="U942" i="1"/>
  <c r="AC944" i="1"/>
  <c r="AD944" i="1"/>
  <c r="AF944" i="1" s="1"/>
  <c r="U944" i="1"/>
  <c r="AC949" i="1"/>
  <c r="AD949" i="1" s="1"/>
  <c r="U949" i="1"/>
  <c r="AF961" i="1"/>
  <c r="AG961" i="1"/>
  <c r="AH961" i="1" s="1"/>
  <c r="AF688" i="1"/>
  <c r="AG688" i="1" s="1"/>
  <c r="AH688" i="1" s="1"/>
  <c r="AF704" i="1"/>
  <c r="AG704" i="1" s="1"/>
  <c r="AH704" i="1" s="1"/>
  <c r="AF720" i="1"/>
  <c r="AG720" i="1"/>
  <c r="AH720" i="1" s="1"/>
  <c r="AB891" i="1"/>
  <c r="AB911" i="1"/>
  <c r="AB915" i="1"/>
  <c r="AB919" i="1"/>
  <c r="AB923" i="1"/>
  <c r="AB927" i="1"/>
  <c r="AB931" i="1"/>
  <c r="AB955" i="1"/>
  <c r="AB959" i="1"/>
  <c r="AC880" i="1"/>
  <c r="AD880" i="1"/>
  <c r="AF880" i="1" s="1"/>
  <c r="U880" i="1"/>
  <c r="AC887" i="1"/>
  <c r="AD887" i="1" s="1"/>
  <c r="U887" i="1"/>
  <c r="AC889" i="1"/>
  <c r="AD889" i="1" s="1"/>
  <c r="U889" i="1"/>
  <c r="AC892" i="1"/>
  <c r="AD892" i="1" s="1"/>
  <c r="U892" i="1"/>
  <c r="AC895" i="1"/>
  <c r="AD895" i="1" s="1"/>
  <c r="U895" i="1"/>
  <c r="AC902" i="1"/>
  <c r="AD902" i="1" s="1"/>
  <c r="U902" i="1"/>
  <c r="AC913" i="1"/>
  <c r="AD913" i="1" s="1"/>
  <c r="AF913" i="1" s="1"/>
  <c r="U913" i="1"/>
  <c r="AC916" i="1"/>
  <c r="AD916" i="1" s="1"/>
  <c r="U916" i="1"/>
  <c r="AC924" i="1"/>
  <c r="AD924" i="1"/>
  <c r="AF924" i="1" s="1"/>
  <c r="U924" i="1"/>
  <c r="AC934" i="1"/>
  <c r="AD934" i="1"/>
  <c r="U934" i="1"/>
  <c r="AC946" i="1"/>
  <c r="AD946" i="1"/>
  <c r="AF946" i="1" s="1"/>
  <c r="U946" i="1"/>
  <c r="AC950" i="1"/>
  <c r="AD950" i="1" s="1"/>
  <c r="U950" i="1"/>
  <c r="AC952" i="1"/>
  <c r="AD952" i="1" s="1"/>
  <c r="U952" i="1"/>
  <c r="AC954" i="1"/>
  <c r="AD954" i="1" s="1"/>
  <c r="U954" i="1"/>
  <c r="AC958" i="1"/>
  <c r="AD958" i="1"/>
  <c r="AF958" i="1" s="1"/>
  <c r="U958" i="1"/>
  <c r="AC806" i="1"/>
  <c r="AD806" i="1"/>
  <c r="U806" i="1"/>
  <c r="AF964" i="1"/>
  <c r="AG964" i="1"/>
  <c r="AH964" i="1" s="1"/>
  <c r="AF668" i="1"/>
  <c r="AG668" i="1" s="1"/>
  <c r="AH668" i="1"/>
  <c r="AF700" i="1"/>
  <c r="AG700" i="1"/>
  <c r="AH700" i="1" s="1"/>
  <c r="AF969" i="1"/>
  <c r="AG969" i="1"/>
  <c r="AH969" i="1" s="1"/>
  <c r="AF993" i="1"/>
  <c r="AF544" i="1"/>
  <c r="AG544" i="1" s="1"/>
  <c r="AH544" i="1" s="1"/>
  <c r="AF489" i="1"/>
  <c r="AH281" i="1"/>
  <c r="AF481" i="1"/>
  <c r="AG592" i="1"/>
  <c r="AH592" i="1" s="1"/>
  <c r="AF663" i="1"/>
  <c r="AG663" i="1"/>
  <c r="AH663" i="1" s="1"/>
  <c r="AF559" i="1"/>
  <c r="AG559" i="1"/>
  <c r="AH559" i="1" s="1"/>
  <c r="AF664" i="1"/>
  <c r="AG664" i="1"/>
  <c r="AH664" i="1"/>
  <c r="AF308" i="1"/>
  <c r="AG308" i="1" s="1"/>
  <c r="AH308" i="1" s="1"/>
  <c r="AG348" i="1"/>
  <c r="AH348" i="1" s="1"/>
  <c r="AF607" i="1"/>
  <c r="AG607" i="1" s="1"/>
  <c r="AH607" i="1"/>
  <c r="AG580" i="1"/>
  <c r="AH580" i="1" s="1"/>
  <c r="AG275" i="1"/>
  <c r="AH275" i="1"/>
  <c r="AF550" i="1"/>
  <c r="AG550" i="1" s="1"/>
  <c r="AH550" i="1"/>
  <c r="AF359" i="1"/>
  <c r="AG359" i="1" s="1"/>
  <c r="AH359" i="1" s="1"/>
  <c r="AF505" i="1"/>
  <c r="AG505" i="1"/>
  <c r="AH505" i="1" s="1"/>
  <c r="AF317" i="1"/>
  <c r="AG317" i="1" s="1"/>
  <c r="AH317" i="1" s="1"/>
  <c r="AH295" i="1"/>
  <c r="AF560" i="1"/>
  <c r="AG560" i="1" s="1"/>
  <c r="AH560" i="1" s="1"/>
  <c r="AF430" i="1"/>
  <c r="AF419" i="1"/>
  <c r="AF395" i="1"/>
  <c r="AF416" i="1"/>
  <c r="AF438" i="1"/>
  <c r="AF949" i="1"/>
  <c r="AG949" i="1" s="1"/>
  <c r="AH949" i="1" s="1"/>
  <c r="AF931" i="1"/>
  <c r="AG931" i="1" s="1"/>
  <c r="AH931" i="1" s="1"/>
  <c r="AF908" i="1"/>
  <c r="AG908" i="1"/>
  <c r="AH908" i="1"/>
  <c r="AF789" i="1"/>
  <c r="AF633" i="1"/>
  <c r="AF582" i="1"/>
  <c r="AF315" i="1"/>
  <c r="AF890" i="1"/>
  <c r="AG890" i="1"/>
  <c r="AH890" i="1" s="1"/>
  <c r="AF871" i="1"/>
  <c r="AF867" i="1"/>
  <c r="AF847" i="1"/>
  <c r="AG847" i="1"/>
  <c r="AH847" i="1" s="1"/>
  <c r="AF835" i="1"/>
  <c r="AG835" i="1" s="1"/>
  <c r="AH835" i="1" s="1"/>
  <c r="AF807" i="1"/>
  <c r="AG820" i="1"/>
  <c r="AH820" i="1" s="1"/>
  <c r="AF804" i="1"/>
  <c r="AG804" i="1"/>
  <c r="AH804" i="1" s="1"/>
  <c r="AF954" i="1"/>
  <c r="AG954" i="1"/>
  <c r="AH954" i="1" s="1"/>
  <c r="AG913" i="1"/>
  <c r="AH913" i="1"/>
  <c r="AF887" i="1"/>
  <c r="AG887" i="1"/>
  <c r="AH887" i="1" s="1"/>
  <c r="AF377" i="1"/>
  <c r="AF585" i="1"/>
  <c r="AG585" i="1" s="1"/>
  <c r="AH585" i="1" s="1"/>
  <c r="AF814" i="1"/>
  <c r="AG814" i="1"/>
  <c r="AH814" i="1" s="1"/>
  <c r="AF881" i="1"/>
  <c r="AG881" i="1"/>
  <c r="AH881" i="1" s="1"/>
  <c r="AF876" i="1"/>
  <c r="AG876" i="1"/>
  <c r="AH876" i="1" s="1"/>
  <c r="AF872" i="1"/>
  <c r="AG872" i="1" s="1"/>
  <c r="AH872" i="1" s="1"/>
  <c r="AF864" i="1"/>
  <c r="AF860" i="1"/>
  <c r="AG860" i="1"/>
  <c r="AH860" i="1"/>
  <c r="AF848" i="1"/>
  <c r="AG848" i="1" s="1"/>
  <c r="AH848" i="1" s="1"/>
  <c r="AF832" i="1"/>
  <c r="AF828" i="1"/>
  <c r="AG828" i="1"/>
  <c r="AH828" i="1" s="1"/>
  <c r="AF795" i="1"/>
  <c r="AF373" i="1"/>
  <c r="AF940" i="1"/>
  <c r="AG940" i="1"/>
  <c r="AH940" i="1"/>
  <c r="AF813" i="1"/>
  <c r="AG813" i="1" s="1"/>
  <c r="AH813" i="1" s="1"/>
  <c r="AF857" i="1"/>
  <c r="AF845" i="1"/>
  <c r="AG833" i="1"/>
  <c r="AH833" i="1" s="1"/>
  <c r="AG957" i="1"/>
  <c r="AH957" i="1"/>
  <c r="AF957" i="1"/>
  <c r="AF899" i="1"/>
  <c r="AG899" i="1" s="1"/>
  <c r="AH899" i="1"/>
  <c r="AG801" i="1"/>
  <c r="AH801" i="1"/>
  <c r="AF433" i="1"/>
  <c r="AG929" i="1"/>
  <c r="AH929" i="1"/>
  <c r="AF884" i="1"/>
  <c r="AG884" i="1"/>
  <c r="AH884" i="1" s="1"/>
  <c r="AF853" i="1"/>
  <c r="AG853" i="1"/>
  <c r="AH853" i="1" s="1"/>
  <c r="AF841" i="1"/>
  <c r="AG841" i="1" s="1"/>
  <c r="AH841" i="1" s="1"/>
  <c r="AF829" i="1"/>
  <c r="AG829" i="1" s="1"/>
  <c r="AH829" i="1" s="1"/>
  <c r="AF406" i="1"/>
  <c r="AF382" i="1"/>
  <c r="AF948" i="1"/>
  <c r="AG948" i="1" s="1"/>
  <c r="AH948" i="1" s="1"/>
  <c r="AF917" i="1"/>
  <c r="AG917" i="1" s="1"/>
  <c r="AH917" i="1" s="1"/>
  <c r="AF885" i="1"/>
  <c r="AG885" i="1" s="1"/>
  <c r="AH885" i="1"/>
  <c r="AF405" i="1"/>
  <c r="AF397" i="1"/>
  <c r="AG397" i="1" s="1"/>
  <c r="AH397" i="1" s="1"/>
  <c r="AF322" i="1"/>
  <c r="AG322" i="1" s="1"/>
  <c r="AH322" i="1" s="1"/>
  <c r="AF806" i="1"/>
  <c r="AG806" i="1"/>
  <c r="AH806" i="1" s="1"/>
  <c r="AF934" i="1"/>
  <c r="AG934" i="1"/>
  <c r="AH934" i="1" s="1"/>
  <c r="AF593" i="1"/>
  <c r="AF657" i="1"/>
  <c r="AF625" i="1"/>
  <c r="AG625" i="1" s="1"/>
  <c r="AH625" i="1"/>
  <c r="AF878" i="1"/>
  <c r="AF858" i="1"/>
  <c r="AG858" i="1"/>
  <c r="AH858" i="1" s="1"/>
  <c r="AF854" i="1"/>
  <c r="AG854" i="1"/>
  <c r="AH854" i="1" s="1"/>
  <c r="AF850" i="1"/>
  <c r="AG850" i="1"/>
  <c r="AH850" i="1" s="1"/>
  <c r="AF842" i="1"/>
  <c r="AG842" i="1" s="1"/>
  <c r="AH842" i="1" s="1"/>
  <c r="AF834" i="1"/>
  <c r="AG834" i="1" s="1"/>
  <c r="AH834" i="1" s="1"/>
  <c r="AG826" i="1"/>
  <c r="AH826" i="1" s="1"/>
  <c r="AF819" i="1"/>
  <c r="AG819" i="1"/>
  <c r="AH819" i="1" s="1"/>
  <c r="AF803" i="1"/>
  <c r="AG803" i="1"/>
  <c r="AH803" i="1" s="1"/>
  <c r="AF808" i="1"/>
  <c r="AG808" i="1" s="1"/>
  <c r="AH808" i="1" s="1"/>
  <c r="AF792" i="1"/>
  <c r="AG792" i="1" s="1"/>
  <c r="AH792" i="1" s="1"/>
  <c r="AF370" i="1"/>
  <c r="AG370" i="1" s="1"/>
  <c r="AH370" i="1" s="1"/>
  <c r="AF923" i="1"/>
  <c r="AG923" i="1"/>
  <c r="AH923" i="1" s="1"/>
  <c r="AF900" i="1"/>
  <c r="AG900" i="1"/>
  <c r="AH900" i="1" s="1"/>
  <c r="AF617" i="1"/>
  <c r="AF371" i="1"/>
  <c r="AF818" i="1"/>
  <c r="AG818" i="1"/>
  <c r="AH818" i="1" s="1"/>
  <c r="AF877" i="1"/>
  <c r="AG877" i="1" s="1"/>
  <c r="AH877" i="1" s="1"/>
  <c r="AF865" i="1"/>
  <c r="AF799" i="1"/>
  <c r="AG799" i="1"/>
  <c r="AH799" i="1" s="1"/>
  <c r="AF812" i="1"/>
  <c r="AF422" i="1"/>
  <c r="AF402" i="1"/>
  <c r="AG810" i="1"/>
  <c r="AH810" i="1"/>
  <c r="AF921" i="1"/>
  <c r="AG921" i="1" s="1"/>
  <c r="AH921" i="1" s="1"/>
  <c r="AF891" i="1"/>
  <c r="AG891" i="1" s="1"/>
  <c r="AH891" i="1"/>
  <c r="AF937" i="1"/>
  <c r="AG937" i="1" s="1"/>
  <c r="AH937" i="1" s="1"/>
  <c r="AF915" i="1"/>
  <c r="AG915" i="1" s="1"/>
  <c r="AH915" i="1" s="1"/>
  <c r="AF805" i="1"/>
  <c r="AG805" i="1" s="1"/>
  <c r="AH805" i="1"/>
  <c r="AF665" i="1"/>
  <c r="AF904" i="1"/>
  <c r="AG863" i="1"/>
  <c r="AH863" i="1" s="1"/>
  <c r="AF839" i="1"/>
  <c r="AG839" i="1"/>
  <c r="AH839" i="1" s="1"/>
  <c r="AF827" i="1"/>
  <c r="AG827" i="1"/>
  <c r="AH827" i="1" s="1"/>
  <c r="AF573" i="1"/>
  <c r="AF375" i="1"/>
  <c r="AG375" i="1" s="1"/>
  <c r="AH375" i="1" s="1"/>
  <c r="AF412" i="1"/>
  <c r="AG400" i="1"/>
  <c r="AH400" i="1" s="1"/>
  <c r="AF945" i="1"/>
  <c r="AF926" i="1"/>
  <c r="AG919" i="1"/>
  <c r="AH919" i="1"/>
  <c r="AF914" i="1"/>
  <c r="AG914" i="1"/>
  <c r="AH914" i="1"/>
  <c r="AF906" i="1"/>
  <c r="AG906" i="1"/>
  <c r="AH906" i="1" s="1"/>
  <c r="AF893" i="1"/>
  <c r="AG893" i="1"/>
  <c r="AH893" i="1" s="1"/>
  <c r="AF936" i="1"/>
  <c r="AG936" i="1"/>
  <c r="AH936" i="1"/>
  <c r="AG930" i="1"/>
  <c r="AH930" i="1" s="1"/>
  <c r="AF925" i="1"/>
  <c r="AG925" i="1"/>
  <c r="AH925" i="1" s="1"/>
  <c r="AF912" i="1"/>
  <c r="AG912" i="1"/>
  <c r="AH912" i="1" s="1"/>
  <c r="AF903" i="1"/>
  <c r="AG903" i="1"/>
  <c r="AH903" i="1" s="1"/>
  <c r="AF809" i="1"/>
  <c r="AG809" i="1" s="1"/>
  <c r="AH809" i="1"/>
  <c r="AF793" i="1"/>
  <c r="AG793" i="1" s="1"/>
  <c r="AH793" i="1" s="1"/>
  <c r="AF578" i="1"/>
  <c r="AG578" i="1"/>
  <c r="AH578" i="1"/>
  <c r="AF589" i="1"/>
  <c r="AG589" i="1"/>
  <c r="AH589" i="1" s="1"/>
  <c r="AF391" i="1"/>
  <c r="AF441" i="1"/>
  <c r="AG441" i="1" s="1"/>
  <c r="AH441" i="1" s="1"/>
  <c r="U182" i="1"/>
  <c r="U234" i="1"/>
  <c r="U174" i="1"/>
  <c r="AC174" i="1"/>
  <c r="AD174" i="1"/>
  <c r="AF174" i="1"/>
  <c r="T142" i="1"/>
  <c r="AB142" i="1"/>
  <c r="AC142" i="1"/>
  <c r="AD142" i="1"/>
  <c r="AF142" i="1" s="1"/>
  <c r="AG142" i="1" s="1"/>
  <c r="AH142" i="1" s="1"/>
  <c r="V119" i="1"/>
  <c r="T119" i="1"/>
  <c r="AC119" i="1" s="1"/>
  <c r="AD119" i="1" s="1"/>
  <c r="V104" i="1"/>
  <c r="T104" i="1"/>
  <c r="U104" i="1"/>
  <c r="T256" i="1"/>
  <c r="AC256" i="1" s="1"/>
  <c r="V256" i="1"/>
  <c r="V255" i="1"/>
  <c r="T251" i="1"/>
  <c r="V238" i="1"/>
  <c r="T230" i="1"/>
  <c r="V226" i="1"/>
  <c r="V218" i="1"/>
  <c r="T213" i="1"/>
  <c r="V213" i="1"/>
  <c r="V198" i="1"/>
  <c r="AA198" i="1"/>
  <c r="T187" i="1"/>
  <c r="AB179" i="1"/>
  <c r="T176" i="1"/>
  <c r="AC176" i="1" s="1"/>
  <c r="AD176" i="1" s="1"/>
  <c r="AB174" i="1"/>
  <c r="T163" i="1"/>
  <c r="V163" i="1"/>
  <c r="V158" i="1"/>
  <c r="T158" i="1"/>
  <c r="T152" i="1"/>
  <c r="AB152" i="1" s="1"/>
  <c r="V152" i="1"/>
  <c r="AC26" i="1"/>
  <c r="AD26" i="1"/>
  <c r="AF26" i="1" s="1"/>
  <c r="U26" i="1"/>
  <c r="U206" i="1"/>
  <c r="U210" i="1"/>
  <c r="U263" i="1"/>
  <c r="AD263" i="1"/>
  <c r="U260" i="1"/>
  <c r="T258" i="1"/>
  <c r="AB258" i="1" s="1"/>
  <c r="U79" i="1"/>
  <c r="AB72" i="1"/>
  <c r="AC72" i="1"/>
  <c r="AD72" i="1"/>
  <c r="AC164" i="1"/>
  <c r="AD164" i="1"/>
  <c r="U164" i="1"/>
  <c r="U25" i="1"/>
  <c r="AG25" i="1" s="1"/>
  <c r="AH25" i="1" s="1"/>
  <c r="AB25" i="1"/>
  <c r="AC25" i="1"/>
  <c r="AD25" i="1"/>
  <c r="AF25" i="1" s="1"/>
  <c r="AC18" i="1"/>
  <c r="AD18" i="1" s="1"/>
  <c r="V246" i="1"/>
  <c r="T246" i="1"/>
  <c r="U178" i="1"/>
  <c r="U18" i="1"/>
  <c r="T34" i="1"/>
  <c r="AB13" i="1"/>
  <c r="AA40" i="1"/>
  <c r="AB40" i="1" s="1"/>
  <c r="AC40" i="1" s="1"/>
  <c r="AD40" i="1" s="1"/>
  <c r="AF40" i="1"/>
  <c r="U15" i="1"/>
  <c r="V265" i="1"/>
  <c r="AB51" i="1"/>
  <c r="AC51" i="1" s="1"/>
  <c r="AD51" i="1" s="1"/>
  <c r="U227" i="1"/>
  <c r="V33" i="1"/>
  <c r="T33" i="1"/>
  <c r="V14" i="1"/>
  <c r="T14" i="1"/>
  <c r="AB14" i="1" s="1"/>
  <c r="AC178" i="1"/>
  <c r="AD178" i="1"/>
  <c r="AB155" i="1"/>
  <c r="AB127" i="1"/>
  <c r="T55" i="1"/>
  <c r="U55" i="1"/>
  <c r="AB123" i="1"/>
  <c r="V20" i="1"/>
  <c r="T20" i="1"/>
  <c r="AC20" i="1" s="1"/>
  <c r="AD20" i="1" s="1"/>
  <c r="R261" i="1"/>
  <c r="S261" i="1" s="1"/>
  <c r="S234" i="1"/>
  <c r="R228" i="1"/>
  <c r="S228" i="1"/>
  <c r="R220" i="1"/>
  <c r="S220" i="1" s="1"/>
  <c r="S150" i="1"/>
  <c r="R149" i="1"/>
  <c r="S149" i="1" s="1"/>
  <c r="R125" i="1"/>
  <c r="S125" i="1" s="1"/>
  <c r="R258" i="1"/>
  <c r="S258" i="1" s="1"/>
  <c r="R255" i="1"/>
  <c r="S255" i="1"/>
  <c r="R251" i="1"/>
  <c r="S251" i="1" s="1"/>
  <c r="R194" i="1"/>
  <c r="S194" i="1" s="1"/>
  <c r="R190" i="1"/>
  <c r="S190" i="1"/>
  <c r="R188" i="1"/>
  <c r="S188" i="1"/>
  <c r="R177" i="1"/>
  <c r="S177" i="1" s="1"/>
  <c r="R175" i="1"/>
  <c r="S175" i="1" s="1"/>
  <c r="R168" i="1"/>
  <c r="S168" i="1"/>
  <c r="R151" i="1"/>
  <c r="S151" i="1"/>
  <c r="T150" i="1"/>
  <c r="R126" i="1"/>
  <c r="S126" i="1" s="1"/>
  <c r="R68" i="1"/>
  <c r="S68" i="1" s="1"/>
  <c r="R52" i="1"/>
  <c r="S52" i="1"/>
  <c r="R161" i="1"/>
  <c r="S161" i="1" s="1"/>
  <c r="R98" i="1"/>
  <c r="S98" i="1" s="1"/>
  <c r="R18" i="1"/>
  <c r="S18" i="1" s="1"/>
  <c r="R103" i="1"/>
  <c r="S103" i="1"/>
  <c r="AA84" i="1"/>
  <c r="T83" i="1"/>
  <c r="U83" i="1"/>
  <c r="R45" i="1"/>
  <c r="S45" i="1"/>
  <c r="R43" i="1"/>
  <c r="S43" i="1" s="1"/>
  <c r="R41" i="1"/>
  <c r="S41" i="1" s="1"/>
  <c r="R39" i="1"/>
  <c r="S39" i="1"/>
  <c r="R37" i="1"/>
  <c r="S37" i="1"/>
  <c r="R19" i="1"/>
  <c r="S19" i="1" s="1"/>
  <c r="R15" i="1"/>
  <c r="S15" i="1"/>
  <c r="S14" i="1"/>
  <c r="R115" i="1"/>
  <c r="S115" i="1" s="1"/>
  <c r="R83" i="1"/>
  <c r="S83" i="1"/>
  <c r="R71" i="1"/>
  <c r="S71" i="1"/>
  <c r="R59" i="1"/>
  <c r="S59" i="1" s="1"/>
  <c r="AG445" i="1"/>
  <c r="AH445" i="1" s="1"/>
  <c r="AF445" i="1"/>
  <c r="AG398" i="1"/>
  <c r="AH398" i="1"/>
  <c r="AG395" i="1"/>
  <c r="AH395" i="1"/>
  <c r="AG391" i="1"/>
  <c r="AH391" i="1" s="1"/>
  <c r="AG306" i="1"/>
  <c r="AH306" i="1"/>
  <c r="AF279" i="1"/>
  <c r="AG279" i="1"/>
  <c r="AH279" i="1" s="1"/>
  <c r="AG462" i="1"/>
  <c r="AH462" i="1"/>
  <c r="AG412" i="1"/>
  <c r="AH412" i="1"/>
  <c r="AF491" i="1"/>
  <c r="AG491" i="1"/>
  <c r="AH491" i="1" s="1"/>
  <c r="AC409" i="1"/>
  <c r="AD409" i="1" s="1"/>
  <c r="U409" i="1"/>
  <c r="AG366" i="1"/>
  <c r="AH366" i="1"/>
  <c r="AG429" i="1"/>
  <c r="AH429" i="1" s="1"/>
  <c r="AG388" i="1"/>
  <c r="AH388" i="1" s="1"/>
  <c r="AH371" i="1"/>
  <c r="AG377" i="1"/>
  <c r="AH377" i="1" s="1"/>
  <c r="AG433" i="1"/>
  <c r="AH433" i="1"/>
  <c r="AG415" i="1"/>
  <c r="AH415" i="1" s="1"/>
  <c r="AG405" i="1"/>
  <c r="AH405" i="1"/>
  <c r="AF325" i="1"/>
  <c r="AG325" i="1"/>
  <c r="AH325" i="1" s="1"/>
  <c r="AF291" i="1"/>
  <c r="AG291" i="1" s="1"/>
  <c r="AH291" i="1" s="1"/>
  <c r="AF467" i="1"/>
  <c r="AG422" i="1"/>
  <c r="AH422" i="1" s="1"/>
  <c r="AG460" i="1"/>
  <c r="AH460" i="1"/>
  <c r="AF290" i="1"/>
  <c r="AG290" i="1" s="1"/>
  <c r="AH290" i="1" s="1"/>
  <c r="AG458" i="1"/>
  <c r="AH458" i="1"/>
  <c r="AG434" i="1"/>
  <c r="AH434" i="1" s="1"/>
  <c r="AG402" i="1"/>
  <c r="AH402" i="1"/>
  <c r="AG438" i="1"/>
  <c r="AH438" i="1"/>
  <c r="AG480" i="1"/>
  <c r="AH480" i="1"/>
  <c r="AF357" i="1"/>
  <c r="AG357" i="1"/>
  <c r="AH357" i="1"/>
  <c r="U319" i="1"/>
  <c r="AB319" i="1"/>
  <c r="AF378" i="1"/>
  <c r="AF369" i="1"/>
  <c r="AG369" i="1" s="1"/>
  <c r="AH369" i="1" s="1"/>
  <c r="AG387" i="1"/>
  <c r="AH387" i="1" s="1"/>
  <c r="AF303" i="1"/>
  <c r="AG303" i="1" s="1"/>
  <c r="AH303" i="1" s="1"/>
  <c r="AF349" i="1"/>
  <c r="AG349" i="1"/>
  <c r="AH349" i="1" s="1"/>
  <c r="AG373" i="1"/>
  <c r="AH373" i="1"/>
  <c r="AG430" i="1"/>
  <c r="AH430" i="1" s="1"/>
  <c r="AG382" i="1"/>
  <c r="AH382" i="1" s="1"/>
  <c r="AC319" i="1"/>
  <c r="AD319" i="1"/>
  <c r="AF319" i="1" s="1"/>
  <c r="AG319" i="1" s="1"/>
  <c r="AH319" i="1" s="1"/>
  <c r="AG419" i="1"/>
  <c r="AH419" i="1"/>
  <c r="AF299" i="1"/>
  <c r="AG299" i="1"/>
  <c r="AH299" i="1" s="1"/>
  <c r="AG406" i="1"/>
  <c r="AH406" i="1" s="1"/>
  <c r="AF362" i="1"/>
  <c r="AG362" i="1"/>
  <c r="AH362" i="1" s="1"/>
  <c r="AG489" i="1"/>
  <c r="AH489" i="1" s="1"/>
  <c r="AG452" i="1"/>
  <c r="AH452" i="1" s="1"/>
  <c r="AG492" i="1"/>
  <c r="AH492" i="1"/>
  <c r="U304" i="1"/>
  <c r="AB304" i="1"/>
  <c r="AG296" i="1"/>
  <c r="AH296" i="1" s="1"/>
  <c r="AF310" i="1"/>
  <c r="AG310" i="1"/>
  <c r="AH310" i="1" s="1"/>
  <c r="AB331" i="1"/>
  <c r="AC331" i="1"/>
  <c r="AD331" i="1" s="1"/>
  <c r="AF331" i="1" s="1"/>
  <c r="U139" i="1"/>
  <c r="AC139" i="1"/>
  <c r="AD139" i="1"/>
  <c r="U312" i="1"/>
  <c r="AB312" i="1"/>
  <c r="AC312" i="1"/>
  <c r="AD312" i="1"/>
  <c r="AB469" i="1"/>
  <c r="U469" i="1"/>
  <c r="AC469" i="1"/>
  <c r="AD469" i="1"/>
  <c r="AF469" i="1" s="1"/>
  <c r="T447" i="1"/>
  <c r="U447" i="1" s="1"/>
  <c r="T428" i="1"/>
  <c r="AC428" i="1" s="1"/>
  <c r="AD428" i="1" s="1"/>
  <c r="AB428" i="1"/>
  <c r="T424" i="1"/>
  <c r="AC424" i="1" s="1"/>
  <c r="AD424" i="1" s="1"/>
  <c r="V351" i="1"/>
  <c r="T351" i="1"/>
  <c r="AB351" i="1" s="1"/>
  <c r="T350" i="1"/>
  <c r="AB350" i="1"/>
  <c r="V52" i="1"/>
  <c r="T52" i="1"/>
  <c r="U52" i="1"/>
  <c r="AA52" i="1"/>
  <c r="AE41" i="1"/>
  <c r="AE39" i="1"/>
  <c r="AB39" i="1"/>
  <c r="AC39" i="1"/>
  <c r="AD39" i="1"/>
  <c r="AF39" i="1" s="1"/>
  <c r="V17" i="1"/>
  <c r="T17" i="1"/>
  <c r="AB434" i="1"/>
  <c r="U120" i="1"/>
  <c r="AC425" i="1"/>
  <c r="AD425" i="1"/>
  <c r="AG425" i="1" s="1"/>
  <c r="AH425" i="1" s="1"/>
  <c r="U405" i="1"/>
  <c r="U401" i="1"/>
  <c r="AG401" i="1"/>
  <c r="AH401" i="1" s="1"/>
  <c r="AC389" i="1"/>
  <c r="AD389" i="1" s="1"/>
  <c r="AF389" i="1" s="1"/>
  <c r="AC385" i="1"/>
  <c r="AD385" i="1" s="1"/>
  <c r="U40" i="1"/>
  <c r="AB325" i="1"/>
  <c r="AC277" i="1"/>
  <c r="AD277" i="1" s="1"/>
  <c r="U331" i="1"/>
  <c r="AC309" i="1"/>
  <c r="AD309" i="1"/>
  <c r="AF309" i="1" s="1"/>
  <c r="AG278" i="1"/>
  <c r="AH278" i="1" s="1"/>
  <c r="AB412" i="1"/>
  <c r="AC449" i="1"/>
  <c r="AD449" i="1" s="1"/>
  <c r="AB365" i="1"/>
  <c r="AH456" i="1"/>
  <c r="AC499" i="1"/>
  <c r="AD499" i="1" s="1"/>
  <c r="AB50" i="1"/>
  <c r="AC50" i="1"/>
  <c r="AD50" i="1" s="1"/>
  <c r="AF50" i="1" s="1"/>
  <c r="AB306" i="1"/>
  <c r="AB369" i="1"/>
  <c r="AB385" i="1"/>
  <c r="T413" i="1"/>
  <c r="AB415" i="1"/>
  <c r="AB417" i="1"/>
  <c r="AC446" i="1"/>
  <c r="AD446" i="1"/>
  <c r="AC472" i="1"/>
  <c r="AD472" i="1"/>
  <c r="AF472" i="1" s="1"/>
  <c r="AB64" i="1"/>
  <c r="AC64" i="1" s="1"/>
  <c r="AD64" i="1"/>
  <c r="U92" i="1"/>
  <c r="U171" i="1"/>
  <c r="AB171" i="1"/>
  <c r="T19" i="1"/>
  <c r="U143" i="1"/>
  <c r="AG143" i="1" s="1"/>
  <c r="AH143" i="1" s="1"/>
  <c r="AC143" i="1"/>
  <c r="AD143" i="1" s="1"/>
  <c r="AF300" i="1"/>
  <c r="AG300" i="1"/>
  <c r="AH300" i="1" s="1"/>
  <c r="V469" i="1"/>
  <c r="AB321" i="1"/>
  <c r="AC321" i="1"/>
  <c r="AD321" i="1"/>
  <c r="AF321" i="1" s="1"/>
  <c r="AB361" i="1"/>
  <c r="AC107" i="1"/>
  <c r="AD107" i="1" s="1"/>
  <c r="AB305" i="1"/>
  <c r="AC305" i="1"/>
  <c r="AD305" i="1" s="1"/>
  <c r="U305" i="1"/>
  <c r="U472" i="1"/>
  <c r="U342" i="1"/>
  <c r="AG342" i="1"/>
  <c r="AH342" i="1" s="1"/>
  <c r="AB141" i="1"/>
  <c r="U330" i="1"/>
  <c r="AB330" i="1"/>
  <c r="AC330" i="1"/>
  <c r="AD330" i="1"/>
  <c r="AF330" i="1" s="1"/>
  <c r="U357" i="1"/>
  <c r="V500" i="1"/>
  <c r="T500" i="1"/>
  <c r="AC500" i="1" s="1"/>
  <c r="AD500" i="1" s="1"/>
  <c r="AF500" i="1" s="1"/>
  <c r="AC497" i="1"/>
  <c r="AD497" i="1" s="1"/>
  <c r="U497" i="1"/>
  <c r="V496" i="1"/>
  <c r="T496" i="1"/>
  <c r="U496" i="1" s="1"/>
  <c r="T471" i="1"/>
  <c r="AB471" i="1"/>
  <c r="AB433" i="1"/>
  <c r="AB364" i="1"/>
  <c r="T153" i="1"/>
  <c r="AB143" i="1"/>
  <c r="V130" i="1"/>
  <c r="T130" i="1"/>
  <c r="AB130" i="1"/>
  <c r="AG347" i="1"/>
  <c r="AH347" i="1"/>
  <c r="AB445" i="1"/>
  <c r="AB393" i="1"/>
  <c r="AC393" i="1"/>
  <c r="AD393" i="1"/>
  <c r="AF393" i="1" s="1"/>
  <c r="AB287" i="1"/>
  <c r="U287" i="1"/>
  <c r="U470" i="1"/>
  <c r="AB470" i="1"/>
  <c r="AC470" i="1"/>
  <c r="AD470" i="1" s="1"/>
  <c r="AF470" i="1" s="1"/>
  <c r="U343" i="1"/>
  <c r="AC343" i="1"/>
  <c r="AD343" i="1"/>
  <c r="V501" i="1"/>
  <c r="T501" i="1"/>
  <c r="AB484" i="1"/>
  <c r="U484" i="1"/>
  <c r="AC484" i="1"/>
  <c r="AD484" i="1"/>
  <c r="T374" i="1"/>
  <c r="AC374" i="1" s="1"/>
  <c r="AD374" i="1" s="1"/>
  <c r="AB374" i="1"/>
  <c r="V324" i="1"/>
  <c r="T324" i="1"/>
  <c r="AB438" i="1"/>
  <c r="U393" i="1"/>
  <c r="U389" i="1"/>
  <c r="U445" i="1"/>
  <c r="AB346" i="1"/>
  <c r="AB344" i="1"/>
  <c r="U21" i="1"/>
  <c r="AD287" i="1"/>
  <c r="AB409" i="1"/>
  <c r="AC464" i="1"/>
  <c r="AD464" i="1"/>
  <c r="AF464" i="1" s="1"/>
  <c r="AG464" i="1" s="1"/>
  <c r="AH464" i="1" s="1"/>
  <c r="AB489" i="1"/>
  <c r="AC159" i="1"/>
  <c r="AD159" i="1"/>
  <c r="AF159" i="1" s="1"/>
  <c r="AG159" i="1" s="1"/>
  <c r="AH159" i="1" s="1"/>
  <c r="U159" i="1"/>
  <c r="AC448" i="1"/>
  <c r="AD448" i="1"/>
  <c r="U289" i="1"/>
  <c r="AC289" i="1"/>
  <c r="AD289" i="1" s="1"/>
  <c r="AF282" i="1"/>
  <c r="AG282" i="1"/>
  <c r="AH282" i="1"/>
  <c r="AB480" i="1"/>
  <c r="AB478" i="1"/>
  <c r="AC478" i="1"/>
  <c r="AD478" i="1"/>
  <c r="AF478" i="1" s="1"/>
  <c r="AB488" i="1"/>
  <c r="AC488" i="1"/>
  <c r="AD488" i="1"/>
  <c r="U353" i="1"/>
  <c r="AC353" i="1"/>
  <c r="AD353" i="1"/>
  <c r="AC157" i="1"/>
  <c r="AD157" i="1"/>
  <c r="AF157" i="1"/>
  <c r="T493" i="1"/>
  <c r="T485" i="1"/>
  <c r="AB485" i="1" s="1"/>
  <c r="V468" i="1"/>
  <c r="T468" i="1"/>
  <c r="V443" i="1"/>
  <c r="T443" i="1"/>
  <c r="U443" i="1" s="1"/>
  <c r="T410" i="1"/>
  <c r="AB410" i="1" s="1"/>
  <c r="T339" i="1"/>
  <c r="AB339" i="1" s="1"/>
  <c r="V333" i="1"/>
  <c r="T333" i="1"/>
  <c r="AB458" i="1"/>
  <c r="V266" i="1"/>
  <c r="T266" i="1"/>
  <c r="AB450" i="1"/>
  <c r="AC450" i="1"/>
  <c r="AD450" i="1"/>
  <c r="T475" i="1"/>
  <c r="T454" i="1"/>
  <c r="AB454" i="1" s="1"/>
  <c r="V354" i="1"/>
  <c r="T354" i="1"/>
  <c r="V298" i="1"/>
  <c r="T298" i="1"/>
  <c r="AA240" i="1"/>
  <c r="AE222" i="1"/>
  <c r="T494" i="1"/>
  <c r="T487" i="1"/>
  <c r="AC487" i="1" s="1"/>
  <c r="AD487" i="1" s="1"/>
  <c r="T466" i="1"/>
  <c r="AB466" i="1" s="1"/>
  <c r="V294" i="1"/>
  <c r="T294" i="1"/>
  <c r="U294" i="1" s="1"/>
  <c r="V483" i="1"/>
  <c r="T483" i="1"/>
  <c r="AC483" i="1" s="1"/>
  <c r="V280" i="1"/>
  <c r="T280" i="1"/>
  <c r="AC280" i="1" s="1"/>
  <c r="AD280" i="1" s="1"/>
  <c r="AF280" i="1" s="1"/>
  <c r="AG280" i="1" s="1"/>
  <c r="AH280" i="1" s="1"/>
  <c r="AA252" i="1"/>
  <c r="T288" i="1"/>
  <c r="T274" i="1"/>
  <c r="AB255" i="1"/>
  <c r="V147" i="1"/>
  <c r="T106" i="1"/>
  <c r="T270" i="1"/>
  <c r="AC270" i="1" s="1"/>
  <c r="AD270" i="1"/>
  <c r="AF270" i="1" s="1"/>
  <c r="AA257" i="1"/>
  <c r="AB257" i="1" s="1"/>
  <c r="V89" i="1"/>
  <c r="T100" i="1"/>
  <c r="R91" i="1"/>
  <c r="S91" i="1"/>
  <c r="R64" i="1"/>
  <c r="S64" i="1" s="1"/>
  <c r="AA57" i="1"/>
  <c r="AA35" i="1"/>
  <c r="AB35" i="1" s="1"/>
  <c r="AC35" i="1" s="1"/>
  <c r="AD35" i="1" s="1"/>
  <c r="AG35" i="1" s="1"/>
  <c r="AH35" i="1" s="1"/>
  <c r="AF35" i="1"/>
  <c r="AC258" i="1"/>
  <c r="AD258" i="1" s="1"/>
  <c r="AF258" i="1"/>
  <c r="AG258" i="1" s="1"/>
  <c r="AH258" i="1" s="1"/>
  <c r="U158" i="1"/>
  <c r="U142" i="1"/>
  <c r="AC14" i="1"/>
  <c r="AD14" i="1" s="1"/>
  <c r="AF14" i="1" s="1"/>
  <c r="AG14" i="1" s="1"/>
  <c r="AH14" i="1" s="1"/>
  <c r="U14" i="1"/>
  <c r="U198" i="1"/>
  <c r="U150" i="1"/>
  <c r="AC179" i="1"/>
  <c r="AD179" i="1"/>
  <c r="U179" i="1"/>
  <c r="U213" i="1"/>
  <c r="AB218" i="1"/>
  <c r="U230" i="1"/>
  <c r="AB20" i="1"/>
  <c r="U246" i="1"/>
  <c r="AD256" i="1"/>
  <c r="AF256" i="1" s="1"/>
  <c r="U152" i="1"/>
  <c r="AC152" i="1"/>
  <c r="AD152" i="1"/>
  <c r="U354" i="1"/>
  <c r="AB354" i="1"/>
  <c r="AC354" i="1"/>
  <c r="AD354" i="1"/>
  <c r="U493" i="1"/>
  <c r="AC493" i="1"/>
  <c r="AD493" i="1"/>
  <c r="AF493" i="1" s="1"/>
  <c r="AF343" i="1"/>
  <c r="AG343" i="1"/>
  <c r="AH343" i="1" s="1"/>
  <c r="AC447" i="1"/>
  <c r="AD447" i="1"/>
  <c r="AF447" i="1" s="1"/>
  <c r="AB274" i="1"/>
  <c r="U274" i="1"/>
  <c r="AC274" i="1"/>
  <c r="AD274" i="1"/>
  <c r="U471" i="1"/>
  <c r="AC471" i="1"/>
  <c r="AD471" i="1" s="1"/>
  <c r="AF471" i="1" s="1"/>
  <c r="AC413" i="1"/>
  <c r="AD413" i="1" s="1"/>
  <c r="U413" i="1"/>
  <c r="AF277" i="1"/>
  <c r="U483" i="1"/>
  <c r="AB483" i="1"/>
  <c r="AD483" i="1"/>
  <c r="AB294" i="1"/>
  <c r="AC294" i="1"/>
  <c r="AD294" i="1" s="1"/>
  <c r="AC494" i="1"/>
  <c r="AD494" i="1"/>
  <c r="AB494" i="1"/>
  <c r="U494" i="1"/>
  <c r="AC298" i="1"/>
  <c r="AD298" i="1" s="1"/>
  <c r="AF298" i="1" s="1"/>
  <c r="AG298" i="1" s="1"/>
  <c r="AH298" i="1" s="1"/>
  <c r="U298" i="1"/>
  <c r="AB298" i="1"/>
  <c r="AB443" i="1"/>
  <c r="AC443" i="1"/>
  <c r="AD443" i="1" s="1"/>
  <c r="AF443" i="1" s="1"/>
  <c r="AG478" i="1"/>
  <c r="AH478" i="1" s="1"/>
  <c r="U374" i="1"/>
  <c r="U501" i="1"/>
  <c r="AB501" i="1"/>
  <c r="AC501" i="1"/>
  <c r="AD501" i="1" s="1"/>
  <c r="U500" i="1"/>
  <c r="AB500" i="1"/>
  <c r="AG330" i="1"/>
  <c r="AH330" i="1" s="1"/>
  <c r="AF446" i="1"/>
  <c r="AG446" i="1"/>
  <c r="AH446" i="1"/>
  <c r="AF449" i="1"/>
  <c r="AG449" i="1"/>
  <c r="AH449" i="1"/>
  <c r="AB413" i="1"/>
  <c r="U428" i="1"/>
  <c r="U280" i="1"/>
  <c r="U333" i="1"/>
  <c r="AB333" i="1"/>
  <c r="AC333" i="1"/>
  <c r="AD333" i="1" s="1"/>
  <c r="AF353" i="1"/>
  <c r="AG353" i="1" s="1"/>
  <c r="AH353" i="1" s="1"/>
  <c r="AF287" i="1"/>
  <c r="AC19" i="1"/>
  <c r="AD19" i="1"/>
  <c r="AF425" i="1"/>
  <c r="U351" i="1"/>
  <c r="AC351" i="1"/>
  <c r="AD351" i="1" s="1"/>
  <c r="U410" i="1"/>
  <c r="U130" i="1"/>
  <c r="AC130" i="1"/>
  <c r="AD130" i="1"/>
  <c r="AF130" i="1" s="1"/>
  <c r="AG469" i="1"/>
  <c r="AH469" i="1" s="1"/>
  <c r="AC266" i="1"/>
  <c r="AD266" i="1" s="1"/>
  <c r="U266" i="1"/>
  <c r="AC339" i="1"/>
  <c r="AD339" i="1"/>
  <c r="U485" i="1"/>
  <c r="AC485" i="1"/>
  <c r="AD485" i="1" s="1"/>
  <c r="U324" i="1"/>
  <c r="AB324" i="1"/>
  <c r="AC324" i="1"/>
  <c r="AD324" i="1"/>
  <c r="AF484" i="1"/>
  <c r="U350" i="1"/>
  <c r="AC350" i="1"/>
  <c r="AD350" i="1"/>
  <c r="AF350" i="1" s="1"/>
  <c r="AB447" i="1"/>
  <c r="AG331" i="1"/>
  <c r="AH331" i="1" s="1"/>
  <c r="AF483" i="1"/>
  <c r="AG493" i="1"/>
  <c r="AH493" i="1"/>
  <c r="AF339" i="1"/>
  <c r="AF294" i="1"/>
  <c r="AF413" i="1"/>
  <c r="AG413" i="1"/>
  <c r="AH413" i="1"/>
  <c r="AF274" i="1"/>
  <c r="AG447" i="1"/>
  <c r="AH447" i="1" s="1"/>
  <c r="AF64" i="1"/>
  <c r="AF164" i="1"/>
  <c r="AG39" i="1"/>
  <c r="AH39" i="1" s="1"/>
  <c r="U248" i="1"/>
  <c r="AA246" i="1"/>
  <c r="U220" i="1"/>
  <c r="U200" i="1"/>
  <c r="AF152" i="1"/>
  <c r="AG152" i="1" s="1"/>
  <c r="AH152" i="1" s="1"/>
  <c r="AF72" i="1"/>
  <c r="AF141" i="1"/>
  <c r="AG141" i="1" s="1"/>
  <c r="AH141" i="1" s="1"/>
  <c r="AF260" i="1"/>
  <c r="AG260" i="1"/>
  <c r="AH260" i="1"/>
  <c r="U147" i="1"/>
  <c r="AC147" i="1"/>
  <c r="AD147" i="1"/>
  <c r="AF147" i="1" s="1"/>
  <c r="AB246" i="1"/>
  <c r="AC246" i="1" s="1"/>
  <c r="AD246" i="1" s="1"/>
  <c r="AF96" i="1"/>
  <c r="AG136" i="1"/>
  <c r="AH136" i="1" s="1"/>
  <c r="U196" i="1"/>
  <c r="AG177" i="1"/>
  <c r="AH177" i="1" s="1"/>
  <c r="U53" i="1"/>
  <c r="AB59" i="1"/>
  <c r="AC59" i="1"/>
  <c r="AD59" i="1"/>
  <c r="AG59" i="1" s="1"/>
  <c r="AH59" i="1" s="1"/>
  <c r="AF59" i="1"/>
  <c r="U59" i="1"/>
  <c r="AC183" i="1"/>
  <c r="AD183" i="1"/>
  <c r="U183" i="1"/>
  <c r="U193" i="1"/>
  <c r="U103" i="1"/>
  <c r="AB112" i="1"/>
  <c r="AC112" i="1"/>
  <c r="AD112" i="1" s="1"/>
  <c r="AF112" i="1" s="1"/>
  <c r="U112" i="1"/>
  <c r="T259" i="1"/>
  <c r="U186" i="1"/>
  <c r="T175" i="1"/>
  <c r="AB175" i="1" s="1"/>
  <c r="AA102" i="1"/>
  <c r="AE101" i="1"/>
  <c r="AA101" i="1"/>
  <c r="T98" i="1"/>
  <c r="U98" i="1"/>
  <c r="V98" i="1"/>
  <c r="AA87" i="1"/>
  <c r="AB87" i="1" s="1"/>
  <c r="AC87" i="1"/>
  <c r="AD87" i="1" s="1"/>
  <c r="AC106" i="1"/>
  <c r="AD106" i="1"/>
  <c r="U189" i="1"/>
  <c r="AB24" i="1"/>
  <c r="U102" i="1"/>
  <c r="U141" i="1"/>
  <c r="AB81" i="1"/>
  <c r="AC81" i="1"/>
  <c r="AD81" i="1" s="1"/>
  <c r="AG132" i="1"/>
  <c r="AH132" i="1"/>
  <c r="AB110" i="1"/>
  <c r="U33" i="1"/>
  <c r="U34" i="1"/>
  <c r="AB260" i="1"/>
  <c r="U136" i="1"/>
  <c r="T166" i="1"/>
  <c r="U166" i="1" s="1"/>
  <c r="AB166" i="1"/>
  <c r="U99" i="1"/>
  <c r="AC118" i="1"/>
  <c r="AD118" i="1" s="1"/>
  <c r="AG173" i="1"/>
  <c r="AH173" i="1"/>
  <c r="AB60" i="1"/>
  <c r="AC60" i="1"/>
  <c r="AD60" i="1"/>
  <c r="AF60" i="1" s="1"/>
  <c r="AC129" i="1"/>
  <c r="AD129" i="1" s="1"/>
  <c r="U129" i="1"/>
  <c r="U75" i="1"/>
  <c r="AB99" i="1"/>
  <c r="V186" i="1"/>
  <c r="V190" i="1"/>
  <c r="U61" i="1"/>
  <c r="V110" i="1"/>
  <c r="T247" i="1"/>
  <c r="AC15" i="1"/>
  <c r="AD15" i="1" s="1"/>
  <c r="V272" i="1"/>
  <c r="T254" i="1"/>
  <c r="AB254" i="1" s="1"/>
  <c r="U254" i="1"/>
  <c r="V254" i="1"/>
  <c r="T252" i="1"/>
  <c r="AB252" i="1" s="1"/>
  <c r="V250" i="1"/>
  <c r="AE250" i="1"/>
  <c r="AB237" i="1"/>
  <c r="AC237" i="1"/>
  <c r="AD237" i="1"/>
  <c r="T229" i="1"/>
  <c r="AA213" i="1"/>
  <c r="AB213" i="1" s="1"/>
  <c r="AC213" i="1" s="1"/>
  <c r="AD213" i="1" s="1"/>
  <c r="AA207" i="1"/>
  <c r="AB207" i="1"/>
  <c r="AC207" i="1" s="1"/>
  <c r="AD207" i="1" s="1"/>
  <c r="T195" i="1"/>
  <c r="V195" i="1"/>
  <c r="AB177" i="1"/>
  <c r="V167" i="1"/>
  <c r="T167" i="1"/>
  <c r="AB167" i="1"/>
  <c r="AC120" i="1"/>
  <c r="AD120" i="1" s="1"/>
  <c r="AB120" i="1"/>
  <c r="AC117" i="1"/>
  <c r="AD117" i="1" s="1"/>
  <c r="U117" i="1"/>
  <c r="AG117" i="1" s="1"/>
  <c r="AH117" i="1" s="1"/>
  <c r="AC170" i="1"/>
  <c r="AD170" i="1"/>
  <c r="AF170" i="1" s="1"/>
  <c r="U170" i="1"/>
  <c r="U165" i="1"/>
  <c r="AC165" i="1"/>
  <c r="AD165" i="1"/>
  <c r="AF165" i="1" s="1"/>
  <c r="AG165" i="1" s="1"/>
  <c r="AH165" i="1" s="1"/>
  <c r="AB165" i="1"/>
  <c r="AB137" i="1"/>
  <c r="U137" i="1"/>
  <c r="AC137" i="1"/>
  <c r="AD137" i="1" s="1"/>
  <c r="AA225" i="1"/>
  <c r="T214" i="1"/>
  <c r="V214" i="1"/>
  <c r="V140" i="1"/>
  <c r="T140" i="1"/>
  <c r="AC140" i="1" s="1"/>
  <c r="T95" i="1"/>
  <c r="U95" i="1" s="1"/>
  <c r="AA49" i="1"/>
  <c r="AB49" i="1"/>
  <c r="AC49" i="1" s="1"/>
  <c r="AD49" i="1" s="1"/>
  <c r="AB48" i="1"/>
  <c r="AC48" i="1"/>
  <c r="AD48" i="1" s="1"/>
  <c r="AB198" i="1"/>
  <c r="AC198" i="1"/>
  <c r="AD198" i="1" s="1"/>
  <c r="AF198" i="1"/>
  <c r="AG198" i="1" s="1"/>
  <c r="AH198" i="1" s="1"/>
  <c r="AB240" i="1"/>
  <c r="AC240" i="1" s="1"/>
  <c r="AD240" i="1" s="1"/>
  <c r="AC24" i="1"/>
  <c r="AD24" i="1"/>
  <c r="AF24" i="1" s="1"/>
  <c r="AG24" i="1" s="1"/>
  <c r="AH24" i="1" s="1"/>
  <c r="U23" i="1"/>
  <c r="AB102" i="1"/>
  <c r="AC102" i="1" s="1"/>
  <c r="AD102" i="1"/>
  <c r="AF102" i="1" s="1"/>
  <c r="U42" i="1"/>
  <c r="U180" i="1"/>
  <c r="AG174" i="1"/>
  <c r="AH174" i="1" s="1"/>
  <c r="U184" i="1"/>
  <c r="U217" i="1"/>
  <c r="U62" i="1"/>
  <c r="AC62" i="1"/>
  <c r="AD62" i="1"/>
  <c r="U36" i="1"/>
  <c r="AC71" i="1"/>
  <c r="AD71" i="1"/>
  <c r="AG71" i="1" s="1"/>
  <c r="AH71" i="1" s="1"/>
  <c r="AF71" i="1"/>
  <c r="U71" i="1"/>
  <c r="T133" i="1"/>
  <c r="AB75" i="1"/>
  <c r="AC75" i="1"/>
  <c r="AD75" i="1"/>
  <c r="AF75" i="1"/>
  <c r="T188" i="1"/>
  <c r="U188" i="1" s="1"/>
  <c r="V223" i="1"/>
  <c r="AB108" i="1"/>
  <c r="U86" i="1"/>
  <c r="AB86" i="1"/>
  <c r="AC86" i="1" s="1"/>
  <c r="AD86" i="1" s="1"/>
  <c r="U108" i="1"/>
  <c r="AG108" i="1" s="1"/>
  <c r="AH108" i="1" s="1"/>
  <c r="T267" i="1"/>
  <c r="AB267" i="1" s="1"/>
  <c r="T261" i="1"/>
  <c r="AB261" i="1"/>
  <c r="T245" i="1"/>
  <c r="U245" i="1" s="1"/>
  <c r="V245" i="1"/>
  <c r="AA238" i="1"/>
  <c r="AB238" i="1" s="1"/>
  <c r="AC238" i="1" s="1"/>
  <c r="AD238" i="1" s="1"/>
  <c r="AE193" i="1"/>
  <c r="AA234" i="1"/>
  <c r="AB234" i="1" s="1"/>
  <c r="AC234" i="1" s="1"/>
  <c r="AD234" i="1" s="1"/>
  <c r="AA233" i="1"/>
  <c r="AB233" i="1"/>
  <c r="AC233" i="1"/>
  <c r="AD233" i="1"/>
  <c r="AA220" i="1"/>
  <c r="AB220" i="1"/>
  <c r="AC220" i="1" s="1"/>
  <c r="AD220" i="1" s="1"/>
  <c r="AA208" i="1"/>
  <c r="AB208" i="1"/>
  <c r="AA206" i="1"/>
  <c r="AB206" i="1" s="1"/>
  <c r="AC206" i="1"/>
  <c r="AD206" i="1" s="1"/>
  <c r="AB197" i="1"/>
  <c r="AC197" i="1"/>
  <c r="AD197" i="1"/>
  <c r="T146" i="1"/>
  <c r="U146" i="1" s="1"/>
  <c r="R144" i="1"/>
  <c r="S144" i="1"/>
  <c r="AB135" i="1"/>
  <c r="AA82" i="1"/>
  <c r="AA32" i="1"/>
  <c r="R123" i="1"/>
  <c r="S123" i="1"/>
  <c r="AA36" i="1"/>
  <c r="R118" i="1"/>
  <c r="S118" i="1"/>
  <c r="R86" i="1"/>
  <c r="S86" i="1" s="1"/>
  <c r="AA85" i="1"/>
  <c r="R63" i="1"/>
  <c r="S63" i="1"/>
  <c r="R23" i="1"/>
  <c r="S23" i="1"/>
  <c r="AG75" i="1"/>
  <c r="AH75" i="1" s="1"/>
  <c r="U229" i="1"/>
  <c r="AC254" i="1"/>
  <c r="AD254" i="1" s="1"/>
  <c r="U247" i="1"/>
  <c r="U259" i="1"/>
  <c r="AF183" i="1"/>
  <c r="AG183" i="1" s="1"/>
  <c r="AH183" i="1" s="1"/>
  <c r="AF137" i="1"/>
  <c r="AG137" i="1" s="1"/>
  <c r="AH137" i="1" s="1"/>
  <c r="AF117" i="1"/>
  <c r="AB229" i="1"/>
  <c r="AC229" i="1" s="1"/>
  <c r="AD229" i="1" s="1"/>
  <c r="U261" i="1"/>
  <c r="AG261" i="1" s="1"/>
  <c r="AH261" i="1" s="1"/>
  <c r="AC261" i="1"/>
  <c r="AD261" i="1" s="1"/>
  <c r="AF261" i="1" s="1"/>
  <c r="AC167" i="1"/>
  <c r="AD167" i="1"/>
  <c r="AF167" i="1" s="1"/>
  <c r="AG167" i="1" s="1"/>
  <c r="AH167" i="1" s="1"/>
  <c r="U167" i="1"/>
  <c r="AF106" i="1"/>
  <c r="AG106" i="1" s="1"/>
  <c r="AH106" i="1" s="1"/>
  <c r="U133" i="1"/>
  <c r="AG133" i="1" s="1"/>
  <c r="AH133" i="1" s="1"/>
  <c r="AB133" i="1"/>
  <c r="AC133" i="1"/>
  <c r="AD133" i="1"/>
  <c r="U140" i="1"/>
  <c r="AB140" i="1"/>
  <c r="AD140" i="1"/>
  <c r="AG140" i="1" s="1"/>
  <c r="AH140" i="1" s="1"/>
  <c r="AF140" i="1"/>
  <c r="AF133" i="1"/>
  <c r="AF237" i="1"/>
  <c r="AG237" i="1"/>
  <c r="AH237" i="1"/>
  <c r="AF81" i="1"/>
  <c r="AG81" i="1" s="1"/>
  <c r="AH81" i="1" s="1"/>
  <c r="AG197" i="1"/>
  <c r="AH197" i="1"/>
  <c r="AF197" i="1"/>
  <c r="AG118" i="1"/>
  <c r="AH118" i="1" s="1"/>
  <c r="AF266" i="1"/>
  <c r="AG266" i="1"/>
  <c r="AH266" i="1"/>
  <c r="AG72" i="1"/>
  <c r="AH72" i="1" s="1"/>
  <c r="AC163" i="1"/>
  <c r="AD163" i="1"/>
  <c r="U163" i="1"/>
  <c r="AB187" i="1"/>
  <c r="AC187" i="1"/>
  <c r="AD187" i="1"/>
  <c r="AG187" i="1" s="1"/>
  <c r="AH187" i="1" s="1"/>
  <c r="U187" i="1"/>
  <c r="AF113" i="1"/>
  <c r="AG113" i="1"/>
  <c r="AH113" i="1"/>
  <c r="AB23" i="1"/>
  <c r="AC23" i="1"/>
  <c r="AD23" i="1"/>
  <c r="AF23" i="1" s="1"/>
  <c r="U84" i="1"/>
  <c r="AB84" i="1"/>
  <c r="AC84" i="1"/>
  <c r="AD84" i="1"/>
  <c r="AF86" i="1"/>
  <c r="AG86" i="1" s="1"/>
  <c r="AH86" i="1" s="1"/>
  <c r="U114" i="1"/>
  <c r="AG114" i="1" s="1"/>
  <c r="AH114" i="1" s="1"/>
  <c r="AC114" i="1"/>
  <c r="AD114" i="1"/>
  <c r="AB114" i="1"/>
  <c r="U57" i="1"/>
  <c r="AB57" i="1"/>
  <c r="AC57" i="1" s="1"/>
  <c r="AD57" i="1" s="1"/>
  <c r="U151" i="1"/>
  <c r="AC151" i="1"/>
  <c r="AD151" i="1"/>
  <c r="AB151" i="1"/>
  <c r="U80" i="1"/>
  <c r="V268" i="1"/>
  <c r="T268" i="1"/>
  <c r="AB265" i="1"/>
  <c r="V264" i="1"/>
  <c r="T264" i="1"/>
  <c r="AB264" i="1" s="1"/>
  <c r="U262" i="1"/>
  <c r="AB262" i="1"/>
  <c r="T239" i="1"/>
  <c r="V239" i="1"/>
  <c r="U231" i="1"/>
  <c r="AE230" i="1"/>
  <c r="AA230" i="1"/>
  <c r="AB230" i="1"/>
  <c r="AC230" i="1" s="1"/>
  <c r="AD230" i="1" s="1"/>
  <c r="T226" i="1"/>
  <c r="AA224" i="1"/>
  <c r="AB224" i="1"/>
  <c r="AC224" i="1"/>
  <c r="AD224" i="1"/>
  <c r="U221" i="1"/>
  <c r="V215" i="1"/>
  <c r="T215" i="1"/>
  <c r="U215" i="1" s="1"/>
  <c r="AB190" i="1"/>
  <c r="U214" i="1"/>
  <c r="AF118" i="1"/>
  <c r="U195" i="1"/>
  <c r="T272" i="1"/>
  <c r="U270" i="1"/>
  <c r="AF119" i="1"/>
  <c r="AF107" i="1"/>
  <c r="AB19" i="1"/>
  <c r="U19" i="1"/>
  <c r="AG26" i="1"/>
  <c r="AH26" i="1" s="1"/>
  <c r="AB158" i="1"/>
  <c r="AC158" i="1"/>
  <c r="AD158" i="1"/>
  <c r="AB119" i="1"/>
  <c r="U119" i="1"/>
  <c r="AG119" i="1" s="1"/>
  <c r="AH119" i="1" s="1"/>
  <c r="U235" i="1"/>
  <c r="AF27" i="1"/>
  <c r="AG27" i="1"/>
  <c r="AH27" i="1"/>
  <c r="AG96" i="1"/>
  <c r="AH96" i="1" s="1"/>
  <c r="U121" i="1"/>
  <c r="AB126" i="1"/>
  <c r="U126" i="1"/>
  <c r="AC126" i="1"/>
  <c r="AD126" i="1" s="1"/>
  <c r="AB79" i="1"/>
  <c r="AC79" i="1"/>
  <c r="AD79" i="1"/>
  <c r="AB70" i="1"/>
  <c r="AC70" i="1"/>
  <c r="AD70" i="1"/>
  <c r="AF70" i="1" s="1"/>
  <c r="U70" i="1"/>
  <c r="AB182" i="1"/>
  <c r="AC182" i="1"/>
  <c r="AD182" i="1"/>
  <c r="AF184" i="1"/>
  <c r="AG184" i="1"/>
  <c r="AH184" i="1"/>
  <c r="U202" i="1"/>
  <c r="U204" i="1"/>
  <c r="U101" i="1"/>
  <c r="AB101" i="1"/>
  <c r="AC101" i="1"/>
  <c r="AD101" i="1"/>
  <c r="U93" i="1"/>
  <c r="AB93" i="1"/>
  <c r="AC93" i="1" s="1"/>
  <c r="AD93" i="1" s="1"/>
  <c r="U115" i="1"/>
  <c r="AC115" i="1"/>
  <c r="AD115" i="1"/>
  <c r="AB115" i="1"/>
  <c r="AF233" i="1"/>
  <c r="AG233" i="1"/>
  <c r="AH233" i="1" s="1"/>
  <c r="AC259" i="1"/>
  <c r="AD259" i="1"/>
  <c r="AF259" i="1" s="1"/>
  <c r="AG259" i="1" s="1"/>
  <c r="AH259" i="1" s="1"/>
  <c r="AB259" i="1"/>
  <c r="AF143" i="1"/>
  <c r="AG64" i="1"/>
  <c r="AH64" i="1"/>
  <c r="AG40" i="1"/>
  <c r="AH40" i="1" s="1"/>
  <c r="U176" i="1"/>
  <c r="AF78" i="1"/>
  <c r="AG78" i="1"/>
  <c r="AH78" i="1" s="1"/>
  <c r="AC134" i="1"/>
  <c r="AD134" i="1"/>
  <c r="AF134" i="1" s="1"/>
  <c r="AG134" i="1" s="1"/>
  <c r="AH134" i="1" s="1"/>
  <c r="AB134" i="1"/>
  <c r="U134" i="1"/>
  <c r="U228" i="1"/>
  <c r="AC228" i="1"/>
  <c r="AD228" i="1"/>
  <c r="AF228" i="1" s="1"/>
  <c r="AG228" i="1" s="1"/>
  <c r="AH228" i="1" s="1"/>
  <c r="T273" i="1"/>
  <c r="T253" i="1"/>
  <c r="V253" i="1"/>
  <c r="V249" i="1"/>
  <c r="T249" i="1"/>
  <c r="U249" i="1" s="1"/>
  <c r="V242" i="1"/>
  <c r="T242" i="1"/>
  <c r="AA241" i="1"/>
  <c r="T238" i="1"/>
  <c r="AA236" i="1"/>
  <c r="AB236" i="1"/>
  <c r="AC236" i="1"/>
  <c r="AD236" i="1"/>
  <c r="AG236" i="1" s="1"/>
  <c r="AH236" i="1" s="1"/>
  <c r="AC218" i="1"/>
  <c r="AD218" i="1" s="1"/>
  <c r="U218" i="1"/>
  <c r="U185" i="1"/>
  <c r="U250" i="1"/>
  <c r="AC166" i="1"/>
  <c r="AD166" i="1" s="1"/>
  <c r="AC262" i="1"/>
  <c r="AD262" i="1"/>
  <c r="AG262" i="1" s="1"/>
  <c r="AH262" i="1" s="1"/>
  <c r="AF179" i="1"/>
  <c r="AG179" i="1"/>
  <c r="AH179" i="1"/>
  <c r="AF263" i="1"/>
  <c r="AG263" i="1" s="1"/>
  <c r="AH263" i="1" s="1"/>
  <c r="U100" i="1"/>
  <c r="AB163" i="1"/>
  <c r="T265" i="1"/>
  <c r="AF123" i="1"/>
  <c r="AG123" i="1"/>
  <c r="AH123" i="1"/>
  <c r="AF16" i="1"/>
  <c r="U30" i="1"/>
  <c r="AB30" i="1"/>
  <c r="AC30" i="1"/>
  <c r="AD30" i="1"/>
  <c r="AB118" i="1"/>
  <c r="U118" i="1"/>
  <c r="AC124" i="1"/>
  <c r="AD124" i="1"/>
  <c r="U124" i="1"/>
  <c r="AB124" i="1"/>
  <c r="U201" i="1"/>
  <c r="U22" i="1"/>
  <c r="AC22" i="1"/>
  <c r="AD22" i="1"/>
  <c r="AG22" i="1" s="1"/>
  <c r="AH22" i="1" s="1"/>
  <c r="AB22" i="1"/>
  <c r="U162" i="1"/>
  <c r="AC162" i="1"/>
  <c r="AD162" i="1"/>
  <c r="AB162" i="1"/>
  <c r="U88" i="1"/>
  <c r="AB85" i="1"/>
  <c r="AC85" i="1"/>
  <c r="AD85" i="1"/>
  <c r="U85" i="1"/>
  <c r="AB107" i="1"/>
  <c r="U107" i="1"/>
  <c r="AG107" i="1" s="1"/>
  <c r="AH107" i="1" s="1"/>
  <c r="T269" i="1"/>
  <c r="AC269" i="1" s="1"/>
  <c r="AD269" i="1" s="1"/>
  <c r="V269" i="1"/>
  <c r="AB244" i="1"/>
  <c r="AC244" i="1" s="1"/>
  <c r="AD244" i="1" s="1"/>
  <c r="AA226" i="1"/>
  <c r="T211" i="1"/>
  <c r="U211" i="1" s="1"/>
  <c r="V211" i="1"/>
  <c r="T209" i="1"/>
  <c r="V209" i="1"/>
  <c r="T192" i="1"/>
  <c r="AC192" i="1" s="1"/>
  <c r="AD192" i="1" s="1"/>
  <c r="AB192" i="1"/>
  <c r="V116" i="1"/>
  <c r="T116" i="1"/>
  <c r="U116" i="1" s="1"/>
  <c r="T89" i="1"/>
  <c r="U89" i="1" s="1"/>
  <c r="V69" i="1"/>
  <c r="T69" i="1"/>
  <c r="T41" i="1"/>
  <c r="V41" i="1"/>
  <c r="AE34" i="1"/>
  <c r="AA34" i="1"/>
  <c r="AB34" i="1"/>
  <c r="AC34" i="1" s="1"/>
  <c r="AD34" i="1" s="1"/>
  <c r="AB32" i="1"/>
  <c r="AC32" i="1"/>
  <c r="AD32" i="1"/>
  <c r="AB82" i="1"/>
  <c r="AC82" i="1"/>
  <c r="AD82" i="1"/>
  <c r="AF82" i="1" s="1"/>
  <c r="AG82" i="1" s="1"/>
  <c r="AH82" i="1" s="1"/>
  <c r="AA204" i="1"/>
  <c r="AB204" i="1" s="1"/>
  <c r="AC204" i="1" s="1"/>
  <c r="AD204" i="1" s="1"/>
  <c r="AB67" i="1"/>
  <c r="AC67" i="1"/>
  <c r="AD67" i="1"/>
  <c r="AG67" i="1" s="1"/>
  <c r="AH67" i="1" s="1"/>
  <c r="U106" i="1"/>
  <c r="AB106" i="1"/>
  <c r="AG157" i="1"/>
  <c r="AH157" i="1"/>
  <c r="AG50" i="1"/>
  <c r="AH50" i="1"/>
  <c r="AB38" i="1"/>
  <c r="AC38" i="1" s="1"/>
  <c r="AD38" i="1" s="1"/>
  <c r="U258" i="1"/>
  <c r="AG21" i="1"/>
  <c r="AH21" i="1"/>
  <c r="T28" i="1"/>
  <c r="AC28" i="1" s="1"/>
  <c r="AD28" i="1" s="1"/>
  <c r="U45" i="1"/>
  <c r="AB129" i="1"/>
  <c r="U74" i="1"/>
  <c r="AB74" i="1"/>
  <c r="AC74" i="1"/>
  <c r="AD74" i="1"/>
  <c r="U13" i="1"/>
  <c r="AC13" i="1"/>
  <c r="AD13" i="1"/>
  <c r="AF13" i="1" s="1"/>
  <c r="AG13" i="1" s="1"/>
  <c r="AH13" i="1" s="1"/>
  <c r="U73" i="1"/>
  <c r="AB73" i="1"/>
  <c r="AC73" i="1"/>
  <c r="AD73" i="1"/>
  <c r="AG171" i="1"/>
  <c r="AH171" i="1" s="1"/>
  <c r="AA203" i="1"/>
  <c r="AB203" i="1"/>
  <c r="AC203" i="1"/>
  <c r="AD203" i="1"/>
  <c r="AB217" i="1"/>
  <c r="AC217" i="1"/>
  <c r="AD217" i="1"/>
  <c r="AF217" i="1" s="1"/>
  <c r="U97" i="1"/>
  <c r="AF110" i="1"/>
  <c r="AG110" i="1"/>
  <c r="AH110" i="1"/>
  <c r="U148" i="1"/>
  <c r="AC148" i="1"/>
  <c r="AD148" i="1"/>
  <c r="AG148" i="1" s="1"/>
  <c r="AH148" i="1" s="1"/>
  <c r="U169" i="1"/>
  <c r="AB169" i="1"/>
  <c r="AC169" i="1"/>
  <c r="AD169" i="1"/>
  <c r="U255" i="1"/>
  <c r="AC255" i="1"/>
  <c r="AD255" i="1"/>
  <c r="AF255" i="1" s="1"/>
  <c r="AA231" i="1"/>
  <c r="AB231" i="1"/>
  <c r="AC231" i="1" s="1"/>
  <c r="AD231" i="1" s="1"/>
  <c r="AA222" i="1"/>
  <c r="AB222" i="1"/>
  <c r="AC222" i="1"/>
  <c r="AD222" i="1"/>
  <c r="AG222" i="1" s="1"/>
  <c r="AH222" i="1" s="1"/>
  <c r="AA202" i="1"/>
  <c r="AB202" i="1"/>
  <c r="AC202" i="1" s="1"/>
  <c r="AD202" i="1" s="1"/>
  <c r="AA186" i="1"/>
  <c r="AB186" i="1"/>
  <c r="AC186" i="1"/>
  <c r="AD186" i="1"/>
  <c r="AF186" i="1" s="1"/>
  <c r="AG186" i="1" s="1"/>
  <c r="AH186" i="1" s="1"/>
  <c r="U155" i="1"/>
  <c r="AC155" i="1"/>
  <c r="AD155" i="1" s="1"/>
  <c r="T194" i="1"/>
  <c r="V194" i="1"/>
  <c r="T161" i="1"/>
  <c r="V161" i="1"/>
  <c r="V138" i="1"/>
  <c r="T138" i="1"/>
  <c r="AB138" i="1" s="1"/>
  <c r="T128" i="1"/>
  <c r="AC128" i="1" s="1"/>
  <c r="AD128" i="1" s="1"/>
  <c r="V122" i="1"/>
  <c r="T122" i="1"/>
  <c r="U122" i="1" s="1"/>
  <c r="AE88" i="1"/>
  <c r="AA88" i="1"/>
  <c r="AB88" i="1"/>
  <c r="AC88" i="1"/>
  <c r="AD88" i="1"/>
  <c r="T68" i="1"/>
  <c r="V68" i="1"/>
  <c r="AA46" i="1"/>
  <c r="AB46" i="1"/>
  <c r="AC46" i="1"/>
  <c r="AD46" i="1" s="1"/>
  <c r="AA44" i="1"/>
  <c r="AB36" i="1"/>
  <c r="AC36" i="1"/>
  <c r="AD36" i="1"/>
  <c r="AG36" i="1" s="1"/>
  <c r="AH36" i="1" s="1"/>
  <c r="AC208" i="1"/>
  <c r="AD208" i="1"/>
  <c r="AG208" i="1" s="1"/>
  <c r="AH208" i="1" s="1"/>
  <c r="U66" i="1"/>
  <c r="AF139" i="1"/>
  <c r="AG139" i="1"/>
  <c r="AH139" i="1"/>
  <c r="U20" i="1"/>
  <c r="AB33" i="1"/>
  <c r="AC33" i="1"/>
  <c r="AD33" i="1"/>
  <c r="AG33" i="1" s="1"/>
  <c r="AH33" i="1" s="1"/>
  <c r="AG164" i="1"/>
  <c r="AH164" i="1"/>
  <c r="AF127" i="1"/>
  <c r="AG127" i="1"/>
  <c r="AH127" i="1"/>
  <c r="AF29" i="1"/>
  <c r="AG29" i="1"/>
  <c r="AH29" i="1" s="1"/>
  <c r="AB125" i="1"/>
  <c r="U125" i="1"/>
  <c r="V67" i="1"/>
  <c r="AB210" i="1"/>
  <c r="AC210" i="1"/>
  <c r="AD210" i="1" s="1"/>
  <c r="AF108" i="1"/>
  <c r="AC271" i="1"/>
  <c r="AD271" i="1"/>
  <c r="AF271" i="1" s="1"/>
  <c r="U271" i="1"/>
  <c r="AB263" i="1"/>
  <c r="T257" i="1"/>
  <c r="U257" i="1" s="1"/>
  <c r="AA243" i="1"/>
  <c r="AB243" i="1" s="1"/>
  <c r="AC243" i="1" s="1"/>
  <c r="AD243" i="1" s="1"/>
  <c r="AB241" i="1"/>
  <c r="AC241" i="1"/>
  <c r="AD241" i="1"/>
  <c r="AF241" i="1" s="1"/>
  <c r="AA219" i="1"/>
  <c r="AB219" i="1" s="1"/>
  <c r="AC219" i="1" s="1"/>
  <c r="AD219" i="1" s="1"/>
  <c r="AA217" i="1"/>
  <c r="AB173" i="1"/>
  <c r="U156" i="1"/>
  <c r="AC156" i="1"/>
  <c r="AD156" i="1" s="1"/>
  <c r="T243" i="1"/>
  <c r="AA205" i="1"/>
  <c r="AB205" i="1"/>
  <c r="AC205" i="1"/>
  <c r="AD205" i="1"/>
  <c r="AF205" i="1" s="1"/>
  <c r="AG205" i="1" s="1"/>
  <c r="AH205" i="1" s="1"/>
  <c r="AB256" i="1"/>
  <c r="AA248" i="1"/>
  <c r="AB248" i="1" s="1"/>
  <c r="AC248" i="1" s="1"/>
  <c r="AD248" i="1" s="1"/>
  <c r="AB228" i="1"/>
  <c r="AA227" i="1"/>
  <c r="AB227" i="1"/>
  <c r="AC227" i="1"/>
  <c r="AD227" i="1" s="1"/>
  <c r="AB223" i="1"/>
  <c r="AC223" i="1"/>
  <c r="AD223" i="1"/>
  <c r="AF223" i="1" s="1"/>
  <c r="AG223" i="1" s="1"/>
  <c r="AH223" i="1" s="1"/>
  <c r="AA221" i="1"/>
  <c r="AB221" i="1"/>
  <c r="AC221" i="1"/>
  <c r="AD221" i="1"/>
  <c r="R208" i="1"/>
  <c r="S208" i="1" s="1"/>
  <c r="R206" i="1"/>
  <c r="S206" i="1"/>
  <c r="AA190" i="1"/>
  <c r="T190" i="1"/>
  <c r="U190" i="1" s="1"/>
  <c r="AA189" i="1"/>
  <c r="AB189" i="1"/>
  <c r="AC189" i="1"/>
  <c r="AD189" i="1"/>
  <c r="R158" i="1"/>
  <c r="S158" i="1"/>
  <c r="T154" i="1"/>
  <c r="U154" i="1" s="1"/>
  <c r="AB153" i="1"/>
  <c r="R145" i="1"/>
  <c r="S145" i="1"/>
  <c r="T109" i="1"/>
  <c r="AB109" i="1" s="1"/>
  <c r="AA103" i="1"/>
  <c r="AB103" i="1"/>
  <c r="AC103" i="1"/>
  <c r="AD103" i="1"/>
  <c r="AF103" i="1" s="1"/>
  <c r="AC99" i="1"/>
  <c r="AD99" i="1" s="1"/>
  <c r="AA185" i="1"/>
  <c r="AB185" i="1"/>
  <c r="AC185" i="1"/>
  <c r="AD185" i="1"/>
  <c r="R159" i="1"/>
  <c r="S159" i="1"/>
  <c r="AB105" i="1"/>
  <c r="AC105" i="1" s="1"/>
  <c r="AD105" i="1" s="1"/>
  <c r="AA104" i="1"/>
  <c r="AB104" i="1"/>
  <c r="AC104" i="1" s="1"/>
  <c r="AD104" i="1" s="1"/>
  <c r="AB44" i="1"/>
  <c r="AC44" i="1" s="1"/>
  <c r="AD44" i="1" s="1"/>
  <c r="AA105" i="1"/>
  <c r="AA90" i="1"/>
  <c r="AB90" i="1"/>
  <c r="AC90" i="1"/>
  <c r="AD90" i="1"/>
  <c r="AF90" i="1" s="1"/>
  <c r="AA31" i="1"/>
  <c r="AB31" i="1" s="1"/>
  <c r="AC31" i="1" s="1"/>
  <c r="AD31" i="1" s="1"/>
  <c r="AA97" i="1"/>
  <c r="AB97" i="1"/>
  <c r="AC97" i="1"/>
  <c r="AD97" i="1"/>
  <c r="AG97" i="1" s="1"/>
  <c r="AH97" i="1" s="1"/>
  <c r="AA92" i="1"/>
  <c r="AB92" i="1" s="1"/>
  <c r="AC92" i="1" s="1"/>
  <c r="AD92" i="1" s="1"/>
  <c r="AA80" i="1"/>
  <c r="AB80" i="1"/>
  <c r="AC80" i="1"/>
  <c r="AD80" i="1"/>
  <c r="AB16" i="1"/>
  <c r="R13" i="1"/>
  <c r="S13" i="1" s="1"/>
  <c r="AA42" i="1"/>
  <c r="AB42" i="1"/>
  <c r="AC42" i="1"/>
  <c r="AD42" i="1"/>
  <c r="AF80" i="1"/>
  <c r="AG80" i="1"/>
  <c r="AH80" i="1" s="1"/>
  <c r="AF84" i="1"/>
  <c r="AG84" i="1" s="1"/>
  <c r="AH84" i="1" s="1"/>
  <c r="AF187" i="1"/>
  <c r="AF97" i="1"/>
  <c r="AF185" i="1"/>
  <c r="AG185" i="1"/>
  <c r="AH185" i="1"/>
  <c r="AF203" i="1"/>
  <c r="AG203" i="1"/>
  <c r="AH203" i="1"/>
  <c r="AF79" i="1"/>
  <c r="AG79" i="1" s="1"/>
  <c r="AH79" i="1" s="1"/>
  <c r="AG224" i="1"/>
  <c r="AH224" i="1"/>
  <c r="AF224" i="1"/>
  <c r="U194" i="1"/>
  <c r="AF148" i="1"/>
  <c r="AF32" i="1"/>
  <c r="AG32" i="1" s="1"/>
  <c r="AH32" i="1" s="1"/>
  <c r="U41" i="1"/>
  <c r="AF124" i="1"/>
  <c r="AG124" i="1" s="1"/>
  <c r="AH124" i="1" s="1"/>
  <c r="U273" i="1"/>
  <c r="AC273" i="1"/>
  <c r="AD273" i="1"/>
  <c r="AF273" i="1" s="1"/>
  <c r="AG273" i="1" s="1"/>
  <c r="AH273" i="1" s="1"/>
  <c r="AC264" i="1"/>
  <c r="AD264" i="1"/>
  <c r="AC190" i="1"/>
  <c r="AD190" i="1" s="1"/>
  <c r="AF208" i="1"/>
  <c r="AF169" i="1"/>
  <c r="AG169" i="1" s="1"/>
  <c r="AH169" i="1" s="1"/>
  <c r="AF73" i="1"/>
  <c r="AG73" i="1"/>
  <c r="AH73" i="1" s="1"/>
  <c r="AF67" i="1"/>
  <c r="AB69" i="1"/>
  <c r="AC69" i="1"/>
  <c r="AD69" i="1"/>
  <c r="AF69" i="1" s="1"/>
  <c r="U69" i="1"/>
  <c r="AB116" i="1"/>
  <c r="AC116" i="1"/>
  <c r="AD116" i="1" s="1"/>
  <c r="U192" i="1"/>
  <c r="AB269" i="1"/>
  <c r="U269" i="1"/>
  <c r="AF85" i="1"/>
  <c r="AG85" i="1"/>
  <c r="AH85" i="1"/>
  <c r="AF22" i="1"/>
  <c r="AF262" i="1"/>
  <c r="AB273" i="1"/>
  <c r="AC272" i="1"/>
  <c r="AD272" i="1"/>
  <c r="U272" i="1"/>
  <c r="AB239" i="1"/>
  <c r="AC239" i="1"/>
  <c r="AD239" i="1" s="1"/>
  <c r="U239" i="1"/>
  <c r="AF114" i="1"/>
  <c r="AB272" i="1"/>
  <c r="AC257" i="1"/>
  <c r="AD257" i="1"/>
  <c r="U243" i="1"/>
  <c r="AF33" i="1"/>
  <c r="AF36" i="1"/>
  <c r="U161" i="1"/>
  <c r="AB161" i="1"/>
  <c r="AC161" i="1"/>
  <c r="AD161" i="1"/>
  <c r="AF161" i="1" s="1"/>
  <c r="AG161" i="1" s="1"/>
  <c r="AH161" i="1" s="1"/>
  <c r="AF222" i="1"/>
  <c r="AF236" i="1"/>
  <c r="AC253" i="1"/>
  <c r="AD253" i="1"/>
  <c r="AF253" i="1" s="1"/>
  <c r="AG253" i="1" s="1"/>
  <c r="AH253" i="1" s="1"/>
  <c r="AB253" i="1"/>
  <c r="U253" i="1"/>
  <c r="AF115" i="1"/>
  <c r="AG115" i="1" s="1"/>
  <c r="AH115" i="1" s="1"/>
  <c r="AF163" i="1"/>
  <c r="AG163" i="1" s="1"/>
  <c r="AH163" i="1" s="1"/>
  <c r="AF42" i="1"/>
  <c r="AG42" i="1"/>
  <c r="AH42" i="1" s="1"/>
  <c r="AC109" i="1"/>
  <c r="AD109" i="1"/>
  <c r="AF109" i="1" s="1"/>
  <c r="AB122" i="1"/>
  <c r="AC122" i="1"/>
  <c r="AD122" i="1" s="1"/>
  <c r="AB28" i="1"/>
  <c r="U28" i="1"/>
  <c r="AB209" i="1"/>
  <c r="AC209" i="1"/>
  <c r="AD209" i="1"/>
  <c r="AG209" i="1" s="1"/>
  <c r="AH209" i="1" s="1"/>
  <c r="U209" i="1"/>
  <c r="AC265" i="1"/>
  <c r="AD265" i="1" s="1"/>
  <c r="U265" i="1"/>
  <c r="U238" i="1"/>
  <c r="AF101" i="1"/>
  <c r="AG101" i="1"/>
  <c r="AH101" i="1"/>
  <c r="AF158" i="1"/>
  <c r="AG158" i="1"/>
  <c r="AH158" i="1"/>
  <c r="AC268" i="1"/>
  <c r="AD268" i="1"/>
  <c r="U268" i="1"/>
  <c r="AB268" i="1"/>
  <c r="AF257" i="1"/>
  <c r="AF268" i="1"/>
  <c r="AG268" i="1" s="1"/>
  <c r="AH268" i="1" s="1"/>
  <c r="AF209" i="1"/>
  <c r="AF31" i="1" l="1"/>
  <c r="AG31" i="1" s="1"/>
  <c r="AH31" i="1" s="1"/>
  <c r="AF248" i="1"/>
  <c r="AG248" i="1" s="1"/>
  <c r="AH248" i="1" s="1"/>
  <c r="AF46" i="1"/>
  <c r="AG46" i="1" s="1"/>
  <c r="AH46" i="1" s="1"/>
  <c r="AG218" i="1"/>
  <c r="AH218" i="1" s="1"/>
  <c r="AF218" i="1"/>
  <c r="AF48" i="1"/>
  <c r="AG48" i="1"/>
  <c r="AH48" i="1" s="1"/>
  <c r="AF869" i="1"/>
  <c r="AG869" i="1"/>
  <c r="AH869" i="1" s="1"/>
  <c r="AF836" i="1"/>
  <c r="AG836" i="1" s="1"/>
  <c r="AH836" i="1" s="1"/>
  <c r="AF238" i="1"/>
  <c r="AG238" i="1" s="1"/>
  <c r="AH238" i="1" s="1"/>
  <c r="AF92" i="1"/>
  <c r="AG92" i="1" s="1"/>
  <c r="AH92" i="1" s="1"/>
  <c r="AF246" i="1"/>
  <c r="AG246" i="1"/>
  <c r="AH246" i="1" s="1"/>
  <c r="AG190" i="1"/>
  <c r="AH190" i="1" s="1"/>
  <c r="AF190" i="1"/>
  <c r="AF104" i="1"/>
  <c r="AG104" i="1" s="1"/>
  <c r="AH104" i="1" s="1"/>
  <c r="AF156" i="1"/>
  <c r="AG156" i="1" s="1"/>
  <c r="AH156" i="1" s="1"/>
  <c r="AF243" i="1"/>
  <c r="AG243" i="1"/>
  <c r="AH243" i="1" s="1"/>
  <c r="AF231" i="1"/>
  <c r="AG231" i="1" s="1"/>
  <c r="AH231" i="1" s="1"/>
  <c r="AF234" i="1"/>
  <c r="AG234" i="1"/>
  <c r="AH234" i="1" s="1"/>
  <c r="AF120" i="1"/>
  <c r="AG120" i="1"/>
  <c r="AH120" i="1" s="1"/>
  <c r="AG882" i="1"/>
  <c r="AH882" i="1" s="1"/>
  <c r="AF882" i="1"/>
  <c r="AF849" i="1"/>
  <c r="AG849" i="1" s="1"/>
  <c r="AH849" i="1" s="1"/>
  <c r="AF830" i="1"/>
  <c r="AG830" i="1" s="1"/>
  <c r="AH830" i="1" s="1"/>
  <c r="AG257" i="1"/>
  <c r="AH257" i="1" s="1"/>
  <c r="AG51" i="1"/>
  <c r="AH51" i="1" s="1"/>
  <c r="AF51" i="1"/>
  <c r="AF933" i="1"/>
  <c r="AG933" i="1"/>
  <c r="AH933" i="1" s="1"/>
  <c r="AF932" i="1"/>
  <c r="AG932" i="1" s="1"/>
  <c r="AH932" i="1" s="1"/>
  <c r="AF284" i="1"/>
  <c r="AG284" i="1" s="1"/>
  <c r="AH284" i="1" s="1"/>
  <c r="AG658" i="1"/>
  <c r="AH658" i="1" s="1"/>
  <c r="AF658" i="1"/>
  <c r="AF942" i="1"/>
  <c r="AG942" i="1" s="1"/>
  <c r="AH942" i="1" s="1"/>
  <c r="AF581" i="1"/>
  <c r="AG581" i="1" s="1"/>
  <c r="AH581" i="1" s="1"/>
  <c r="AG304" i="1"/>
  <c r="AH304" i="1" s="1"/>
  <c r="AG421" i="1"/>
  <c r="AH421" i="1" s="1"/>
  <c r="AF485" i="1"/>
  <c r="AG485" i="1" s="1"/>
  <c r="AH485" i="1" s="1"/>
  <c r="AF855" i="1"/>
  <c r="AG855" i="1" s="1"/>
  <c r="AH855" i="1" s="1"/>
  <c r="AG105" i="1"/>
  <c r="AH105" i="1" s="1"/>
  <c r="AF105" i="1"/>
  <c r="AF333" i="1"/>
  <c r="AG333" i="1" s="1"/>
  <c r="AH333" i="1" s="1"/>
  <c r="AF155" i="1"/>
  <c r="AG155" i="1" s="1"/>
  <c r="AH155" i="1" s="1"/>
  <c r="AF409" i="1"/>
  <c r="AG409" i="1" s="1"/>
  <c r="AH409" i="1" s="1"/>
  <c r="AF910" i="1"/>
  <c r="AG910" i="1" s="1"/>
  <c r="AH910" i="1" s="1"/>
  <c r="AF122" i="1"/>
  <c r="AG122" i="1"/>
  <c r="AH122" i="1" s="1"/>
  <c r="AG116" i="1"/>
  <c r="AH116" i="1" s="1"/>
  <c r="AF116" i="1"/>
  <c r="AF227" i="1"/>
  <c r="AG227" i="1" s="1"/>
  <c r="AH227" i="1" s="1"/>
  <c r="AF128" i="1"/>
  <c r="AG128" i="1" s="1"/>
  <c r="AH128" i="1" s="1"/>
  <c r="AG28" i="1"/>
  <c r="AH28" i="1" s="1"/>
  <c r="AF28" i="1"/>
  <c r="AG192" i="1"/>
  <c r="AH192" i="1" s="1"/>
  <c r="AF192" i="1"/>
  <c r="AF269" i="1"/>
  <c r="AG269" i="1" s="1"/>
  <c r="AH269" i="1" s="1"/>
  <c r="AF166" i="1"/>
  <c r="AG166" i="1"/>
  <c r="AH166" i="1" s="1"/>
  <c r="AG240" i="1"/>
  <c r="AH240" i="1" s="1"/>
  <c r="AF240" i="1"/>
  <c r="AG15" i="1"/>
  <c r="AH15" i="1" s="1"/>
  <c r="AF15" i="1"/>
  <c r="AG324" i="1"/>
  <c r="AH324" i="1" s="1"/>
  <c r="AF487" i="1"/>
  <c r="AG385" i="1"/>
  <c r="AH385" i="1" s="1"/>
  <c r="AF385" i="1"/>
  <c r="AF424" i="1"/>
  <c r="AG424" i="1" s="1"/>
  <c r="AH424" i="1" s="1"/>
  <c r="AG312" i="1"/>
  <c r="AH312" i="1" s="1"/>
  <c r="AF53" i="1"/>
  <c r="AG53" i="1" s="1"/>
  <c r="AH53" i="1" s="1"/>
  <c r="AF99" i="1"/>
  <c r="AG99" i="1" s="1"/>
  <c r="AH99" i="1" s="1"/>
  <c r="AF213" i="1"/>
  <c r="AG213" i="1" s="1"/>
  <c r="AH213" i="1" s="1"/>
  <c r="AF927" i="1"/>
  <c r="AG927" i="1" s="1"/>
  <c r="AH927" i="1" s="1"/>
  <c r="AF34" i="1"/>
  <c r="AG34" i="1"/>
  <c r="AH34" i="1" s="1"/>
  <c r="AG204" i="1"/>
  <c r="AH204" i="1" s="1"/>
  <c r="AF204" i="1"/>
  <c r="AG126" i="1"/>
  <c r="AH126" i="1" s="1"/>
  <c r="AF126" i="1"/>
  <c r="AG230" i="1"/>
  <c r="AH230" i="1" s="1"/>
  <c r="AF230" i="1"/>
  <c r="AF20" i="1"/>
  <c r="AG20" i="1"/>
  <c r="AH20" i="1" s="1"/>
  <c r="AG93" i="1"/>
  <c r="AH93" i="1" s="1"/>
  <c r="AF93" i="1"/>
  <c r="AF57" i="1"/>
  <c r="AG57" i="1"/>
  <c r="AH57" i="1" s="1"/>
  <c r="AF206" i="1"/>
  <c r="AG206" i="1" s="1"/>
  <c r="AH206" i="1" s="1"/>
  <c r="AF497" i="1"/>
  <c r="AG497" i="1"/>
  <c r="AH497" i="1" s="1"/>
  <c r="AF384" i="1"/>
  <c r="AG384" i="1" s="1"/>
  <c r="AH384" i="1" s="1"/>
  <c r="AF897" i="1"/>
  <c r="AG897" i="1" s="1"/>
  <c r="AH897" i="1" s="1"/>
  <c r="AF121" i="1"/>
  <c r="AG121" i="1" s="1"/>
  <c r="AH121" i="1" s="1"/>
  <c r="AF38" i="1"/>
  <c r="AG38" i="1" s="1"/>
  <c r="AH38" i="1" s="1"/>
  <c r="AG182" i="1"/>
  <c r="AH182" i="1" s="1"/>
  <c r="AG229" i="1"/>
  <c r="AH229" i="1" s="1"/>
  <c r="AF229" i="1"/>
  <c r="AF176" i="1"/>
  <c r="AG176" i="1"/>
  <c r="AH176" i="1" s="1"/>
  <c r="AF436" i="1"/>
  <c r="AG436" i="1" s="1"/>
  <c r="AH436" i="1" s="1"/>
  <c r="AG798" i="1"/>
  <c r="AH798" i="1" s="1"/>
  <c r="AF61" i="1"/>
  <c r="AG61" i="1" s="1"/>
  <c r="AH61" i="1" s="1"/>
  <c r="AF202" i="1"/>
  <c r="AG202" i="1" s="1"/>
  <c r="AH202" i="1" s="1"/>
  <c r="AF220" i="1"/>
  <c r="AG220" i="1" s="1"/>
  <c r="AH220" i="1" s="1"/>
  <c r="AG501" i="1"/>
  <c r="AH501" i="1" s="1"/>
  <c r="AF501" i="1"/>
  <c r="AF244" i="1"/>
  <c r="AG244" i="1"/>
  <c r="AH244" i="1" s="1"/>
  <c r="AF49" i="1"/>
  <c r="AG49" i="1" s="1"/>
  <c r="AH49" i="1" s="1"/>
  <c r="AF219" i="1"/>
  <c r="AG219" i="1"/>
  <c r="AH219" i="1" s="1"/>
  <c r="AG265" i="1"/>
  <c r="AH265" i="1" s="1"/>
  <c r="AF265" i="1"/>
  <c r="AF239" i="1"/>
  <c r="AG239" i="1" s="1"/>
  <c r="AH239" i="1" s="1"/>
  <c r="AF44" i="1"/>
  <c r="AG44" i="1"/>
  <c r="AH44" i="1" s="1"/>
  <c r="AG210" i="1"/>
  <c r="AH210" i="1" s="1"/>
  <c r="AF210" i="1"/>
  <c r="AF254" i="1"/>
  <c r="AG254" i="1"/>
  <c r="AH254" i="1" s="1"/>
  <c r="AF207" i="1"/>
  <c r="AG207" i="1" s="1"/>
  <c r="AH207" i="1" s="1"/>
  <c r="AF87" i="1"/>
  <c r="AG87" i="1" s="1"/>
  <c r="AH87" i="1" s="1"/>
  <c r="AF289" i="1"/>
  <c r="AG289" i="1" s="1"/>
  <c r="AH289" i="1" s="1"/>
  <c r="AF428" i="1"/>
  <c r="AG428" i="1" s="1"/>
  <c r="AH428" i="1" s="1"/>
  <c r="AF843" i="1"/>
  <c r="AG843" i="1" s="1"/>
  <c r="AH843" i="1" s="1"/>
  <c r="U468" i="1"/>
  <c r="AB468" i="1"/>
  <c r="AC468" i="1"/>
  <c r="AD468" i="1" s="1"/>
  <c r="AF852" i="1"/>
  <c r="AG852" i="1"/>
  <c r="AH852" i="1" s="1"/>
  <c r="AF642" i="1"/>
  <c r="AG642" i="1" s="1"/>
  <c r="AH642" i="1" s="1"/>
  <c r="AC431" i="1"/>
  <c r="AD431" i="1" s="1"/>
  <c r="AB431" i="1"/>
  <c r="AF88" i="1"/>
  <c r="AG88" i="1" s="1"/>
  <c r="AH88" i="1" s="1"/>
  <c r="AG170" i="1"/>
  <c r="AH170" i="1" s="1"/>
  <c r="AF264" i="1"/>
  <c r="AG264" i="1" s="1"/>
  <c r="AH264" i="1" s="1"/>
  <c r="AG103" i="1"/>
  <c r="AH103" i="1" s="1"/>
  <c r="AC267" i="1"/>
  <c r="AD267" i="1" s="1"/>
  <c r="AF324" i="1"/>
  <c r="AG23" i="1"/>
  <c r="AH23" i="1" s="1"/>
  <c r="AC175" i="1"/>
  <c r="AD175" i="1" s="1"/>
  <c r="AB146" i="1"/>
  <c r="AF354" i="1"/>
  <c r="AG354" i="1" s="1"/>
  <c r="AH354" i="1" s="1"/>
  <c r="U454" i="1"/>
  <c r="AG69" i="1"/>
  <c r="AH69" i="1" s="1"/>
  <c r="AB249" i="1"/>
  <c r="AC249" i="1" s="1"/>
  <c r="AD249" i="1" s="1"/>
  <c r="U128" i="1"/>
  <c r="AF151" i="1"/>
  <c r="AG151" i="1" s="1"/>
  <c r="AH151" i="1" s="1"/>
  <c r="AF182" i="1"/>
  <c r="AF30" i="1"/>
  <c r="AG30" i="1" s="1"/>
  <c r="AH30" i="1" s="1"/>
  <c r="AF189" i="1"/>
  <c r="AG189" i="1" s="1"/>
  <c r="AH189" i="1" s="1"/>
  <c r="AB128" i="1"/>
  <c r="AB176" i="1"/>
  <c r="AG256" i="1"/>
  <c r="AH256" i="1" s="1"/>
  <c r="U252" i="1"/>
  <c r="AG60" i="1"/>
  <c r="AH60" i="1" s="1"/>
  <c r="AG147" i="1"/>
  <c r="AH147" i="1" s="1"/>
  <c r="U267" i="1"/>
  <c r="AF62" i="1"/>
  <c r="AG62" i="1" s="1"/>
  <c r="AH62" i="1" s="1"/>
  <c r="AF494" i="1"/>
  <c r="AG494" i="1" s="1"/>
  <c r="AH494" i="1" s="1"/>
  <c r="AF351" i="1"/>
  <c r="AG351" i="1" s="1"/>
  <c r="AH351" i="1" s="1"/>
  <c r="U466" i="1"/>
  <c r="AG483" i="1"/>
  <c r="AH483" i="1" s="1"/>
  <c r="AG346" i="1"/>
  <c r="AH346" i="1" s="1"/>
  <c r="U256" i="1"/>
  <c r="AG380" i="1"/>
  <c r="AH380" i="1" s="1"/>
  <c r="AG593" i="1"/>
  <c r="AH593" i="1" s="1"/>
  <c r="AF421" i="1"/>
  <c r="AF892" i="1"/>
  <c r="AG892" i="1" s="1"/>
  <c r="AH892" i="1" s="1"/>
  <c r="AG859" i="1"/>
  <c r="AH859" i="1" s="1"/>
  <c r="AF798" i="1"/>
  <c r="AF911" i="1"/>
  <c r="AG911" i="1"/>
  <c r="AH911" i="1" s="1"/>
  <c r="AG418" i="1"/>
  <c r="AH418" i="1" s="1"/>
  <c r="AG582" i="1"/>
  <c r="AH582" i="1" s="1"/>
  <c r="AG591" i="1"/>
  <c r="AH591" i="1" s="1"/>
  <c r="AF825" i="1"/>
  <c r="AG825" i="1" s="1"/>
  <c r="AH825" i="1" s="1"/>
  <c r="AG573" i="1"/>
  <c r="AH573" i="1" s="1"/>
  <c r="AG302" i="1"/>
  <c r="AH302" i="1" s="1"/>
  <c r="AG945" i="1"/>
  <c r="AH945" i="1" s="1"/>
  <c r="AF311" i="1"/>
  <c r="AG311" i="1" s="1"/>
  <c r="AH311" i="1" s="1"/>
  <c r="AF568" i="1"/>
  <c r="AG568" i="1" s="1"/>
  <c r="AH568" i="1" s="1"/>
  <c r="U435" i="1"/>
  <c r="AC435" i="1"/>
  <c r="AD435" i="1" s="1"/>
  <c r="AB435" i="1"/>
  <c r="AF541" i="1"/>
  <c r="AG541" i="1" s="1"/>
  <c r="AH541" i="1" s="1"/>
  <c r="U633" i="1"/>
  <c r="AG633" i="1" s="1"/>
  <c r="AH633" i="1" s="1"/>
  <c r="AB633" i="1"/>
  <c r="AF727" i="1"/>
  <c r="AG727" i="1"/>
  <c r="AH727" i="1" s="1"/>
  <c r="U897" i="1"/>
  <c r="AB897" i="1"/>
  <c r="AB111" i="1"/>
  <c r="U111" i="1"/>
  <c r="AC111" i="1"/>
  <c r="AD111" i="1" s="1"/>
  <c r="AF486" i="1"/>
  <c r="AG486" i="1" s="1"/>
  <c r="AH486" i="1" s="1"/>
  <c r="AG643" i="1"/>
  <c r="AH643" i="1" s="1"/>
  <c r="AF643" i="1"/>
  <c r="AF623" i="1"/>
  <c r="AG623" i="1" s="1"/>
  <c r="AH623" i="1" s="1"/>
  <c r="AB288" i="1"/>
  <c r="AC288" i="1"/>
  <c r="AD288" i="1" s="1"/>
  <c r="AB17" i="1"/>
  <c r="U17" i="1"/>
  <c r="AF950" i="1"/>
  <c r="AG950" i="1" s="1"/>
  <c r="AH950" i="1" s="1"/>
  <c r="AF916" i="1"/>
  <c r="AG916" i="1" s="1"/>
  <c r="AH916" i="1" s="1"/>
  <c r="AF601" i="1"/>
  <c r="AG601" i="1"/>
  <c r="AH601" i="1" s="1"/>
  <c r="AF420" i="1"/>
  <c r="AG420" i="1" s="1"/>
  <c r="AH420" i="1" s="1"/>
  <c r="AG867" i="1"/>
  <c r="AH867" i="1" s="1"/>
  <c r="AF886" i="1"/>
  <c r="AG886" i="1" s="1"/>
  <c r="AH886" i="1" s="1"/>
  <c r="AF379" i="1"/>
  <c r="AG379" i="1"/>
  <c r="AH379" i="1" s="1"/>
  <c r="AF304" i="1"/>
  <c r="U427" i="1"/>
  <c r="AB427" i="1"/>
  <c r="AC427" i="1"/>
  <c r="AD427" i="1" s="1"/>
  <c r="U609" i="1"/>
  <c r="AG609" i="1" s="1"/>
  <c r="AH609" i="1" s="1"/>
  <c r="AB609" i="1"/>
  <c r="AB821" i="1"/>
  <c r="AC821" i="1"/>
  <c r="AD821" i="1" s="1"/>
  <c r="AB920" i="1"/>
  <c r="AC920" i="1"/>
  <c r="AD920" i="1" s="1"/>
  <c r="U955" i="1"/>
  <c r="AC955" i="1"/>
  <c r="AD955" i="1" s="1"/>
  <c r="AF730" i="1"/>
  <c r="AG730" i="1" s="1"/>
  <c r="AH730" i="1" s="1"/>
  <c r="AG526" i="1"/>
  <c r="AH526" i="1" s="1"/>
  <c r="AG651" i="1"/>
  <c r="AH651" i="1" s="1"/>
  <c r="AF651" i="1"/>
  <c r="AG659" i="1"/>
  <c r="AH659" i="1" s="1"/>
  <c r="AF659" i="1"/>
  <c r="U554" i="1"/>
  <c r="AC554" i="1"/>
  <c r="AD554" i="1" s="1"/>
  <c r="AB554" i="1"/>
  <c r="AB150" i="1"/>
  <c r="AC150" i="1"/>
  <c r="AD150" i="1" s="1"/>
  <c r="AG958" i="1"/>
  <c r="AH958" i="1" s="1"/>
  <c r="AG432" i="1"/>
  <c r="AH432" i="1" s="1"/>
  <c r="AF953" i="1"/>
  <c r="AG953" i="1" s="1"/>
  <c r="AH953" i="1" s="1"/>
  <c r="AG938" i="1"/>
  <c r="AH938" i="1" s="1"/>
  <c r="AF586" i="1"/>
  <c r="AG586" i="1" s="1"/>
  <c r="AH586" i="1" s="1"/>
  <c r="AF381" i="1"/>
  <c r="AG381" i="1"/>
  <c r="AH381" i="1" s="1"/>
  <c r="AF355" i="1"/>
  <c r="AG355" i="1" s="1"/>
  <c r="AH355" i="1" s="1"/>
  <c r="AF564" i="1"/>
  <c r="AG564" i="1" s="1"/>
  <c r="AH564" i="1" s="1"/>
  <c r="AG455" i="1"/>
  <c r="AH455" i="1" s="1"/>
  <c r="AF455" i="1"/>
  <c r="AC131" i="1"/>
  <c r="AD131" i="1" s="1"/>
  <c r="AB131" i="1"/>
  <c r="AB442" i="1"/>
  <c r="AC442" i="1"/>
  <c r="AD442" i="1" s="1"/>
  <c r="U442" i="1"/>
  <c r="AF399" i="1"/>
  <c r="AG399" i="1" s="1"/>
  <c r="AH399" i="1" s="1"/>
  <c r="AF618" i="1"/>
  <c r="AG618" i="1"/>
  <c r="AH618" i="1" s="1"/>
  <c r="AB797" i="1"/>
  <c r="AC797" i="1"/>
  <c r="AD797" i="1" s="1"/>
  <c r="AF983" i="1"/>
  <c r="AG983" i="1" s="1"/>
  <c r="AH983" i="1" s="1"/>
  <c r="AG639" i="1"/>
  <c r="AH639" i="1" s="1"/>
  <c r="AF639" i="1"/>
  <c r="AB511" i="1"/>
  <c r="AC511" i="1"/>
  <c r="AD511" i="1" s="1"/>
  <c r="U511" i="1"/>
  <c r="AG352" i="1"/>
  <c r="AH352" i="1" s="1"/>
  <c r="AF352" i="1"/>
  <c r="U584" i="1"/>
  <c r="AC584" i="1"/>
  <c r="AD584" i="1" s="1"/>
  <c r="AB584" i="1"/>
  <c r="AF323" i="1"/>
  <c r="AG323" i="1"/>
  <c r="AH323" i="1" s="1"/>
  <c r="AF517" i="1"/>
  <c r="AG517" i="1" s="1"/>
  <c r="AH517" i="1" s="1"/>
  <c r="AB314" i="1"/>
  <c r="U314" i="1"/>
  <c r="AC314" i="1"/>
  <c r="AD314" i="1" s="1"/>
  <c r="U368" i="1"/>
  <c r="AB368" i="1"/>
  <c r="AC368" i="1"/>
  <c r="AD368" i="1" s="1"/>
  <c r="AC403" i="1"/>
  <c r="AD403" i="1" s="1"/>
  <c r="U403" i="1"/>
  <c r="U407" i="1"/>
  <c r="AC407" i="1"/>
  <c r="AD407" i="1" s="1"/>
  <c r="AB407" i="1"/>
  <c r="U417" i="1"/>
  <c r="AC417" i="1"/>
  <c r="AD417" i="1" s="1"/>
  <c r="AF524" i="1"/>
  <c r="AG524" i="1" s="1"/>
  <c r="AH524" i="1" s="1"/>
  <c r="AF490" i="1"/>
  <c r="AG490" i="1" s="1"/>
  <c r="AH490" i="1" s="1"/>
  <c r="AF506" i="1"/>
  <c r="AG506" i="1" s="1"/>
  <c r="AH506" i="1" s="1"/>
  <c r="AF622" i="1"/>
  <c r="AG622" i="1"/>
  <c r="AH622" i="1" s="1"/>
  <c r="AG697" i="1"/>
  <c r="AH697" i="1" s="1"/>
  <c r="AC503" i="1"/>
  <c r="AD503" i="1" s="1"/>
  <c r="U503" i="1"/>
  <c r="AB503" i="1"/>
  <c r="AG575" i="1"/>
  <c r="AH575" i="1" s="1"/>
  <c r="AB313" i="1"/>
  <c r="AC313" i="1"/>
  <c r="AD313" i="1" s="1"/>
  <c r="U313" i="1"/>
  <c r="AG321" i="1"/>
  <c r="AH321" i="1" s="1"/>
  <c r="AF831" i="1"/>
  <c r="AG831" i="1" s="1"/>
  <c r="AH831" i="1" s="1"/>
  <c r="AF719" i="1"/>
  <c r="AG719" i="1"/>
  <c r="AH719" i="1" s="1"/>
  <c r="AB736" i="1"/>
  <c r="AC736" i="1"/>
  <c r="AD736" i="1" s="1"/>
  <c r="U736" i="1"/>
  <c r="AB656" i="1"/>
  <c r="AC656" i="1"/>
  <c r="AD656" i="1" s="1"/>
  <c r="U656" i="1"/>
  <c r="T997" i="1"/>
  <c r="V997" i="1"/>
  <c r="AG271" i="1"/>
  <c r="AH271" i="1" s="1"/>
  <c r="AG217" i="1"/>
  <c r="AH217" i="1" s="1"/>
  <c r="AC154" i="1"/>
  <c r="AD154" i="1" s="1"/>
  <c r="AB211" i="1"/>
  <c r="AC211" i="1" s="1"/>
  <c r="AD211" i="1" s="1"/>
  <c r="U264" i="1"/>
  <c r="AF19" i="1"/>
  <c r="AG19" i="1" s="1"/>
  <c r="AH19" i="1" s="1"/>
  <c r="AG70" i="1"/>
  <c r="AH70" i="1" s="1"/>
  <c r="AC188" i="1"/>
  <c r="AD188" i="1" s="1"/>
  <c r="AG389" i="1"/>
  <c r="AH389" i="1" s="1"/>
  <c r="AF312" i="1"/>
  <c r="U475" i="1"/>
  <c r="AB475" i="1"/>
  <c r="AC475" i="1"/>
  <c r="AD475" i="1" s="1"/>
  <c r="AF499" i="1"/>
  <c r="AG499" i="1" s="1"/>
  <c r="AH499" i="1" s="1"/>
  <c r="AG837" i="1"/>
  <c r="AH837" i="1" s="1"/>
  <c r="AF404" i="1"/>
  <c r="AG404" i="1" s="1"/>
  <c r="AH404" i="1" s="1"/>
  <c r="AG865" i="1"/>
  <c r="AH865" i="1" s="1"/>
  <c r="AF811" i="1"/>
  <c r="AG811" i="1" s="1"/>
  <c r="AH811" i="1" s="1"/>
  <c r="AF162" i="1"/>
  <c r="AG162" i="1" s="1"/>
  <c r="AH162" i="1" s="1"/>
  <c r="AG130" i="1"/>
  <c r="AH130" i="1" s="1"/>
  <c r="AB121" i="1"/>
  <c r="AF129" i="1"/>
  <c r="AG129" i="1" s="1"/>
  <c r="AH129" i="1" s="1"/>
  <c r="U175" i="1"/>
  <c r="AG443" i="1"/>
  <c r="AH443" i="1" s="1"/>
  <c r="AC496" i="1"/>
  <c r="AD496" i="1" s="1"/>
  <c r="AF448" i="1"/>
  <c r="AG448" i="1" s="1"/>
  <c r="AH448" i="1" s="1"/>
  <c r="AF450" i="1"/>
  <c r="AG450" i="1"/>
  <c r="AH450" i="1" s="1"/>
  <c r="AF488" i="1"/>
  <c r="AG488" i="1"/>
  <c r="AH488" i="1" s="1"/>
  <c r="AF305" i="1"/>
  <c r="AG305" i="1"/>
  <c r="AH305" i="1" s="1"/>
  <c r="AG277" i="1"/>
  <c r="AH277" i="1" s="1"/>
  <c r="AG461" i="1"/>
  <c r="AH461" i="1" s="1"/>
  <c r="AB251" i="1"/>
  <c r="AC251" i="1" s="1"/>
  <c r="AD251" i="1" s="1"/>
  <c r="U251" i="1"/>
  <c r="AG408" i="1"/>
  <c r="AH408" i="1" s="1"/>
  <c r="AG665" i="1"/>
  <c r="AH665" i="1" s="1"/>
  <c r="AG617" i="1"/>
  <c r="AH617" i="1" s="1"/>
  <c r="AG794" i="1"/>
  <c r="AH794" i="1" s="1"/>
  <c r="AF895" i="1"/>
  <c r="AG895" i="1" s="1"/>
  <c r="AH895" i="1" s="1"/>
  <c r="AF609" i="1"/>
  <c r="AF823" i="1"/>
  <c r="AG823" i="1" s="1"/>
  <c r="AH823" i="1" s="1"/>
  <c r="AG627" i="1"/>
  <c r="AH627" i="1" s="1"/>
  <c r="AF655" i="1"/>
  <c r="AG655" i="1" s="1"/>
  <c r="AH655" i="1" s="1"/>
  <c r="AF889" i="1"/>
  <c r="AG889" i="1" s="1"/>
  <c r="AH889" i="1" s="1"/>
  <c r="AF587" i="1"/>
  <c r="AG587" i="1" s="1"/>
  <c r="AH587" i="1" s="1"/>
  <c r="AF526" i="1"/>
  <c r="AF879" i="1"/>
  <c r="AG879" i="1" s="1"/>
  <c r="AH879" i="1" s="1"/>
  <c r="AG871" i="1"/>
  <c r="AH871" i="1" s="1"/>
  <c r="AG857" i="1"/>
  <c r="AH857" i="1" s="1"/>
  <c r="AF414" i="1"/>
  <c r="AG414" i="1"/>
  <c r="AH414" i="1" s="1"/>
  <c r="AF392" i="1"/>
  <c r="AG392" i="1" s="1"/>
  <c r="AH392" i="1" s="1"/>
  <c r="AG657" i="1"/>
  <c r="AH657" i="1" s="1"/>
  <c r="AF896" i="1"/>
  <c r="AG896" i="1"/>
  <c r="AH896" i="1" s="1"/>
  <c r="AG864" i="1"/>
  <c r="AH864" i="1" s="1"/>
  <c r="AG832" i="1"/>
  <c r="AH832" i="1" s="1"/>
  <c r="AF800" i="1"/>
  <c r="AG800" i="1" s="1"/>
  <c r="AH800" i="1" s="1"/>
  <c r="AG723" i="1"/>
  <c r="AH723" i="1" s="1"/>
  <c r="AG693" i="1"/>
  <c r="AH693" i="1" s="1"/>
  <c r="AG598" i="1"/>
  <c r="AH598" i="1" s="1"/>
  <c r="AF514" i="1"/>
  <c r="AG514" i="1" s="1"/>
  <c r="AH514" i="1" s="1"/>
  <c r="AG673" i="1"/>
  <c r="AH673" i="1" s="1"/>
  <c r="AG637" i="1"/>
  <c r="AH637" i="1" s="1"/>
  <c r="AF637" i="1"/>
  <c r="AB907" i="1"/>
  <c r="AC907" i="1"/>
  <c r="AD907" i="1" s="1"/>
  <c r="U907" i="1"/>
  <c r="AF784" i="1"/>
  <c r="AG784" i="1" s="1"/>
  <c r="AH784" i="1" s="1"/>
  <c r="AG739" i="1"/>
  <c r="AH739" i="1" s="1"/>
  <c r="AF739" i="1"/>
  <c r="AC753" i="1"/>
  <c r="AD753" i="1" s="1"/>
  <c r="AB753" i="1"/>
  <c r="U753" i="1"/>
  <c r="AB424" i="1"/>
  <c r="U424" i="1"/>
  <c r="AF372" i="1"/>
  <c r="AG372" i="1" s="1"/>
  <c r="AH372" i="1" s="1"/>
  <c r="AG681" i="1"/>
  <c r="AH681" i="1" s="1"/>
  <c r="U771" i="1"/>
  <c r="AB771" i="1"/>
  <c r="AC771" i="1"/>
  <c r="AD771" i="1" s="1"/>
  <c r="AF54" i="1"/>
  <c r="AG54" i="1" s="1"/>
  <c r="AH54" i="1" s="1"/>
  <c r="AG287" i="1"/>
  <c r="AH287" i="1" s="1"/>
  <c r="AC138" i="1"/>
  <c r="AD138" i="1" s="1"/>
  <c r="AG144" i="1"/>
  <c r="AH144" i="1" s="1"/>
  <c r="AG924" i="1"/>
  <c r="AH924" i="1" s="1"/>
  <c r="AG255" i="1"/>
  <c r="AH255" i="1" s="1"/>
  <c r="U242" i="1"/>
  <c r="AF74" i="1"/>
  <c r="AG74" i="1" s="1"/>
  <c r="AH74" i="1" s="1"/>
  <c r="U109" i="1"/>
  <c r="AG109" i="1" s="1"/>
  <c r="AH109" i="1" s="1"/>
  <c r="AG90" i="1"/>
  <c r="AH90" i="1" s="1"/>
  <c r="AG135" i="1"/>
  <c r="AH135" i="1" s="1"/>
  <c r="AG270" i="1"/>
  <c r="AH270" i="1" s="1"/>
  <c r="U131" i="1"/>
  <c r="AB95" i="1"/>
  <c r="AC95" i="1" s="1"/>
  <c r="AD95" i="1" s="1"/>
  <c r="AB195" i="1"/>
  <c r="AC195" i="1" s="1"/>
  <c r="AD195" i="1" s="1"/>
  <c r="AG112" i="1"/>
  <c r="AH112" i="1" s="1"/>
  <c r="AC466" i="1"/>
  <c r="AD466" i="1" s="1"/>
  <c r="AB496" i="1"/>
  <c r="AC454" i="1"/>
  <c r="AD454" i="1" s="1"/>
  <c r="AG294" i="1"/>
  <c r="AH294" i="1" s="1"/>
  <c r="AG274" i="1"/>
  <c r="AH274" i="1" s="1"/>
  <c r="AC17" i="1"/>
  <c r="AD17" i="1" s="1"/>
  <c r="AG374" i="1"/>
  <c r="AH374" i="1" s="1"/>
  <c r="AG378" i="1"/>
  <c r="AH378" i="1" s="1"/>
  <c r="AG307" i="1"/>
  <c r="AH307" i="1" s="1"/>
  <c r="AF18" i="1"/>
  <c r="AG18" i="1" s="1"/>
  <c r="AH18" i="1" s="1"/>
  <c r="AG926" i="1"/>
  <c r="AH926" i="1" s="1"/>
  <c r="U920" i="1"/>
  <c r="AG386" i="1"/>
  <c r="AH386" i="1" s="1"/>
  <c r="AF590" i="1"/>
  <c r="AG590" i="1" s="1"/>
  <c r="AH590" i="1" s="1"/>
  <c r="AF851" i="1"/>
  <c r="AG851" i="1"/>
  <c r="AH851" i="1" s="1"/>
  <c r="AG845" i="1"/>
  <c r="AH845" i="1" s="1"/>
  <c r="AG807" i="1"/>
  <c r="AH807" i="1" s="1"/>
  <c r="AF788" i="1"/>
  <c r="AG788" i="1"/>
  <c r="AH788" i="1" s="1"/>
  <c r="AG416" i="1"/>
  <c r="AH416" i="1" s="1"/>
  <c r="AF790" i="1"/>
  <c r="AG790" i="1" s="1"/>
  <c r="AH790" i="1" s="1"/>
  <c r="AF337" i="1"/>
  <c r="AG337" i="1" s="1"/>
  <c r="AH337" i="1" s="1"/>
  <c r="AF335" i="1"/>
  <c r="AG335" i="1" s="1"/>
  <c r="AH335" i="1" s="1"/>
  <c r="AF285" i="1"/>
  <c r="AG285" i="1"/>
  <c r="AH285" i="1" s="1"/>
  <c r="AF336" i="1"/>
  <c r="AG336" i="1" s="1"/>
  <c r="AH336" i="1" s="1"/>
  <c r="U63" i="1"/>
  <c r="AB63" i="1"/>
  <c r="AC63" i="1" s="1"/>
  <c r="AD63" i="1" s="1"/>
  <c r="AB225" i="1"/>
  <c r="AC225" i="1" s="1"/>
  <c r="AD225" i="1" s="1"/>
  <c r="AB318" i="1"/>
  <c r="U318" i="1"/>
  <c r="AC318" i="1"/>
  <c r="AD318" i="1" s="1"/>
  <c r="AF451" i="1"/>
  <c r="AG451" i="1" s="1"/>
  <c r="AH451" i="1" s="1"/>
  <c r="AB868" i="1"/>
  <c r="U868" i="1"/>
  <c r="AC868" i="1"/>
  <c r="AD868" i="1" s="1"/>
  <c r="AC873" i="1"/>
  <c r="AD873" i="1" s="1"/>
  <c r="AB873" i="1"/>
  <c r="U873" i="1"/>
  <c r="AB883" i="1"/>
  <c r="AC883" i="1"/>
  <c r="AD883" i="1" s="1"/>
  <c r="U883" i="1"/>
  <c r="AB904" i="1"/>
  <c r="U904" i="1"/>
  <c r="AG904" i="1" s="1"/>
  <c r="AH904" i="1" s="1"/>
  <c r="AB822" i="1"/>
  <c r="AC822" i="1"/>
  <c r="AD822" i="1" s="1"/>
  <c r="AF543" i="1"/>
  <c r="AG543" i="1" s="1"/>
  <c r="AH543" i="1" s="1"/>
  <c r="AF751" i="1"/>
  <c r="AG751" i="1" s="1"/>
  <c r="AH751" i="1" s="1"/>
  <c r="AG769" i="1"/>
  <c r="AH769" i="1" s="1"/>
  <c r="AF769" i="1"/>
  <c r="AG500" i="1"/>
  <c r="AH500" i="1" s="1"/>
  <c r="AG880" i="1"/>
  <c r="AH880" i="1" s="1"/>
  <c r="AG861" i="1"/>
  <c r="AH861" i="1" s="1"/>
  <c r="AG341" i="1"/>
  <c r="AH341" i="1" s="1"/>
  <c r="AF341" i="1"/>
  <c r="AF614" i="1"/>
  <c r="AG614" i="1" s="1"/>
  <c r="AH614" i="1" s="1"/>
  <c r="AC802" i="1"/>
  <c r="AD802" i="1" s="1"/>
  <c r="AB802" i="1"/>
  <c r="AB473" i="1"/>
  <c r="AC473" i="1"/>
  <c r="AD473" i="1" s="1"/>
  <c r="U473" i="1"/>
  <c r="AB226" i="1"/>
  <c r="AC226" i="1" s="1"/>
  <c r="AD226" i="1" s="1"/>
  <c r="AF272" i="1"/>
  <c r="AG272" i="1" s="1"/>
  <c r="AH272" i="1" s="1"/>
  <c r="AB154" i="1"/>
  <c r="U226" i="1"/>
  <c r="AF221" i="1"/>
  <c r="AG221" i="1" s="1"/>
  <c r="AH221" i="1" s="1"/>
  <c r="U288" i="1"/>
  <c r="AB487" i="1"/>
  <c r="U487" i="1"/>
  <c r="AG487" i="1" s="1"/>
  <c r="AH487" i="1" s="1"/>
  <c r="AC146" i="1"/>
  <c r="AD146" i="1" s="1"/>
  <c r="AG102" i="1"/>
  <c r="AH102" i="1" s="1"/>
  <c r="AG350" i="1"/>
  <c r="AH350" i="1" s="1"/>
  <c r="AG946" i="1"/>
  <c r="AH946" i="1" s="1"/>
  <c r="AG944" i="1"/>
  <c r="AH944" i="1" s="1"/>
  <c r="U138" i="1"/>
  <c r="AG241" i="1"/>
  <c r="AH241" i="1" s="1"/>
  <c r="U68" i="1"/>
  <c r="AB242" i="1"/>
  <c r="AC242" i="1" s="1"/>
  <c r="AD242" i="1" s="1"/>
  <c r="AB270" i="1"/>
  <c r="AC252" i="1"/>
  <c r="AD252" i="1" s="1"/>
  <c r="AB188" i="1"/>
  <c r="AB245" i="1"/>
  <c r="AC245" i="1" s="1"/>
  <c r="AD245" i="1" s="1"/>
  <c r="AF178" i="1"/>
  <c r="AG178" i="1" s="1"/>
  <c r="AH178" i="1" s="1"/>
  <c r="AF374" i="1"/>
  <c r="AG471" i="1"/>
  <c r="AH471" i="1" s="1"/>
  <c r="AG393" i="1"/>
  <c r="AH393" i="1" s="1"/>
  <c r="AG472" i="1"/>
  <c r="AH472" i="1" s="1"/>
  <c r="AC410" i="1"/>
  <c r="AD410" i="1" s="1"/>
  <c r="AG470" i="1"/>
  <c r="AH470" i="1" s="1"/>
  <c r="AG484" i="1"/>
  <c r="AH484" i="1" s="1"/>
  <c r="AC153" i="1"/>
  <c r="AD153" i="1" s="1"/>
  <c r="U153" i="1"/>
  <c r="AF941" i="1"/>
  <c r="AG941" i="1" s="1"/>
  <c r="AH941" i="1" s="1"/>
  <c r="AF861" i="1"/>
  <c r="AF649" i="1"/>
  <c r="AG649" i="1" s="1"/>
  <c r="AH649" i="1" s="1"/>
  <c r="AF952" i="1"/>
  <c r="AG952" i="1" s="1"/>
  <c r="AH952" i="1" s="1"/>
  <c r="AF796" i="1"/>
  <c r="AG796" i="1" s="1"/>
  <c r="AH796" i="1" s="1"/>
  <c r="AF902" i="1"/>
  <c r="AG902" i="1" s="1"/>
  <c r="AH902" i="1" s="1"/>
  <c r="AF418" i="1"/>
  <c r="AG363" i="1"/>
  <c r="AH363" i="1" s="1"/>
  <c r="U58" i="1"/>
  <c r="AF874" i="1"/>
  <c r="AG874" i="1"/>
  <c r="AH874" i="1" s="1"/>
  <c r="AG534" i="1"/>
  <c r="AH534" i="1" s="1"/>
  <c r="AB399" i="1"/>
  <c r="U47" i="1"/>
  <c r="AC47" i="1"/>
  <c r="AD47" i="1" s="1"/>
  <c r="AB58" i="1"/>
  <c r="AC58" i="1" s="1"/>
  <c r="AD58" i="1" s="1"/>
  <c r="AG538" i="1"/>
  <c r="AH538" i="1" s="1"/>
  <c r="AB583" i="1"/>
  <c r="AC583" i="1"/>
  <c r="AD583" i="1" s="1"/>
  <c r="AG678" i="1"/>
  <c r="AH678" i="1" s="1"/>
  <c r="AG698" i="1"/>
  <c r="AH698" i="1" s="1"/>
  <c r="AF698" i="1"/>
  <c r="AF710" i="1"/>
  <c r="AG710" i="1" s="1"/>
  <c r="AH710" i="1" s="1"/>
  <c r="AF703" i="1"/>
  <c r="AG703" i="1"/>
  <c r="AH703" i="1" s="1"/>
  <c r="AB909" i="1"/>
  <c r="AC909" i="1"/>
  <c r="AD909" i="1" s="1"/>
  <c r="AC922" i="1"/>
  <c r="AD922" i="1" s="1"/>
  <c r="U922" i="1"/>
  <c r="AB922" i="1"/>
  <c r="AC947" i="1"/>
  <c r="AD947" i="1" s="1"/>
  <c r="U947" i="1"/>
  <c r="AB947" i="1"/>
  <c r="AB537" i="1"/>
  <c r="AC537" i="1"/>
  <c r="AD537" i="1" s="1"/>
  <c r="U537" i="1"/>
  <c r="AF628" i="1"/>
  <c r="AG628" i="1" s="1"/>
  <c r="AH628" i="1" s="1"/>
  <c r="AC714" i="1"/>
  <c r="AD714" i="1" s="1"/>
  <c r="U714" i="1"/>
  <c r="AB714" i="1"/>
  <c r="AB730" i="1"/>
  <c r="U730" i="1"/>
  <c r="AF740" i="1"/>
  <c r="AG740" i="1" s="1"/>
  <c r="AH740" i="1" s="1"/>
  <c r="U671" i="1"/>
  <c r="AB671" i="1"/>
  <c r="AC671" i="1"/>
  <c r="AD671" i="1" s="1"/>
  <c r="U548" i="1"/>
  <c r="AB548" i="1"/>
  <c r="AC548" i="1"/>
  <c r="AD548" i="1" s="1"/>
  <c r="U613" i="1"/>
  <c r="AC613" i="1"/>
  <c r="AD613" i="1" s="1"/>
  <c r="AB613" i="1"/>
  <c r="AF521" i="1"/>
  <c r="AG521" i="1"/>
  <c r="AH521" i="1" s="1"/>
  <c r="U364" i="1"/>
  <c r="AC364" i="1"/>
  <c r="AD364" i="1" s="1"/>
  <c r="U411" i="1"/>
  <c r="AB411" i="1"/>
  <c r="AC411" i="1"/>
  <c r="AD411" i="1" s="1"/>
  <c r="AB416" i="1"/>
  <c r="AB423" i="1"/>
  <c r="AC423" i="1"/>
  <c r="AD423" i="1" s="1"/>
  <c r="U423" i="1"/>
  <c r="AF516" i="1"/>
  <c r="AG516" i="1" s="1"/>
  <c r="AH516" i="1" s="1"/>
  <c r="AG602" i="1"/>
  <c r="AH602" i="1" s="1"/>
  <c r="AF602" i="1"/>
  <c r="AG662" i="1"/>
  <c r="AH662" i="1" s="1"/>
  <c r="AF713" i="1"/>
  <c r="AG713" i="1" s="1"/>
  <c r="AH713" i="1" s="1"/>
  <c r="AG732" i="1"/>
  <c r="AH732" i="1" s="1"/>
  <c r="AF599" i="1"/>
  <c r="AG599" i="1"/>
  <c r="AH599" i="1" s="1"/>
  <c r="AC615" i="1"/>
  <c r="AD615" i="1" s="1"/>
  <c r="AB615" i="1"/>
  <c r="U615" i="1"/>
  <c r="AC672" i="1"/>
  <c r="AD672" i="1" s="1"/>
  <c r="U672" i="1"/>
  <c r="V970" i="1"/>
  <c r="T970" i="1"/>
  <c r="U277" i="1"/>
  <c r="AB277" i="1"/>
  <c r="AF596" i="1"/>
  <c r="AG596" i="1" s="1"/>
  <c r="AH596" i="1" s="1"/>
  <c r="AF565" i="1"/>
  <c r="AG565" i="1" s="1"/>
  <c r="AH565" i="1" s="1"/>
  <c r="AB247" i="1"/>
  <c r="AC247" i="1"/>
  <c r="AD247" i="1" s="1"/>
  <c r="U339" i="1"/>
  <c r="AG339" i="1" s="1"/>
  <c r="AH339" i="1" s="1"/>
  <c r="AB280" i="1"/>
  <c r="AB52" i="1"/>
  <c r="AC52" i="1" s="1"/>
  <c r="AD52" i="1" s="1"/>
  <c r="AB55" i="1"/>
  <c r="AC55" i="1" s="1"/>
  <c r="AD55" i="1" s="1"/>
  <c r="AG512" i="1"/>
  <c r="AH512" i="1" s="1"/>
  <c r="AG984" i="1"/>
  <c r="AH984" i="1" s="1"/>
  <c r="AG756" i="1"/>
  <c r="AH756" i="1" s="1"/>
  <c r="AB77" i="1"/>
  <c r="AC77" i="1" s="1"/>
  <c r="AD77" i="1" s="1"/>
  <c r="U959" i="1"/>
  <c r="AC959" i="1"/>
  <c r="AD959" i="1" s="1"/>
  <c r="AG588" i="1"/>
  <c r="AH588" i="1" s="1"/>
  <c r="AF286" i="1"/>
  <c r="AG286" i="1"/>
  <c r="AH286" i="1" s="1"/>
  <c r="AF558" i="1"/>
  <c r="AG558" i="1" s="1"/>
  <c r="AH558" i="1" s="1"/>
  <c r="AB328" i="1"/>
  <c r="AC328" i="1"/>
  <c r="AD328" i="1" s="1"/>
  <c r="U328" i="1"/>
  <c r="AB512" i="1"/>
  <c r="AB160" i="1"/>
  <c r="U160" i="1"/>
  <c r="AC160" i="1"/>
  <c r="AD160" i="1" s="1"/>
  <c r="AF733" i="1"/>
  <c r="AG733" i="1" s="1"/>
  <c r="AH733" i="1" s="1"/>
  <c r="AF763" i="1"/>
  <c r="AG763" i="1" s="1"/>
  <c r="AH763" i="1" s="1"/>
  <c r="U600" i="1"/>
  <c r="AC600" i="1"/>
  <c r="AD600" i="1" s="1"/>
  <c r="AB600" i="1"/>
  <c r="AF786" i="1"/>
  <c r="AG786" i="1"/>
  <c r="AH786" i="1" s="1"/>
  <c r="T998" i="1"/>
  <c r="AB998" i="1" s="1"/>
  <c r="V998" i="1"/>
  <c r="AG498" i="1"/>
  <c r="AH498" i="1" s="1"/>
  <c r="AG557" i="1"/>
  <c r="AH557" i="1" s="1"/>
  <c r="AF985" i="1"/>
  <c r="AG985" i="1" s="1"/>
  <c r="AH985" i="1" s="1"/>
  <c r="AF646" i="1"/>
  <c r="AG646" i="1"/>
  <c r="AH646" i="1" s="1"/>
  <c r="AG542" i="1"/>
  <c r="AH542" i="1" s="1"/>
  <c r="AF542" i="1"/>
  <c r="AF604" i="1"/>
  <c r="AG604" i="1" s="1"/>
  <c r="AH604" i="1" s="1"/>
  <c r="AB437" i="1"/>
  <c r="U437" i="1"/>
  <c r="AC437" i="1"/>
  <c r="AD437" i="1" s="1"/>
  <c r="AF532" i="1"/>
  <c r="AG532" i="1" s="1"/>
  <c r="AH532" i="1" s="1"/>
  <c r="AG597" i="1"/>
  <c r="AH597" i="1" s="1"/>
  <c r="AF597" i="1"/>
  <c r="AB824" i="1"/>
  <c r="AC824" i="1"/>
  <c r="AD824" i="1" s="1"/>
  <c r="AB901" i="1"/>
  <c r="U901" i="1"/>
  <c r="AC901" i="1"/>
  <c r="AD901" i="1" s="1"/>
  <c r="AB283" i="1"/>
  <c r="U283" i="1"/>
  <c r="AG283" i="1" s="1"/>
  <c r="AH283" i="1" s="1"/>
  <c r="AF595" i="1"/>
  <c r="AG595" i="1"/>
  <c r="AH595" i="1" s="1"/>
  <c r="AF631" i="1"/>
  <c r="AG631" i="1"/>
  <c r="AH631" i="1" s="1"/>
  <c r="U509" i="1"/>
  <c r="AB509" i="1"/>
  <c r="AC509" i="1"/>
  <c r="AD509" i="1" s="1"/>
  <c r="AB517" i="1"/>
  <c r="U517" i="1"/>
  <c r="AF744" i="1"/>
  <c r="AG744" i="1" s="1"/>
  <c r="AH744" i="1" s="1"/>
  <c r="AF781" i="1"/>
  <c r="AG781" i="1"/>
  <c r="AH781" i="1" s="1"/>
  <c r="AB738" i="1"/>
  <c r="AC738" i="1"/>
  <c r="AD738" i="1" s="1"/>
  <c r="U738" i="1"/>
  <c r="U982" i="1"/>
  <c r="AC982" i="1"/>
  <c r="AD982" i="1" s="1"/>
  <c r="AB982" i="1"/>
  <c r="U320" i="1"/>
  <c r="AC320" i="1"/>
  <c r="AD320" i="1" s="1"/>
  <c r="AF495" i="1"/>
  <c r="AG495" i="1"/>
  <c r="AH495" i="1" s="1"/>
  <c r="AG519" i="1"/>
  <c r="AH519" i="1" s="1"/>
  <c r="AF519" i="1"/>
  <c r="AF530" i="1"/>
  <c r="AG530" i="1" s="1"/>
  <c r="AH530" i="1" s="1"/>
  <c r="AC574" i="1"/>
  <c r="AD574" i="1" s="1"/>
  <c r="U574" i="1"/>
  <c r="AB574" i="1"/>
  <c r="AG721" i="1"/>
  <c r="AH721" i="1" s="1"/>
  <c r="AF721" i="1"/>
  <c r="U751" i="1"/>
  <c r="U577" i="1"/>
  <c r="AC577" i="1"/>
  <c r="AD577" i="1" s="1"/>
  <c r="AB577" i="1"/>
  <c r="AF722" i="1"/>
  <c r="AG722" i="1"/>
  <c r="AH722" i="1" s="1"/>
  <c r="AF965" i="1"/>
  <c r="AG965" i="1" s="1"/>
  <c r="AH965" i="1" s="1"/>
  <c r="U356" i="1"/>
  <c r="AC356" i="1"/>
  <c r="AD356" i="1" s="1"/>
  <c r="U686" i="1"/>
  <c r="AC686" i="1"/>
  <c r="AD686" i="1" s="1"/>
  <c r="AG549" i="1"/>
  <c r="AH549" i="1" s="1"/>
  <c r="U780" i="1"/>
  <c r="AB780" i="1"/>
  <c r="AC780" i="1"/>
  <c r="AD780" i="1" s="1"/>
  <c r="U735" i="1"/>
  <c r="AC735" i="1"/>
  <c r="AD735" i="1" s="1"/>
  <c r="AB735" i="1"/>
  <c r="AB669" i="1"/>
  <c r="U669" i="1"/>
  <c r="AC669" i="1"/>
  <c r="AD669" i="1" s="1"/>
  <c r="AB689" i="1"/>
  <c r="AC689" i="1"/>
  <c r="AD689" i="1" s="1"/>
  <c r="T1000" i="1"/>
  <c r="AB1000" i="1"/>
  <c r="AG482" i="1"/>
  <c r="AH482" i="1" s="1"/>
  <c r="AB43" i="1"/>
  <c r="AC43" i="1"/>
  <c r="AD43" i="1" s="1"/>
  <c r="AB199" i="1"/>
  <c r="AC199" i="1"/>
  <c r="AD199" i="1" s="1"/>
  <c r="AB444" i="1"/>
  <c r="AC444" i="1"/>
  <c r="AD444" i="1" s="1"/>
  <c r="AF457" i="1"/>
  <c r="AG457" i="1" s="1"/>
  <c r="AH457" i="1" s="1"/>
  <c r="AG654" i="1"/>
  <c r="AH654" i="1" s="1"/>
  <c r="AG674" i="1"/>
  <c r="AH674" i="1" s="1"/>
  <c r="AB275" i="1"/>
  <c r="AC572" i="1"/>
  <c r="AD572" i="1" s="1"/>
  <c r="U572" i="1"/>
  <c r="AB572" i="1"/>
  <c r="AF636" i="1"/>
  <c r="AG636" i="1" s="1"/>
  <c r="AH636" i="1" s="1"/>
  <c r="U756" i="1"/>
  <c r="AB756" i="1"/>
  <c r="AC990" i="1"/>
  <c r="AD990" i="1" s="1"/>
  <c r="AB990" i="1"/>
  <c r="AC992" i="1"/>
  <c r="AD992" i="1" s="1"/>
  <c r="AB992" i="1"/>
  <c r="U992" i="1"/>
  <c r="U345" i="1"/>
  <c r="AB345" i="1"/>
  <c r="AC345" i="1"/>
  <c r="AD345" i="1" s="1"/>
  <c r="AB357" i="1"/>
  <c r="T999" i="1"/>
  <c r="U971" i="1"/>
  <c r="AC971" i="1"/>
  <c r="AD971" i="1" s="1"/>
  <c r="T960" i="1"/>
  <c r="AB960" i="1"/>
  <c r="AB953" i="1"/>
  <c r="AB970" i="1"/>
  <c r="AB978" i="1"/>
  <c r="T973" i="1"/>
  <c r="V973" i="1"/>
  <c r="AF507" i="1"/>
  <c r="AG507" i="1" s="1"/>
  <c r="AH507" i="1" s="1"/>
  <c r="AF329" i="1"/>
  <c r="AG329" i="1"/>
  <c r="AH329" i="1" s="1"/>
  <c r="AC383" i="1"/>
  <c r="AD383" i="1" s="1"/>
  <c r="AB383" i="1"/>
  <c r="AB390" i="1"/>
  <c r="AC390" i="1"/>
  <c r="AD390" i="1" s="1"/>
  <c r="AF453" i="1"/>
  <c r="AG453" i="1"/>
  <c r="AH453" i="1" s="1"/>
  <c r="AF634" i="1"/>
  <c r="AG634" i="1" s="1"/>
  <c r="AH634" i="1" s="1"/>
  <c r="AG709" i="1"/>
  <c r="AH709" i="1" s="1"/>
  <c r="AF709" i="1"/>
  <c r="AB816" i="1"/>
  <c r="AC816" i="1"/>
  <c r="AD816" i="1" s="1"/>
  <c r="AF981" i="1"/>
  <c r="AG981" i="1"/>
  <c r="AH981" i="1" s="1"/>
  <c r="AB856" i="1"/>
  <c r="AC856" i="1"/>
  <c r="AD856" i="1" s="1"/>
  <c r="AG708" i="1"/>
  <c r="AH708" i="1" s="1"/>
  <c r="AG510" i="1"/>
  <c r="AH510" i="1" s="1"/>
  <c r="AF361" i="1"/>
  <c r="AG361" i="1"/>
  <c r="AH361" i="1" s="1"/>
  <c r="AF608" i="1"/>
  <c r="AG608" i="1"/>
  <c r="AH608" i="1" s="1"/>
  <c r="U553" i="1"/>
  <c r="AC553" i="1"/>
  <c r="AD553" i="1" s="1"/>
  <c r="AC682" i="1"/>
  <c r="AD682" i="1" s="1"/>
  <c r="AB682" i="1"/>
  <c r="U698" i="1"/>
  <c r="AB698" i="1"/>
  <c r="AC785" i="1"/>
  <c r="AD785" i="1" s="1"/>
  <c r="AB785" i="1"/>
  <c r="U785" i="1"/>
  <c r="U616" i="1"/>
  <c r="AC616" i="1"/>
  <c r="AD616" i="1" s="1"/>
  <c r="AG760" i="1"/>
  <c r="AH760" i="1" s="1"/>
  <c r="AB561" i="1"/>
  <c r="AC561" i="1"/>
  <c r="AD561" i="1" s="1"/>
  <c r="AB614" i="1"/>
  <c r="U614" i="1"/>
  <c r="AG647" i="1"/>
  <c r="AH647" i="1" s="1"/>
  <c r="T838" i="1"/>
  <c r="AB791" i="1"/>
  <c r="T791" i="1"/>
  <c r="AF502" i="1"/>
  <c r="AG502" i="1"/>
  <c r="AH502" i="1" s="1"/>
  <c r="AC91" i="1"/>
  <c r="AD91" i="1" s="1"/>
  <c r="AB441" i="1"/>
  <c r="AB387" i="1"/>
  <c r="AC394" i="1"/>
  <c r="AD394" i="1" s="1"/>
  <c r="AB394" i="1"/>
  <c r="AG477" i="1"/>
  <c r="AH477" i="1" s="1"/>
  <c r="AF477" i="1"/>
  <c r="AF358" i="1"/>
  <c r="AG358" i="1"/>
  <c r="AH358" i="1" s="1"/>
  <c r="AC569" i="1"/>
  <c r="AD569" i="1" s="1"/>
  <c r="U569" i="1"/>
  <c r="AB569" i="1"/>
  <c r="U641" i="1"/>
  <c r="AB641" i="1"/>
  <c r="AC641" i="1"/>
  <c r="AD641" i="1" s="1"/>
  <c r="AG701" i="1"/>
  <c r="AH701" i="1" s="1"/>
  <c r="AF670" i="1"/>
  <c r="AG670" i="1" s="1"/>
  <c r="AH670" i="1" s="1"/>
  <c r="U817" i="1"/>
  <c r="AC817" i="1"/>
  <c r="AD817" i="1" s="1"/>
  <c r="AB817" i="1"/>
  <c r="U928" i="1"/>
  <c r="AB928" i="1"/>
  <c r="AC928" i="1"/>
  <c r="AD928" i="1" s="1"/>
  <c r="AB932" i="1"/>
  <c r="AB840" i="1"/>
  <c r="AC840" i="1"/>
  <c r="AD840" i="1" s="1"/>
  <c r="AF540" i="1"/>
  <c r="AG540" i="1" s="1"/>
  <c r="AH540" i="1" s="1"/>
  <c r="AB553" i="1"/>
  <c r="AC533" i="1"/>
  <c r="AD533" i="1" s="1"/>
  <c r="U533" i="1"/>
  <c r="AB533" i="1"/>
  <c r="AC715" i="1"/>
  <c r="AD715" i="1" s="1"/>
  <c r="U715" i="1"/>
  <c r="AC770" i="1"/>
  <c r="AD770" i="1" s="1"/>
  <c r="T978" i="1"/>
  <c r="T967" i="1"/>
  <c r="AB967" i="1" s="1"/>
  <c r="U626" i="1"/>
  <c r="AB626" i="1"/>
  <c r="AC626" i="1"/>
  <c r="AD626" i="1" s="1"/>
  <c r="U993" i="1"/>
  <c r="AG993" i="1" s="1"/>
  <c r="AH993" i="1" s="1"/>
  <c r="T980" i="1"/>
  <c r="V980" i="1"/>
  <c r="T951" i="1"/>
  <c r="V951" i="1"/>
  <c r="V862" i="1"/>
  <c r="T862" i="1"/>
  <c r="AB796" i="1"/>
  <c r="U796" i="1"/>
  <c r="AB795" i="1"/>
  <c r="U795" i="1"/>
  <c r="AG795" i="1" s="1"/>
  <c r="AH795" i="1" s="1"/>
  <c r="AB823" i="1"/>
  <c r="U823" i="1"/>
  <c r="AC844" i="1"/>
  <c r="AD844" i="1" s="1"/>
  <c r="U844" i="1"/>
  <c r="AB309" i="1"/>
  <c r="U309" i="1"/>
  <c r="AG309" i="1" s="1"/>
  <c r="AH309" i="1" s="1"/>
  <c r="AB355" i="1"/>
  <c r="AB666" i="1"/>
  <c r="U666" i="1"/>
  <c r="AG666" i="1" s="1"/>
  <c r="AH666" i="1" s="1"/>
  <c r="AB640" i="1"/>
  <c r="AC640" i="1"/>
  <c r="AD640" i="1" s="1"/>
  <c r="U640" i="1"/>
  <c r="V939" i="1"/>
  <c r="T939" i="1"/>
  <c r="T935" i="1"/>
  <c r="V935" i="1"/>
  <c r="V902" i="1"/>
  <c r="AB276" i="1"/>
  <c r="V986" i="1"/>
  <c r="T986" i="1"/>
  <c r="R975" i="1"/>
  <c r="S975" i="1" s="1"/>
  <c r="T972" i="1"/>
  <c r="AB961" i="1"/>
  <c r="R951" i="1"/>
  <c r="S951" i="1" s="1"/>
  <c r="R894" i="1"/>
  <c r="S894" i="1" s="1"/>
  <c r="R862" i="1"/>
  <c r="S862" i="1" s="1"/>
  <c r="AB853" i="1"/>
  <c r="AF747" i="1"/>
  <c r="AG747" i="1" s="1"/>
  <c r="AH747" i="1" s="1"/>
  <c r="AB962" i="1"/>
  <c r="T905" i="1"/>
  <c r="T894" i="1"/>
  <c r="V894" i="1"/>
  <c r="AB885" i="1"/>
  <c r="AC774" i="1"/>
  <c r="AD774" i="1" s="1"/>
  <c r="U774" i="1"/>
  <c r="AC745" i="1"/>
  <c r="AD745" i="1" s="1"/>
  <c r="AB745" i="1"/>
  <c r="AB957" i="1"/>
  <c r="T956" i="1"/>
  <c r="R937" i="1"/>
  <c r="S937" i="1" s="1"/>
  <c r="AB908" i="1"/>
  <c r="R908" i="1"/>
  <c r="S908" i="1" s="1"/>
  <c r="T888" i="1"/>
  <c r="V888" i="1"/>
  <c r="V870" i="1"/>
  <c r="T870" i="1"/>
  <c r="AC765" i="1"/>
  <c r="AD765" i="1" s="1"/>
  <c r="AB765" i="1"/>
  <c r="AC757" i="1"/>
  <c r="AD757" i="1" s="1"/>
  <c r="AB757" i="1"/>
  <c r="AB870" i="1"/>
  <c r="AC750" i="1"/>
  <c r="AD750" i="1" s="1"/>
  <c r="U750" i="1"/>
  <c r="T943" i="1"/>
  <c r="V957" i="1"/>
  <c r="AG556" i="1"/>
  <c r="AH556" i="1" s="1"/>
  <c r="AB667" i="1"/>
  <c r="AB594" i="1"/>
  <c r="U594" i="1"/>
  <c r="AG594" i="1" s="1"/>
  <c r="AH594" i="1" s="1"/>
  <c r="V815" i="1"/>
  <c r="T815" i="1"/>
  <c r="AC962" i="1"/>
  <c r="AD962" i="1" s="1"/>
  <c r="V953" i="1"/>
  <c r="T875" i="1"/>
  <c r="AC65" i="1"/>
  <c r="AD65" i="1" s="1"/>
  <c r="U726" i="1"/>
  <c r="AG726" i="1" s="1"/>
  <c r="AH726" i="1" s="1"/>
  <c r="AB726" i="1"/>
  <c r="AB459" i="1"/>
  <c r="U459" i="1"/>
  <c r="AG459" i="1" s="1"/>
  <c r="AH459" i="1" s="1"/>
  <c r="AC996" i="1"/>
  <c r="AD996" i="1" s="1"/>
  <c r="U996" i="1"/>
  <c r="U994" i="1"/>
  <c r="AC994" i="1"/>
  <c r="AD994" i="1" s="1"/>
  <c r="T976" i="1"/>
  <c r="AB924" i="1"/>
  <c r="T898" i="1"/>
  <c r="V898" i="1"/>
  <c r="V866" i="1"/>
  <c r="T866" i="1"/>
  <c r="AB847" i="1"/>
  <c r="T846" i="1"/>
  <c r="AB794" i="1"/>
  <c r="AF759" i="1"/>
  <c r="AG759" i="1" s="1"/>
  <c r="AH759" i="1" s="1"/>
  <c r="U962" i="1"/>
  <c r="AF168" i="1"/>
  <c r="AG168" i="1"/>
  <c r="AH168" i="1" s="1"/>
  <c r="AB880" i="1"/>
  <c r="T918" i="1"/>
  <c r="AB56" i="1"/>
  <c r="AC56" i="1" s="1"/>
  <c r="AD56" i="1" s="1"/>
  <c r="AC603" i="1"/>
  <c r="AD603" i="1" s="1"/>
  <c r="AB603" i="1"/>
  <c r="U603" i="1"/>
  <c r="AC762" i="1"/>
  <c r="AD762" i="1" s="1"/>
  <c r="V962" i="1"/>
  <c r="U987" i="1"/>
  <c r="AG987" i="1" s="1"/>
  <c r="AH987" i="1" s="1"/>
  <c r="U276" i="1"/>
  <c r="AG276" i="1" s="1"/>
  <c r="AH276" i="1" s="1"/>
  <c r="U989" i="1"/>
  <c r="AC989" i="1"/>
  <c r="AD989" i="1" s="1"/>
  <c r="AB983" i="1"/>
  <c r="T977" i="1"/>
  <c r="U974" i="1"/>
  <c r="AC974" i="1"/>
  <c r="AD974" i="1" s="1"/>
  <c r="AB945" i="1"/>
  <c r="R876" i="1"/>
  <c r="S876" i="1" s="1"/>
  <c r="V996" i="1"/>
  <c r="T968" i="1"/>
  <c r="R758" i="1"/>
  <c r="S758" i="1" s="1"/>
  <c r="R717" i="1"/>
  <c r="S717" i="1" s="1"/>
  <c r="R777" i="1"/>
  <c r="S777" i="1" s="1"/>
  <c r="R704" i="1"/>
  <c r="S704" i="1" s="1"/>
  <c r="R686" i="1"/>
  <c r="S686" i="1" s="1"/>
  <c r="T768" i="1"/>
  <c r="R746" i="1"/>
  <c r="S746" i="1" s="1"/>
  <c r="U326" i="1"/>
  <c r="AG326" i="1" s="1"/>
  <c r="AH326" i="1" s="1"/>
  <c r="T995" i="1"/>
  <c r="R769" i="1"/>
  <c r="S769" i="1" s="1"/>
  <c r="R756" i="1"/>
  <c r="S756" i="1" s="1"/>
  <c r="T754" i="1"/>
  <c r="T746" i="1"/>
  <c r="R736" i="1"/>
  <c r="S736" i="1" s="1"/>
  <c r="AB477" i="1"/>
  <c r="U477" i="1"/>
  <c r="R729" i="1"/>
  <c r="S729" i="1" s="1"/>
  <c r="T684" i="1"/>
  <c r="R674" i="1"/>
  <c r="S674" i="1" s="1"/>
  <c r="R671" i="1"/>
  <c r="S671" i="1" s="1"/>
  <c r="V660" i="1"/>
  <c r="T660" i="1"/>
  <c r="V539" i="1"/>
  <c r="T539" i="1"/>
  <c r="T716" i="1"/>
  <c r="T677" i="1"/>
  <c r="AC652" i="1"/>
  <c r="AD652" i="1" s="1"/>
  <c r="R572" i="1"/>
  <c r="S572" i="1" s="1"/>
  <c r="R747" i="1"/>
  <c r="S747" i="1" s="1"/>
  <c r="R728" i="1"/>
  <c r="S728" i="1" s="1"/>
  <c r="V716" i="1"/>
  <c r="R678" i="1"/>
  <c r="S678" i="1" s="1"/>
  <c r="R670" i="1"/>
  <c r="S670" i="1" s="1"/>
  <c r="R585" i="1"/>
  <c r="S585" i="1" s="1"/>
  <c r="R731" i="1"/>
  <c r="S731" i="1" s="1"/>
  <c r="R719" i="1"/>
  <c r="S719" i="1" s="1"/>
  <c r="T692" i="1"/>
  <c r="R539" i="1"/>
  <c r="S539" i="1" s="1"/>
  <c r="R621" i="1"/>
  <c r="S621" i="1" s="1"/>
  <c r="T567" i="1"/>
  <c r="R476" i="1"/>
  <c r="S476" i="1" s="1"/>
  <c r="AB481" i="1"/>
  <c r="U481" i="1"/>
  <c r="AG481" i="1" s="1"/>
  <c r="AH481" i="1" s="1"/>
  <c r="R663" i="1"/>
  <c r="S663" i="1" s="1"/>
  <c r="T515" i="1"/>
  <c r="R586" i="1"/>
  <c r="S586" i="1" s="1"/>
  <c r="R439" i="1"/>
  <c r="S439" i="1" s="1"/>
  <c r="R580" i="1"/>
  <c r="S580" i="1" s="1"/>
  <c r="AB323" i="1"/>
  <c r="R412" i="1"/>
  <c r="S412" i="1" s="1"/>
  <c r="R392" i="1"/>
  <c r="S392" i="1" s="1"/>
  <c r="R316" i="1"/>
  <c r="S316" i="1" s="1"/>
  <c r="T376" i="1"/>
  <c r="T367" i="1"/>
  <c r="AB348" i="1"/>
  <c r="V340" i="1"/>
  <c r="T340" i="1"/>
  <c r="T440" i="1"/>
  <c r="T396" i="1"/>
  <c r="AB271" i="1"/>
  <c r="AB406" i="1"/>
  <c r="R360" i="1"/>
  <c r="S360" i="1" s="1"/>
  <c r="AA247" i="1"/>
  <c r="AB266" i="1"/>
  <c r="AB235" i="1"/>
  <c r="AC235" i="1" s="1"/>
  <c r="AD235" i="1" s="1"/>
  <c r="V338" i="1"/>
  <c r="T338" i="1"/>
  <c r="T232" i="1"/>
  <c r="AA214" i="1"/>
  <c r="AB214" i="1" s="1"/>
  <c r="AC214" i="1" s="1"/>
  <c r="AD214" i="1" s="1"/>
  <c r="AC196" i="1"/>
  <c r="AD196" i="1" s="1"/>
  <c r="R349" i="1"/>
  <c r="S349" i="1" s="1"/>
  <c r="R266" i="1"/>
  <c r="S266" i="1" s="1"/>
  <c r="AA212" i="1"/>
  <c r="AB212" i="1" s="1"/>
  <c r="AC212" i="1" s="1"/>
  <c r="AD212" i="1" s="1"/>
  <c r="AA195" i="1"/>
  <c r="AC193" i="1"/>
  <c r="AD193" i="1" s="1"/>
  <c r="AB356" i="1"/>
  <c r="V316" i="1"/>
  <c r="T316" i="1"/>
  <c r="AA199" i="1"/>
  <c r="R267" i="1"/>
  <c r="S267" i="1" s="1"/>
  <c r="AA200" i="1"/>
  <c r="AB200" i="1" s="1"/>
  <c r="AC200" i="1" s="1"/>
  <c r="AD200" i="1" s="1"/>
  <c r="AB193" i="1"/>
  <c r="AA180" i="1"/>
  <c r="AB180" i="1" s="1"/>
  <c r="AC180" i="1" s="1"/>
  <c r="AD180" i="1" s="1"/>
  <c r="R178" i="1"/>
  <c r="S178" i="1" s="1"/>
  <c r="R174" i="1"/>
  <c r="S174" i="1" s="1"/>
  <c r="R119" i="1"/>
  <c r="S119" i="1" s="1"/>
  <c r="AA215" i="1"/>
  <c r="AB215" i="1" s="1"/>
  <c r="AC215" i="1" s="1"/>
  <c r="AD215" i="1" s="1"/>
  <c r="R186" i="1"/>
  <c r="S186" i="1" s="1"/>
  <c r="R181" i="1"/>
  <c r="S181" i="1" s="1"/>
  <c r="AB148" i="1"/>
  <c r="AA201" i="1"/>
  <c r="AB201" i="1" s="1"/>
  <c r="AC201" i="1" s="1"/>
  <c r="AD201" i="1" s="1"/>
  <c r="AB191" i="1"/>
  <c r="AC191" i="1" s="1"/>
  <c r="AD191" i="1" s="1"/>
  <c r="V319" i="1"/>
  <c r="AB250" i="1"/>
  <c r="AC250" i="1" s="1"/>
  <c r="AD250" i="1" s="1"/>
  <c r="AA194" i="1"/>
  <c r="AB194" i="1" s="1"/>
  <c r="AC194" i="1" s="1"/>
  <c r="AD194" i="1" s="1"/>
  <c r="AA181" i="1"/>
  <c r="AB181" i="1" s="1"/>
  <c r="AC181" i="1" s="1"/>
  <c r="AD181" i="1" s="1"/>
  <c r="T172" i="1"/>
  <c r="AB196" i="1"/>
  <c r="AA98" i="1"/>
  <c r="AB98" i="1" s="1"/>
  <c r="AC98" i="1" s="1"/>
  <c r="AD98" i="1" s="1"/>
  <c r="R227" i="1"/>
  <c r="S227" i="1" s="1"/>
  <c r="V222" i="1"/>
  <c r="AA216" i="1"/>
  <c r="AB216" i="1" s="1"/>
  <c r="AC216" i="1" s="1"/>
  <c r="AD216" i="1" s="1"/>
  <c r="R202" i="1"/>
  <c r="S202" i="1" s="1"/>
  <c r="T145" i="1"/>
  <c r="R140" i="1"/>
  <c r="S140" i="1" s="1"/>
  <c r="AB136" i="1"/>
  <c r="AA100" i="1"/>
  <c r="AB100" i="1" s="1"/>
  <c r="AC100" i="1" s="1"/>
  <c r="AD100" i="1" s="1"/>
  <c r="AA89" i="1"/>
  <c r="AB89" i="1" s="1"/>
  <c r="AC89" i="1" s="1"/>
  <c r="AD89" i="1" s="1"/>
  <c r="AE68" i="1"/>
  <c r="AA68" i="1"/>
  <c r="AB68" i="1" s="1"/>
  <c r="AC68" i="1" s="1"/>
  <c r="AD68" i="1" s="1"/>
  <c r="AA66" i="1"/>
  <c r="AB66" i="1" s="1"/>
  <c r="AC66" i="1" s="1"/>
  <c r="AD66" i="1" s="1"/>
  <c r="AB147" i="1"/>
  <c r="AB117" i="1"/>
  <c r="AB113" i="1"/>
  <c r="R93" i="1"/>
  <c r="S93" i="1" s="1"/>
  <c r="AB83" i="1"/>
  <c r="AC83" i="1" s="1"/>
  <c r="AD83" i="1" s="1"/>
  <c r="AB18" i="1"/>
  <c r="AA41" i="1"/>
  <c r="AB41" i="1" s="1"/>
  <c r="AC41" i="1" s="1"/>
  <c r="AD41" i="1" s="1"/>
  <c r="AB65" i="1"/>
  <c r="R61" i="1"/>
  <c r="S61" i="1" s="1"/>
  <c r="AA45" i="1"/>
  <c r="AB45" i="1" s="1"/>
  <c r="AC45" i="1" s="1"/>
  <c r="AD45" i="1" s="1"/>
  <c r="AA37" i="1"/>
  <c r="AB37" i="1" s="1"/>
  <c r="AC37" i="1" s="1"/>
  <c r="AD37" i="1" s="1"/>
  <c r="AF52" i="1" l="1"/>
  <c r="AG52" i="1"/>
  <c r="AH52" i="1" s="1"/>
  <c r="AF37" i="1"/>
  <c r="AG37" i="1"/>
  <c r="AH37" i="1" s="1"/>
  <c r="AF55" i="1"/>
  <c r="AG55" i="1" s="1"/>
  <c r="AH55" i="1" s="1"/>
  <c r="AF58" i="1"/>
  <c r="AG58" i="1" s="1"/>
  <c r="AH58" i="1" s="1"/>
  <c r="AF245" i="1"/>
  <c r="AG245" i="1"/>
  <c r="AH245" i="1" s="1"/>
  <c r="AF201" i="1"/>
  <c r="AG201" i="1"/>
  <c r="AH201" i="1" s="1"/>
  <c r="AF251" i="1"/>
  <c r="AG251" i="1" s="1"/>
  <c r="AH251" i="1" s="1"/>
  <c r="AG41" i="1"/>
  <c r="AH41" i="1" s="1"/>
  <c r="AF41" i="1"/>
  <c r="AF242" i="1"/>
  <c r="AG242" i="1" s="1"/>
  <c r="AH242" i="1" s="1"/>
  <c r="AF226" i="1"/>
  <c r="AG226" i="1"/>
  <c r="AH226" i="1" s="1"/>
  <c r="AF98" i="1"/>
  <c r="AG98" i="1" s="1"/>
  <c r="AH98" i="1" s="1"/>
  <c r="AF77" i="1"/>
  <c r="AG77" i="1" s="1"/>
  <c r="AH77" i="1" s="1"/>
  <c r="AF68" i="1"/>
  <c r="AG68" i="1"/>
  <c r="AH68" i="1" s="1"/>
  <c r="AF95" i="1"/>
  <c r="AG95" i="1"/>
  <c r="AH95" i="1" s="1"/>
  <c r="U838" i="1"/>
  <c r="AC838" i="1"/>
  <c r="AD838" i="1" s="1"/>
  <c r="AC999" i="1"/>
  <c r="AD999" i="1" s="1"/>
  <c r="U999" i="1"/>
  <c r="AF922" i="1"/>
  <c r="AG922" i="1"/>
  <c r="AH922" i="1" s="1"/>
  <c r="AF288" i="1"/>
  <c r="AG288" i="1"/>
  <c r="AH288" i="1" s="1"/>
  <c r="AF83" i="1"/>
  <c r="AG83" i="1" s="1"/>
  <c r="AH83" i="1" s="1"/>
  <c r="AF214" i="1"/>
  <c r="AG214" i="1" s="1"/>
  <c r="AH214" i="1" s="1"/>
  <c r="U515" i="1"/>
  <c r="AC515" i="1"/>
  <c r="AD515" i="1" s="1"/>
  <c r="AB515" i="1"/>
  <c r="AF65" i="1"/>
  <c r="AG65" i="1" s="1"/>
  <c r="AH65" i="1" s="1"/>
  <c r="U888" i="1"/>
  <c r="AB888" i="1"/>
  <c r="AC888" i="1"/>
  <c r="AD888" i="1" s="1"/>
  <c r="U986" i="1"/>
  <c r="AC986" i="1"/>
  <c r="AD986" i="1" s="1"/>
  <c r="AB986" i="1"/>
  <c r="AF715" i="1"/>
  <c r="AG715" i="1" s="1"/>
  <c r="AH715" i="1" s="1"/>
  <c r="AF990" i="1"/>
  <c r="AG990" i="1"/>
  <c r="AH990" i="1" s="1"/>
  <c r="AC970" i="1"/>
  <c r="AD970" i="1" s="1"/>
  <c r="U970" i="1"/>
  <c r="AF909" i="1"/>
  <c r="AG909" i="1" s="1"/>
  <c r="AH909" i="1" s="1"/>
  <c r="AF345" i="1"/>
  <c r="AG345" i="1" s="1"/>
  <c r="AH345" i="1" s="1"/>
  <c r="AF822" i="1"/>
  <c r="AG822" i="1"/>
  <c r="AH822" i="1" s="1"/>
  <c r="AF193" i="1"/>
  <c r="AG193" i="1" s="1"/>
  <c r="AH193" i="1" s="1"/>
  <c r="AB866" i="1"/>
  <c r="AC866" i="1"/>
  <c r="AD866" i="1" s="1"/>
  <c r="U866" i="1"/>
  <c r="AF757" i="1"/>
  <c r="AG757" i="1" s="1"/>
  <c r="AH757" i="1" s="1"/>
  <c r="AG423" i="1"/>
  <c r="AH423" i="1" s="1"/>
  <c r="AF423" i="1"/>
  <c r="AF252" i="1"/>
  <c r="AG252" i="1"/>
  <c r="AH252" i="1" s="1"/>
  <c r="AC172" i="1"/>
  <c r="AD172" i="1" s="1"/>
  <c r="U172" i="1"/>
  <c r="AB172" i="1"/>
  <c r="U145" i="1"/>
  <c r="AC145" i="1"/>
  <c r="AD145" i="1" s="1"/>
  <c r="AB145" i="1"/>
  <c r="AF200" i="1"/>
  <c r="AG200" i="1" s="1"/>
  <c r="AH200" i="1" s="1"/>
  <c r="AF216" i="1"/>
  <c r="AG216" i="1" s="1"/>
  <c r="AH216" i="1" s="1"/>
  <c r="AF250" i="1"/>
  <c r="AG250" i="1" s="1"/>
  <c r="AH250" i="1" s="1"/>
  <c r="AF215" i="1"/>
  <c r="AG215" i="1" s="1"/>
  <c r="AH215" i="1" s="1"/>
  <c r="AF56" i="1"/>
  <c r="AG56" i="1"/>
  <c r="AH56" i="1" s="1"/>
  <c r="AF750" i="1"/>
  <c r="AG750" i="1"/>
  <c r="AH750" i="1" s="1"/>
  <c r="AC905" i="1"/>
  <c r="AD905" i="1" s="1"/>
  <c r="U905" i="1"/>
  <c r="U972" i="1"/>
  <c r="AC972" i="1"/>
  <c r="AD972" i="1" s="1"/>
  <c r="AB972" i="1"/>
  <c r="AB935" i="1"/>
  <c r="U935" i="1"/>
  <c r="AC935" i="1"/>
  <c r="AD935" i="1" s="1"/>
  <c r="AF770" i="1"/>
  <c r="AG770" i="1" s="1"/>
  <c r="AH770" i="1" s="1"/>
  <c r="AF817" i="1"/>
  <c r="AG817" i="1" s="1"/>
  <c r="AH817" i="1" s="1"/>
  <c r="AF394" i="1"/>
  <c r="AG394" i="1"/>
  <c r="AH394" i="1" s="1"/>
  <c r="AB999" i="1"/>
  <c r="AG992" i="1"/>
  <c r="AH992" i="1" s="1"/>
  <c r="AF992" i="1"/>
  <c r="AF689" i="1"/>
  <c r="AG689" i="1"/>
  <c r="AH689" i="1" s="1"/>
  <c r="AF780" i="1"/>
  <c r="AG780" i="1" s="1"/>
  <c r="AH780" i="1" s="1"/>
  <c r="AF328" i="1"/>
  <c r="AG328" i="1" s="1"/>
  <c r="AH328" i="1" s="1"/>
  <c r="AF615" i="1"/>
  <c r="AG615" i="1" s="1"/>
  <c r="AH615" i="1" s="1"/>
  <c r="AF613" i="1"/>
  <c r="AG613" i="1" s="1"/>
  <c r="AH613" i="1" s="1"/>
  <c r="AF883" i="1"/>
  <c r="AG883" i="1" s="1"/>
  <c r="AH883" i="1" s="1"/>
  <c r="AF314" i="1"/>
  <c r="AG314" i="1" s="1"/>
  <c r="AH314" i="1" s="1"/>
  <c r="AG150" i="1"/>
  <c r="AH150" i="1" s="1"/>
  <c r="AF150" i="1"/>
  <c r="AF821" i="1"/>
  <c r="AG821" i="1"/>
  <c r="AH821" i="1" s="1"/>
  <c r="AG249" i="1"/>
  <c r="AH249" i="1" s="1"/>
  <c r="AF249" i="1"/>
  <c r="AF267" i="1"/>
  <c r="AG267" i="1" s="1"/>
  <c r="AH267" i="1" s="1"/>
  <c r="AF569" i="1"/>
  <c r="AG569" i="1" s="1"/>
  <c r="AH569" i="1" s="1"/>
  <c r="AF247" i="1"/>
  <c r="AG247" i="1"/>
  <c r="AH247" i="1" s="1"/>
  <c r="AF473" i="1"/>
  <c r="AG473" i="1" s="1"/>
  <c r="AH473" i="1" s="1"/>
  <c r="AF318" i="1"/>
  <c r="AG318" i="1" s="1"/>
  <c r="AH318" i="1" s="1"/>
  <c r="AF17" i="1"/>
  <c r="AG17" i="1"/>
  <c r="AH17" i="1" s="1"/>
  <c r="U997" i="1"/>
  <c r="AC997" i="1"/>
  <c r="AD997" i="1" s="1"/>
  <c r="AB997" i="1"/>
  <c r="AF196" i="1"/>
  <c r="AG196" i="1" s="1"/>
  <c r="AH196" i="1" s="1"/>
  <c r="AF442" i="1"/>
  <c r="AG442" i="1"/>
  <c r="AH442" i="1" s="1"/>
  <c r="AF554" i="1"/>
  <c r="AG554" i="1" s="1"/>
  <c r="AH554" i="1" s="1"/>
  <c r="AF496" i="1"/>
  <c r="AG496" i="1" s="1"/>
  <c r="AH496" i="1" s="1"/>
  <c r="AF475" i="1"/>
  <c r="AG475" i="1"/>
  <c r="AH475" i="1" s="1"/>
  <c r="AF656" i="1"/>
  <c r="AG656" i="1"/>
  <c r="AH656" i="1" s="1"/>
  <c r="AF797" i="1"/>
  <c r="AG797" i="1" s="1"/>
  <c r="AH797" i="1" s="1"/>
  <c r="AF955" i="1"/>
  <c r="AG955" i="1" s="1"/>
  <c r="AH955" i="1" s="1"/>
  <c r="AF427" i="1"/>
  <c r="AG427" i="1"/>
  <c r="AH427" i="1" s="1"/>
  <c r="AF468" i="1"/>
  <c r="AG468" i="1" s="1"/>
  <c r="AH468" i="1" s="1"/>
  <c r="AB367" i="1"/>
  <c r="AC367" i="1"/>
  <c r="AD367" i="1" s="1"/>
  <c r="U367" i="1"/>
  <c r="U918" i="1"/>
  <c r="AC918" i="1"/>
  <c r="AD918" i="1" s="1"/>
  <c r="U846" i="1"/>
  <c r="AC846" i="1"/>
  <c r="AD846" i="1" s="1"/>
  <c r="AC980" i="1"/>
  <c r="AD980" i="1" s="1"/>
  <c r="U980" i="1"/>
  <c r="AF682" i="1"/>
  <c r="AG682" i="1"/>
  <c r="AH682" i="1" s="1"/>
  <c r="AF572" i="1"/>
  <c r="AG572" i="1" s="1"/>
  <c r="AH572" i="1" s="1"/>
  <c r="AF738" i="1"/>
  <c r="AG738" i="1" s="1"/>
  <c r="AH738" i="1" s="1"/>
  <c r="AF138" i="1"/>
  <c r="AG138" i="1"/>
  <c r="AH138" i="1" s="1"/>
  <c r="AF188" i="1"/>
  <c r="AG188" i="1" s="1"/>
  <c r="AH188" i="1" s="1"/>
  <c r="AF191" i="1"/>
  <c r="AG191" i="1" s="1"/>
  <c r="AH191" i="1" s="1"/>
  <c r="AC692" i="1"/>
  <c r="AD692" i="1" s="1"/>
  <c r="U692" i="1"/>
  <c r="AB692" i="1"/>
  <c r="AC746" i="1"/>
  <c r="AD746" i="1" s="1"/>
  <c r="U746" i="1"/>
  <c r="AB746" i="1"/>
  <c r="AB838" i="1"/>
  <c r="AF669" i="1"/>
  <c r="AG669" i="1"/>
  <c r="AH669" i="1" s="1"/>
  <c r="AF537" i="1"/>
  <c r="AG537" i="1" s="1"/>
  <c r="AH537" i="1" s="1"/>
  <c r="AF100" i="1"/>
  <c r="AG100" i="1" s="1"/>
  <c r="AH100" i="1" s="1"/>
  <c r="AF91" i="1"/>
  <c r="AG91" i="1" s="1"/>
  <c r="AH91" i="1" s="1"/>
  <c r="AF43" i="1"/>
  <c r="AG43" i="1" s="1"/>
  <c r="AH43" i="1" s="1"/>
  <c r="AF320" i="1"/>
  <c r="AG320" i="1"/>
  <c r="AH320" i="1" s="1"/>
  <c r="AF583" i="1"/>
  <c r="AG583" i="1"/>
  <c r="AH583" i="1" s="1"/>
  <c r="AG180" i="1"/>
  <c r="AH180" i="1" s="1"/>
  <c r="AF180" i="1"/>
  <c r="AF928" i="1"/>
  <c r="AG928" i="1"/>
  <c r="AH928" i="1" s="1"/>
  <c r="AF410" i="1"/>
  <c r="AG410" i="1"/>
  <c r="AH410" i="1" s="1"/>
  <c r="AF771" i="1"/>
  <c r="AG771" i="1"/>
  <c r="AH771" i="1" s="1"/>
  <c r="U677" i="1"/>
  <c r="AC677" i="1"/>
  <c r="AD677" i="1" s="1"/>
  <c r="AB677" i="1"/>
  <c r="U684" i="1"/>
  <c r="AC684" i="1"/>
  <c r="AD684" i="1" s="1"/>
  <c r="AB684" i="1"/>
  <c r="AB977" i="1"/>
  <c r="AC977" i="1"/>
  <c r="AD977" i="1" s="1"/>
  <c r="U977" i="1"/>
  <c r="AF996" i="1"/>
  <c r="AG996" i="1" s="1"/>
  <c r="AH996" i="1" s="1"/>
  <c r="AF962" i="1"/>
  <c r="AG962" i="1" s="1"/>
  <c r="AH962" i="1" s="1"/>
  <c r="AF640" i="1"/>
  <c r="AG640" i="1" s="1"/>
  <c r="AH640" i="1" s="1"/>
  <c r="AF844" i="1"/>
  <c r="AG844" i="1"/>
  <c r="AH844" i="1" s="1"/>
  <c r="AF533" i="1"/>
  <c r="AG533" i="1" s="1"/>
  <c r="AH533" i="1" s="1"/>
  <c r="AF641" i="1"/>
  <c r="AG641" i="1" s="1"/>
  <c r="AH641" i="1" s="1"/>
  <c r="AF785" i="1"/>
  <c r="AG785" i="1" s="1"/>
  <c r="AH785" i="1" s="1"/>
  <c r="AF577" i="1"/>
  <c r="AG577" i="1"/>
  <c r="AH577" i="1" s="1"/>
  <c r="AF824" i="1"/>
  <c r="AG824" i="1" s="1"/>
  <c r="AH824" i="1" s="1"/>
  <c r="AF600" i="1"/>
  <c r="AG600" i="1" s="1"/>
  <c r="AH600" i="1" s="1"/>
  <c r="AF672" i="1"/>
  <c r="AG672" i="1"/>
  <c r="AH672" i="1" s="1"/>
  <c r="AF671" i="1"/>
  <c r="AG671" i="1"/>
  <c r="AH671" i="1" s="1"/>
  <c r="AG802" i="1"/>
  <c r="AH802" i="1" s="1"/>
  <c r="AF802" i="1"/>
  <c r="AF868" i="1"/>
  <c r="AG868" i="1" s="1"/>
  <c r="AH868" i="1" s="1"/>
  <c r="AF225" i="1"/>
  <c r="AG225" i="1" s="1"/>
  <c r="AH225" i="1" s="1"/>
  <c r="AF454" i="1"/>
  <c r="AG454" i="1" s="1"/>
  <c r="AH454" i="1" s="1"/>
  <c r="AF907" i="1"/>
  <c r="AG907" i="1" s="1"/>
  <c r="AH907" i="1" s="1"/>
  <c r="AF211" i="1"/>
  <c r="AG211" i="1"/>
  <c r="AH211" i="1" s="1"/>
  <c r="AF368" i="1"/>
  <c r="AG368" i="1"/>
  <c r="AH368" i="1" s="1"/>
  <c r="AF435" i="1"/>
  <c r="AG435" i="1" s="1"/>
  <c r="AH435" i="1" s="1"/>
  <c r="AG175" i="1"/>
  <c r="AH175" i="1" s="1"/>
  <c r="AF175" i="1"/>
  <c r="U316" i="1"/>
  <c r="AC316" i="1"/>
  <c r="AD316" i="1" s="1"/>
  <c r="AB316" i="1"/>
  <c r="AC768" i="1"/>
  <c r="AD768" i="1" s="1"/>
  <c r="U768" i="1"/>
  <c r="AB768" i="1"/>
  <c r="AB939" i="1"/>
  <c r="U939" i="1"/>
  <c r="AC939" i="1"/>
  <c r="AD939" i="1" s="1"/>
  <c r="AF840" i="1"/>
  <c r="AG840" i="1"/>
  <c r="AH840" i="1" s="1"/>
  <c r="AF616" i="1"/>
  <c r="AG616" i="1" s="1"/>
  <c r="AH616" i="1" s="1"/>
  <c r="AF383" i="1"/>
  <c r="AG383" i="1" s="1"/>
  <c r="AH383" i="1" s="1"/>
  <c r="AF509" i="1"/>
  <c r="AG509" i="1"/>
  <c r="AH509" i="1" s="1"/>
  <c r="AF407" i="1"/>
  <c r="AG407" i="1"/>
  <c r="AH407" i="1" s="1"/>
  <c r="AF111" i="1"/>
  <c r="AG111" i="1" s="1"/>
  <c r="AH111" i="1" s="1"/>
  <c r="AB846" i="1"/>
  <c r="AG553" i="1"/>
  <c r="AH553" i="1" s="1"/>
  <c r="AF553" i="1"/>
  <c r="AF548" i="1"/>
  <c r="AG548" i="1"/>
  <c r="AH548" i="1" s="1"/>
  <c r="AB232" i="1"/>
  <c r="AC232" i="1"/>
  <c r="AD232" i="1" s="1"/>
  <c r="U232" i="1"/>
  <c r="AF974" i="1"/>
  <c r="AG974" i="1" s="1"/>
  <c r="AH974" i="1" s="1"/>
  <c r="AF626" i="1"/>
  <c r="AG626" i="1" s="1"/>
  <c r="AH626" i="1" s="1"/>
  <c r="AF160" i="1"/>
  <c r="AG160" i="1"/>
  <c r="AH160" i="1" s="1"/>
  <c r="AF45" i="1"/>
  <c r="AG45" i="1" s="1"/>
  <c r="AH45" i="1" s="1"/>
  <c r="U338" i="1"/>
  <c r="AC338" i="1"/>
  <c r="AD338" i="1" s="1"/>
  <c r="AB338" i="1"/>
  <c r="AF762" i="1"/>
  <c r="AG762" i="1"/>
  <c r="AH762" i="1" s="1"/>
  <c r="AC862" i="1"/>
  <c r="AD862" i="1" s="1"/>
  <c r="U862" i="1"/>
  <c r="AF686" i="1"/>
  <c r="AG686" i="1"/>
  <c r="AH686" i="1" s="1"/>
  <c r="AF873" i="1"/>
  <c r="AG873" i="1" s="1"/>
  <c r="AH873" i="1" s="1"/>
  <c r="AF503" i="1"/>
  <c r="AG503" i="1"/>
  <c r="AH503" i="1" s="1"/>
  <c r="AC440" i="1"/>
  <c r="AD440" i="1" s="1"/>
  <c r="U440" i="1"/>
  <c r="AB440" i="1"/>
  <c r="AG212" i="1"/>
  <c r="AH212" i="1" s="1"/>
  <c r="AF212" i="1"/>
  <c r="AC716" i="1"/>
  <c r="AD716" i="1" s="1"/>
  <c r="AB716" i="1"/>
  <c r="U716" i="1"/>
  <c r="AF765" i="1"/>
  <c r="AG765" i="1"/>
  <c r="AH765" i="1" s="1"/>
  <c r="AF561" i="1"/>
  <c r="AG561" i="1" s="1"/>
  <c r="AH561" i="1" s="1"/>
  <c r="AF816" i="1"/>
  <c r="AG816" i="1" s="1"/>
  <c r="AH816" i="1" s="1"/>
  <c r="AF390" i="1"/>
  <c r="AG390" i="1"/>
  <c r="AH390" i="1" s="1"/>
  <c r="AF971" i="1"/>
  <c r="AG971" i="1" s="1"/>
  <c r="AH971" i="1" s="1"/>
  <c r="AF735" i="1"/>
  <c r="AG735" i="1"/>
  <c r="AH735" i="1" s="1"/>
  <c r="AF356" i="1"/>
  <c r="AG356" i="1" s="1"/>
  <c r="AH356" i="1" s="1"/>
  <c r="AF982" i="1"/>
  <c r="AG982" i="1"/>
  <c r="AH982" i="1" s="1"/>
  <c r="AF714" i="1"/>
  <c r="AG714" i="1"/>
  <c r="AH714" i="1" s="1"/>
  <c r="AF947" i="1"/>
  <c r="AG947" i="1" s="1"/>
  <c r="AH947" i="1" s="1"/>
  <c r="AG146" i="1"/>
  <c r="AH146" i="1" s="1"/>
  <c r="AF146" i="1"/>
  <c r="AF63" i="1"/>
  <c r="AG63" i="1"/>
  <c r="AH63" i="1" s="1"/>
  <c r="AF154" i="1"/>
  <c r="AG154" i="1"/>
  <c r="AH154" i="1" s="1"/>
  <c r="AF417" i="1"/>
  <c r="AG417" i="1"/>
  <c r="AH417" i="1" s="1"/>
  <c r="AG511" i="1"/>
  <c r="AH511" i="1" s="1"/>
  <c r="AF511" i="1"/>
  <c r="AF131" i="1"/>
  <c r="AG131" i="1"/>
  <c r="AH131" i="1" s="1"/>
  <c r="AF920" i="1"/>
  <c r="AG920" i="1"/>
  <c r="AH920" i="1" s="1"/>
  <c r="AF431" i="1"/>
  <c r="AG431" i="1"/>
  <c r="AH431" i="1" s="1"/>
  <c r="AC660" i="1"/>
  <c r="AD660" i="1" s="1"/>
  <c r="AB660" i="1"/>
  <c r="U660" i="1"/>
  <c r="U976" i="1"/>
  <c r="AC976" i="1"/>
  <c r="AD976" i="1" s="1"/>
  <c r="AB976" i="1"/>
  <c r="AF745" i="1"/>
  <c r="AG745" i="1" s="1"/>
  <c r="AH745" i="1" s="1"/>
  <c r="AG199" i="1"/>
  <c r="AH199" i="1" s="1"/>
  <c r="AF199" i="1"/>
  <c r="AC998" i="1"/>
  <c r="AD998" i="1" s="1"/>
  <c r="U998" i="1"/>
  <c r="AF153" i="1"/>
  <c r="AG153" i="1"/>
  <c r="AH153" i="1" s="1"/>
  <c r="AF195" i="1"/>
  <c r="AG195" i="1" s="1"/>
  <c r="AH195" i="1" s="1"/>
  <c r="AG584" i="1"/>
  <c r="AH584" i="1" s="1"/>
  <c r="AF584" i="1"/>
  <c r="AF89" i="1"/>
  <c r="AG89" i="1" s="1"/>
  <c r="AH89" i="1" s="1"/>
  <c r="AC376" i="1"/>
  <c r="AD376" i="1" s="1"/>
  <c r="AB376" i="1"/>
  <c r="U376" i="1"/>
  <c r="AF994" i="1"/>
  <c r="AG994" i="1" s="1"/>
  <c r="AH994" i="1" s="1"/>
  <c r="AB918" i="1"/>
  <c r="AF856" i="1"/>
  <c r="AG856" i="1"/>
  <c r="AH856" i="1" s="1"/>
  <c r="AF901" i="1"/>
  <c r="AG901" i="1"/>
  <c r="AH901" i="1" s="1"/>
  <c r="AF364" i="1"/>
  <c r="AG364" i="1"/>
  <c r="AH364" i="1" s="1"/>
  <c r="AC754" i="1"/>
  <c r="AD754" i="1" s="1"/>
  <c r="U754" i="1"/>
  <c r="AB754" i="1"/>
  <c r="AB875" i="1"/>
  <c r="U875" i="1"/>
  <c r="AC875" i="1"/>
  <c r="AD875" i="1" s="1"/>
  <c r="AF774" i="1"/>
  <c r="AG774" i="1" s="1"/>
  <c r="AH774" i="1" s="1"/>
  <c r="AB980" i="1"/>
  <c r="AF437" i="1"/>
  <c r="AG437" i="1" s="1"/>
  <c r="AH437" i="1" s="1"/>
  <c r="AB396" i="1"/>
  <c r="U396" i="1"/>
  <c r="AC396" i="1"/>
  <c r="AD396" i="1" s="1"/>
  <c r="AF652" i="1"/>
  <c r="AG652" i="1"/>
  <c r="AH652" i="1" s="1"/>
  <c r="U960" i="1"/>
  <c r="AC960" i="1"/>
  <c r="AD960" i="1" s="1"/>
  <c r="AF574" i="1"/>
  <c r="AG574" i="1"/>
  <c r="AH574" i="1" s="1"/>
  <c r="AF403" i="1"/>
  <c r="AG403" i="1" s="1"/>
  <c r="AH403" i="1" s="1"/>
  <c r="AF181" i="1"/>
  <c r="AG181" i="1"/>
  <c r="AH181" i="1" s="1"/>
  <c r="AF235" i="1"/>
  <c r="AG235" i="1" s="1"/>
  <c r="AH235" i="1" s="1"/>
  <c r="U340" i="1"/>
  <c r="AB340" i="1"/>
  <c r="AC340" i="1"/>
  <c r="AD340" i="1" s="1"/>
  <c r="U995" i="1"/>
  <c r="AC995" i="1"/>
  <c r="AD995" i="1" s="1"/>
  <c r="AB995" i="1"/>
  <c r="AB815" i="1"/>
  <c r="U815" i="1"/>
  <c r="AC815" i="1"/>
  <c r="AD815" i="1" s="1"/>
  <c r="AC943" i="1"/>
  <c r="AD943" i="1" s="1"/>
  <c r="U943" i="1"/>
  <c r="AB943" i="1"/>
  <c r="AC956" i="1"/>
  <c r="AD956" i="1" s="1"/>
  <c r="AB956" i="1"/>
  <c r="U956" i="1"/>
  <c r="AB894" i="1"/>
  <c r="AC894" i="1"/>
  <c r="AD894" i="1" s="1"/>
  <c r="U894" i="1"/>
  <c r="AB862" i="1"/>
  <c r="U967" i="1"/>
  <c r="AC967" i="1"/>
  <c r="AD967" i="1" s="1"/>
  <c r="AF66" i="1"/>
  <c r="AG66" i="1" s="1"/>
  <c r="AH66" i="1" s="1"/>
  <c r="AF194" i="1"/>
  <c r="AG194" i="1" s="1"/>
  <c r="AH194" i="1" s="1"/>
  <c r="U567" i="1"/>
  <c r="AC567" i="1"/>
  <c r="AD567" i="1" s="1"/>
  <c r="AB567" i="1"/>
  <c r="U539" i="1"/>
  <c r="AC539" i="1"/>
  <c r="AD539" i="1" s="1"/>
  <c r="AB539" i="1"/>
  <c r="AC968" i="1"/>
  <c r="AD968" i="1" s="1"/>
  <c r="AB968" i="1"/>
  <c r="U968" i="1"/>
  <c r="AF989" i="1"/>
  <c r="AG989" i="1" s="1"/>
  <c r="AH989" i="1" s="1"/>
  <c r="AF603" i="1"/>
  <c r="AG603" i="1" s="1"/>
  <c r="AH603" i="1" s="1"/>
  <c r="AB898" i="1"/>
  <c r="U898" i="1"/>
  <c r="AC898" i="1"/>
  <c r="AD898" i="1" s="1"/>
  <c r="U870" i="1"/>
  <c r="AC870" i="1"/>
  <c r="AD870" i="1" s="1"/>
  <c r="AB905" i="1"/>
  <c r="AC951" i="1"/>
  <c r="AD951" i="1" s="1"/>
  <c r="U951" i="1"/>
  <c r="AB951" i="1"/>
  <c r="U978" i="1"/>
  <c r="AC978" i="1"/>
  <c r="AD978" i="1" s="1"/>
  <c r="U791" i="1"/>
  <c r="AC791" i="1"/>
  <c r="AD791" i="1" s="1"/>
  <c r="U973" i="1"/>
  <c r="AB973" i="1"/>
  <c r="AC973" i="1"/>
  <c r="AD973" i="1" s="1"/>
  <c r="AG444" i="1"/>
  <c r="AH444" i="1" s="1"/>
  <c r="AF444" i="1"/>
  <c r="U1000" i="1"/>
  <c r="AC1000" i="1"/>
  <c r="AD1000" i="1" s="1"/>
  <c r="AF959" i="1"/>
  <c r="AG959" i="1" s="1"/>
  <c r="AH959" i="1" s="1"/>
  <c r="AF411" i="1"/>
  <c r="AG411" i="1"/>
  <c r="AH411" i="1" s="1"/>
  <c r="AF47" i="1"/>
  <c r="AG47" i="1" s="1"/>
  <c r="AH47" i="1" s="1"/>
  <c r="AF466" i="1"/>
  <c r="AG466" i="1" s="1"/>
  <c r="AH466" i="1" s="1"/>
  <c r="AF753" i="1"/>
  <c r="AG753" i="1" s="1"/>
  <c r="AH753" i="1" s="1"/>
  <c r="AF736" i="1"/>
  <c r="AG736" i="1"/>
  <c r="AH736" i="1" s="1"/>
  <c r="AF313" i="1"/>
  <c r="AG313" i="1" s="1"/>
  <c r="AH313" i="1" s="1"/>
  <c r="AF997" i="1" l="1"/>
  <c r="AG997" i="1"/>
  <c r="AH997" i="1" s="1"/>
  <c r="AF951" i="1"/>
  <c r="AG951" i="1"/>
  <c r="AH951" i="1" s="1"/>
  <c r="AF956" i="1"/>
  <c r="AG956" i="1" s="1"/>
  <c r="AH956" i="1" s="1"/>
  <c r="AF791" i="1"/>
  <c r="AG791" i="1" s="1"/>
  <c r="AH791" i="1" s="1"/>
  <c r="AF976" i="1"/>
  <c r="AG976" i="1"/>
  <c r="AH976" i="1" s="1"/>
  <c r="AF754" i="1"/>
  <c r="AG754" i="1" s="1"/>
  <c r="AH754" i="1" s="1"/>
  <c r="AF660" i="1"/>
  <c r="AG660" i="1" s="1"/>
  <c r="AH660" i="1" s="1"/>
  <c r="AG338" i="1"/>
  <c r="AH338" i="1" s="1"/>
  <c r="AF338" i="1"/>
  <c r="AF677" i="1"/>
  <c r="AG677" i="1"/>
  <c r="AH677" i="1" s="1"/>
  <c r="AF972" i="1"/>
  <c r="AG972" i="1"/>
  <c r="AH972" i="1" s="1"/>
  <c r="AF970" i="1"/>
  <c r="AG970" i="1" s="1"/>
  <c r="AH970" i="1" s="1"/>
  <c r="AG888" i="1"/>
  <c r="AH888" i="1" s="1"/>
  <c r="AF888" i="1"/>
  <c r="AF539" i="1"/>
  <c r="AG539" i="1"/>
  <c r="AH539" i="1" s="1"/>
  <c r="AF977" i="1"/>
  <c r="AG977" i="1"/>
  <c r="AH977" i="1" s="1"/>
  <c r="AF367" i="1"/>
  <c r="AG367" i="1"/>
  <c r="AH367" i="1" s="1"/>
  <c r="AG838" i="1"/>
  <c r="AH838" i="1" s="1"/>
  <c r="AF838" i="1"/>
  <c r="AF905" i="1"/>
  <c r="AG905" i="1"/>
  <c r="AH905" i="1" s="1"/>
  <c r="AF862" i="1"/>
  <c r="AG862" i="1"/>
  <c r="AH862" i="1" s="1"/>
  <c r="AF935" i="1"/>
  <c r="AG935" i="1"/>
  <c r="AH935" i="1" s="1"/>
  <c r="AG973" i="1"/>
  <c r="AH973" i="1" s="1"/>
  <c r="AF973" i="1"/>
  <c r="AF999" i="1"/>
  <c r="AG999" i="1"/>
  <c r="AH999" i="1" s="1"/>
  <c r="AF875" i="1"/>
  <c r="AG875" i="1"/>
  <c r="AH875" i="1" s="1"/>
  <c r="AF232" i="1"/>
  <c r="AG232" i="1"/>
  <c r="AH232" i="1" s="1"/>
  <c r="AF768" i="1"/>
  <c r="AG768" i="1" s="1"/>
  <c r="AH768" i="1" s="1"/>
  <c r="AF943" i="1"/>
  <c r="AG943" i="1" s="1"/>
  <c r="AH943" i="1" s="1"/>
  <c r="AF316" i="1"/>
  <c r="AG316" i="1" s="1"/>
  <c r="AH316" i="1" s="1"/>
  <c r="AF684" i="1"/>
  <c r="AG684" i="1" s="1"/>
  <c r="AH684" i="1" s="1"/>
  <c r="AG846" i="1"/>
  <c r="AH846" i="1" s="1"/>
  <c r="AF846" i="1"/>
  <c r="AF172" i="1"/>
  <c r="AG172" i="1"/>
  <c r="AH172" i="1" s="1"/>
  <c r="AF866" i="1"/>
  <c r="AG866" i="1" s="1"/>
  <c r="AH866" i="1" s="1"/>
  <c r="AF145" i="1"/>
  <c r="AG145" i="1"/>
  <c r="AH145" i="1" s="1"/>
  <c r="AF396" i="1"/>
  <c r="AG396" i="1" s="1"/>
  <c r="AH396" i="1" s="1"/>
  <c r="AF746" i="1"/>
  <c r="AG746" i="1" s="1"/>
  <c r="AH746" i="1" s="1"/>
  <c r="AF870" i="1"/>
  <c r="AG870" i="1" s="1"/>
  <c r="AH870" i="1" s="1"/>
  <c r="AF340" i="1"/>
  <c r="AG340" i="1" s="1"/>
  <c r="AH340" i="1" s="1"/>
  <c r="AF376" i="1"/>
  <c r="AG376" i="1" s="1"/>
  <c r="AH376" i="1" s="1"/>
  <c r="AF440" i="1"/>
  <c r="AG440" i="1"/>
  <c r="AH440" i="1" s="1"/>
  <c r="AF978" i="1"/>
  <c r="AG978" i="1" s="1"/>
  <c r="AH978" i="1" s="1"/>
  <c r="AF692" i="1"/>
  <c r="AG692" i="1" s="1"/>
  <c r="AH692" i="1" s="1"/>
  <c r="AF986" i="1"/>
  <c r="AG986" i="1" s="1"/>
  <c r="AH986" i="1" s="1"/>
  <c r="AF515" i="1"/>
  <c r="AG515" i="1"/>
  <c r="AH515" i="1" s="1"/>
  <c r="AF967" i="1"/>
  <c r="AG967" i="1"/>
  <c r="AH967" i="1" s="1"/>
  <c r="AF995" i="1"/>
  <c r="AG995" i="1"/>
  <c r="AH995" i="1" s="1"/>
  <c r="AG567" i="1"/>
  <c r="AH567" i="1" s="1"/>
  <c r="AF567" i="1"/>
  <c r="AF980" i="1"/>
  <c r="AG980" i="1"/>
  <c r="AH980" i="1" s="1"/>
  <c r="AF1000" i="1"/>
  <c r="AG1000" i="1"/>
  <c r="AH1000" i="1" s="1"/>
  <c r="AF898" i="1"/>
  <c r="AG898" i="1"/>
  <c r="AH898" i="1" s="1"/>
  <c r="AF894" i="1"/>
  <c r="AG894" i="1" s="1"/>
  <c r="AH894" i="1" s="1"/>
  <c r="AF815" i="1"/>
  <c r="AG815" i="1"/>
  <c r="AH815" i="1" s="1"/>
  <c r="AF998" i="1"/>
  <c r="AG998" i="1"/>
  <c r="AH998" i="1" s="1"/>
  <c r="AF939" i="1"/>
  <c r="AG939" i="1" s="1"/>
  <c r="AH939" i="1" s="1"/>
  <c r="AF968" i="1"/>
  <c r="AG968" i="1" s="1"/>
  <c r="AH968" i="1" s="1"/>
  <c r="AF960" i="1"/>
  <c r="AG960" i="1"/>
  <c r="AH960" i="1" s="1"/>
  <c r="AF716" i="1"/>
  <c r="AG716" i="1"/>
  <c r="AH716" i="1" s="1"/>
  <c r="AF918" i="1"/>
  <c r="AG918" i="1"/>
  <c r="AH91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<sst xmlns="http://schemas.openxmlformats.org/spreadsheetml/2006/main" count="128" uniqueCount="107">
  <si>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</si>
  <si>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</si>
  <si>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</si>
  <si>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</si>
  <si>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</si>
  <si>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</si>
  <si>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</si>
  <si>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</si>
  <si>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</si>
  <si>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</si>
  <si>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</si>
  <si>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</si>
  <si>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</si>
  <si>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</si>
  <si>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</si>
  <si>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</si>
  <si>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</si>
  <si>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</si>
  <si>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</si>
  <si>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</si>
  <si>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</si>
  <si>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</si>
  <si>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</si>
  <si>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</si>
  <si>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</si>
  <si>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</si>
  <si>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</si>
  <si>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</si>
  <si>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</si>
  <si>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</si>
  <si>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</si>
  <si>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</si>
  <si>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</si>
  <si>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</si>
  <si>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</si>
  <si>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</si>
  <si>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</si>
  <si>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</si>
  <si>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</si>
  <si>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</si>
  <si>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</si>
  <si>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</si>
  <si>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</si>
  <si>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</si>
  <si>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</si>
  <si>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</si>
  <si>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</si>
  <si>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</si>
  <si>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</si>
  <si>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</si>
  <si>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</si>
  <si>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</si>
  <si>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</si>
  <si>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</si>
  <si>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</si>
  <si>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</si>
  <si>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</si>
  <si>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</si>
  <si>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</si>
  <si>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</si>
  <si>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</si>
  <si>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</si>
  <si>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</si>
  <si>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</si>
  <si>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</si>
  <si>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</si>
  <si>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</si>
  <si>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</si>
  <si>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</si>
  <si>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</si>
  <si>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</si>
  <si>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</si>
  <si>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</si>
  <si>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</si>
  <si>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</si>
  <si>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</si>
  <si>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</si>
  <si>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</si>
  <si>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</si>
  <si>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</si>
  <si>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</si>
  <si>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</si>
  <si>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</si>
  <si>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</si>
  <si>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</si>
  <si>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</si>
  <si>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</si>
  <si>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</si>
  <si>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</si>
  <si>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</si>
  <si>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</si>
  <si>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</si>
  <si>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</si>
  <si>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</si>
  <si>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</si>
  <si>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</si>
  <si>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</si>
  <si>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</si>
  <si>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</si>
  <si>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</si>
  <si>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K2</t>
    <phoneticPr fontId="2"/>
  </si>
  <si>
    <t>UTC</t>
    <phoneticPr fontId="2"/>
  </si>
  <si>
    <t>20101028 2100(UTC) Stn6 K2 0800(LST)</t>
  </si>
  <si>
    <t>測定日：2010/10/28</t>
  </si>
  <si>
    <t>D:\FUJIKI\論文 準備中\database\FRRF_2 Calc V1.5.4\MR10-06\K2\101029\fr205448.bin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</si>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</sst>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134.5</c:v>
                </c:pt>
                <c:pt idx="19">
                  <c:v>73.900000000000006</c:v>
                </c:pt>
                <c:pt idx="20">
                  <c:v>86.2</c:v>
                </c:pt>
                <c:pt idx="21">
                  <c:v>74.7</c:v>
                </c:pt>
                <c:pt idx="22">
                  <c:v>63.3</c:v>
                </c:pt>
                <c:pt idx="23">
                  <c:v>63.3</c:v>
                </c:pt>
                <c:pt idx="24">
                  <c:v>60.7</c:v>
                </c:pt>
                <c:pt idx="25">
                  <c:v>50.1</c:v>
                </c:pt>
                <c:pt idx="26">
                  <c:v>43.1</c:v>
                </c:pt>
                <c:pt idx="27">
                  <c:v>39.6</c:v>
                </c:pt>
                <c:pt idx="28">
                  <c:v>34.299999999999997</c:v>
                </c:pt>
                <c:pt idx="29">
                  <c:v>31.7</c:v>
                </c:pt>
                <c:pt idx="30">
                  <c:v>27.3</c:v>
                </c:pt>
                <c:pt idx="31">
                  <c:v>27.3</c:v>
                </c:pt>
                <c:pt idx="32">
                  <c:v>27.3</c:v>
                </c:pt>
                <c:pt idx="33">
                  <c:v>22.9</c:v>
                </c:pt>
                <c:pt idx="34">
                  <c:v>22</c:v>
                </c:pt>
                <c:pt idx="35">
                  <c:v>20.2</c:v>
                </c:pt>
                <c:pt idx="36">
                  <c:v>19.3</c:v>
                </c:pt>
                <c:pt idx="37">
                  <c:v>19.3</c:v>
                </c:pt>
                <c:pt idx="38">
                  <c:v>17.600000000000001</c:v>
                </c:pt>
                <c:pt idx="39">
                  <c:v>15.8</c:v>
                </c:pt>
                <c:pt idx="40">
                  <c:v>15.8</c:v>
                </c:pt>
                <c:pt idx="41">
                  <c:v>14.1</c:v>
                </c:pt>
                <c:pt idx="42">
                  <c:v>13.2</c:v>
                </c:pt>
                <c:pt idx="43">
                  <c:v>14.1</c:v>
                </c:pt>
                <c:pt idx="44">
                  <c:v>12.3</c:v>
                </c:pt>
                <c:pt idx="45">
                  <c:v>12.3</c:v>
                </c:pt>
                <c:pt idx="46">
                  <c:v>11.4</c:v>
                </c:pt>
                <c:pt idx="47">
                  <c:v>11.4</c:v>
                </c:pt>
                <c:pt idx="48">
                  <c:v>10.6</c:v>
                </c:pt>
                <c:pt idx="49">
                  <c:v>10.6</c:v>
                </c:pt>
                <c:pt idx="50">
                  <c:v>9.6999999999999993</c:v>
                </c:pt>
                <c:pt idx="51">
                  <c:v>9.6999999999999993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7.9</c:v>
                </c:pt>
                <c:pt idx="58">
                  <c:v>7.9</c:v>
                </c:pt>
                <c:pt idx="59">
                  <c:v>7.9</c:v>
                </c:pt>
                <c:pt idx="60">
                  <c:v>7.9</c:v>
                </c:pt>
                <c:pt idx="61">
                  <c:v>7.9</c:v>
                </c:pt>
                <c:pt idx="62">
                  <c:v>7.9</c:v>
                </c:pt>
                <c:pt idx="63">
                  <c:v>7.9</c:v>
                </c:pt>
                <c:pt idx="64">
                  <c:v>7.9</c:v>
                </c:pt>
                <c:pt idx="65">
                  <c:v>7.9</c:v>
                </c:pt>
                <c:pt idx="66">
                  <c:v>7.9</c:v>
                </c:pt>
                <c:pt idx="67">
                  <c:v>7</c:v>
                </c:pt>
                <c:pt idx="68">
                  <c:v>7.9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  <c:pt idx="97">
                  <c:v>6.2</c:v>
                </c:pt>
                <c:pt idx="98">
                  <c:v>7</c:v>
                </c:pt>
                <c:pt idx="99">
                  <c:v>6.2</c:v>
                </c:pt>
                <c:pt idx="100">
                  <c:v>6.2</c:v>
                </c:pt>
                <c:pt idx="101">
                  <c:v>6.2</c:v>
                </c:pt>
                <c:pt idx="102">
                  <c:v>6.2</c:v>
                </c:pt>
                <c:pt idx="103">
                  <c:v>6.2</c:v>
                </c:pt>
                <c:pt idx="104">
                  <c:v>6.2</c:v>
                </c:pt>
                <c:pt idx="105">
                  <c:v>6.2</c:v>
                </c:pt>
                <c:pt idx="106">
                  <c:v>6.2</c:v>
                </c:pt>
                <c:pt idx="107">
                  <c:v>6.2</c:v>
                </c:pt>
                <c:pt idx="108">
                  <c:v>6.2</c:v>
                </c:pt>
                <c:pt idx="109">
                  <c:v>6.2</c:v>
                </c:pt>
                <c:pt idx="110">
                  <c:v>6.2</c:v>
                </c:pt>
                <c:pt idx="111">
                  <c:v>6.2</c:v>
                </c:pt>
                <c:pt idx="112">
                  <c:v>6.2</c:v>
                </c:pt>
                <c:pt idx="113">
                  <c:v>6.2</c:v>
                </c:pt>
                <c:pt idx="114">
                  <c:v>6.2</c:v>
                </c:pt>
                <c:pt idx="115">
                  <c:v>6.2</c:v>
                </c:pt>
                <c:pt idx="116">
                  <c:v>6.2</c:v>
                </c:pt>
                <c:pt idx="117">
                  <c:v>6.2</c:v>
                </c:pt>
                <c:pt idx="118">
                  <c:v>6.2</c:v>
                </c:pt>
                <c:pt idx="119">
                  <c:v>6.2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6.2</c:v>
                </c:pt>
                <c:pt idx="126">
                  <c:v>6.2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6.2</c:v>
                </c:pt>
                <c:pt idx="131">
                  <c:v>6.2</c:v>
                </c:pt>
                <c:pt idx="132">
                  <c:v>6.2</c:v>
                </c:pt>
                <c:pt idx="133">
                  <c:v>6.2</c:v>
                </c:pt>
                <c:pt idx="134">
                  <c:v>6.2</c:v>
                </c:pt>
                <c:pt idx="135">
                  <c:v>6.2</c:v>
                </c:pt>
                <c:pt idx="136">
                  <c:v>6.2</c:v>
                </c:pt>
                <c:pt idx="137">
                  <c:v>6.2</c:v>
                </c:pt>
                <c:pt idx="138">
                  <c:v>6.2</c:v>
                </c:pt>
                <c:pt idx="139">
                  <c:v>6.2</c:v>
                </c:pt>
                <c:pt idx="140">
                  <c:v>6.2</c:v>
                </c:pt>
                <c:pt idx="141">
                  <c:v>6.2</c:v>
                </c:pt>
                <c:pt idx="142">
                  <c:v>6.2</c:v>
                </c:pt>
                <c:pt idx="143">
                  <c:v>6.2</c:v>
                </c:pt>
                <c:pt idx="144">
                  <c:v>6.2</c:v>
                </c:pt>
                <c:pt idx="145">
                  <c:v>6.2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6.2</c:v>
                </c:pt>
                <c:pt idx="153">
                  <c:v>6.2</c:v>
                </c:pt>
                <c:pt idx="154">
                  <c:v>6.2</c:v>
                </c:pt>
                <c:pt idx="155">
                  <c:v>6.2</c:v>
                </c:pt>
                <c:pt idx="156">
                  <c:v>6.2</c:v>
                </c:pt>
                <c:pt idx="157">
                  <c:v>7</c:v>
                </c:pt>
                <c:pt idx="158">
                  <c:v>6.2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7.9</c:v>
                </c:pt>
                <c:pt idx="192">
                  <c:v>7.9</c:v>
                </c:pt>
                <c:pt idx="193">
                  <c:v>7.9</c:v>
                </c:pt>
                <c:pt idx="194">
                  <c:v>7.9</c:v>
                </c:pt>
                <c:pt idx="195">
                  <c:v>7.9</c:v>
                </c:pt>
                <c:pt idx="196">
                  <c:v>7.9</c:v>
                </c:pt>
                <c:pt idx="197">
                  <c:v>7.9</c:v>
                </c:pt>
                <c:pt idx="198">
                  <c:v>7.9</c:v>
                </c:pt>
                <c:pt idx="199">
                  <c:v>7.9</c:v>
                </c:pt>
                <c:pt idx="200">
                  <c:v>7.9</c:v>
                </c:pt>
                <c:pt idx="201">
                  <c:v>7.9</c:v>
                </c:pt>
                <c:pt idx="202">
                  <c:v>8.8000000000000007</c:v>
                </c:pt>
                <c:pt idx="203">
                  <c:v>8.8000000000000007</c:v>
                </c:pt>
                <c:pt idx="204">
                  <c:v>8.8000000000000007</c:v>
                </c:pt>
                <c:pt idx="205">
                  <c:v>8.8000000000000007</c:v>
                </c:pt>
                <c:pt idx="206">
                  <c:v>8.8000000000000007</c:v>
                </c:pt>
                <c:pt idx="207">
                  <c:v>9.6999999999999993</c:v>
                </c:pt>
                <c:pt idx="208">
                  <c:v>9.6999999999999993</c:v>
                </c:pt>
                <c:pt idx="209">
                  <c:v>9.6999999999999993</c:v>
                </c:pt>
                <c:pt idx="210">
                  <c:v>10.6</c:v>
                </c:pt>
                <c:pt idx="211">
                  <c:v>10.6</c:v>
                </c:pt>
                <c:pt idx="212">
                  <c:v>11.4</c:v>
                </c:pt>
                <c:pt idx="213">
                  <c:v>11.4</c:v>
                </c:pt>
                <c:pt idx="214">
                  <c:v>11.4</c:v>
                </c:pt>
                <c:pt idx="215">
                  <c:v>13.2</c:v>
                </c:pt>
                <c:pt idx="216">
                  <c:v>13.2</c:v>
                </c:pt>
                <c:pt idx="217">
                  <c:v>14.1</c:v>
                </c:pt>
                <c:pt idx="218">
                  <c:v>14.9</c:v>
                </c:pt>
                <c:pt idx="219">
                  <c:v>14.9</c:v>
                </c:pt>
                <c:pt idx="220">
                  <c:v>15.8</c:v>
                </c:pt>
                <c:pt idx="221">
                  <c:v>17.600000000000001</c:v>
                </c:pt>
                <c:pt idx="222">
                  <c:v>17.600000000000001</c:v>
                </c:pt>
                <c:pt idx="223">
                  <c:v>20.2</c:v>
                </c:pt>
                <c:pt idx="224">
                  <c:v>20.2</c:v>
                </c:pt>
                <c:pt idx="225">
                  <c:v>23.7</c:v>
                </c:pt>
                <c:pt idx="226">
                  <c:v>25.5</c:v>
                </c:pt>
                <c:pt idx="227">
                  <c:v>29</c:v>
                </c:pt>
                <c:pt idx="228">
                  <c:v>28.1</c:v>
                </c:pt>
                <c:pt idx="229">
                  <c:v>32.5</c:v>
                </c:pt>
                <c:pt idx="230">
                  <c:v>34.299999999999997</c:v>
                </c:pt>
                <c:pt idx="231">
                  <c:v>36</c:v>
                </c:pt>
                <c:pt idx="232">
                  <c:v>38.700000000000003</c:v>
                </c:pt>
                <c:pt idx="233">
                  <c:v>51.9</c:v>
                </c:pt>
                <c:pt idx="234">
                  <c:v>47.5</c:v>
                </c:pt>
                <c:pt idx="235">
                  <c:v>60.7</c:v>
                </c:pt>
                <c:pt idx="236">
                  <c:v>65.900000000000006</c:v>
                </c:pt>
                <c:pt idx="237">
                  <c:v>87</c:v>
                </c:pt>
                <c:pt idx="238">
                  <c:v>97.6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EF-CF4A-A24E-5E8F9E91C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07216"/>
        <c:axId val="1"/>
      </c:scatterChart>
      <c:valAx>
        <c:axId val="13994072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07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-12.318126643095971</c:v>
                </c:pt>
                <c:pt idx="18">
                  <c:v>4.2116727734396502</c:v>
                </c:pt>
                <c:pt idx="19">
                  <c:v>3.0612294670976192</c:v>
                </c:pt>
                <c:pt idx="20">
                  <c:v>3.4023745102862306</c:v>
                </c:pt>
                <c:pt idx="21">
                  <c:v>3.0076706979351853</c:v>
                </c:pt>
                <c:pt idx="22">
                  <c:v>2.6569673731258647</c:v>
                </c:pt>
                <c:pt idx="23">
                  <c:v>2.6698427230139137</c:v>
                </c:pt>
                <c:pt idx="24">
                  <c:v>2.9597301055887737</c:v>
                </c:pt>
                <c:pt idx="25">
                  <c:v>2.3118727494809779</c:v>
                </c:pt>
                <c:pt idx="26">
                  <c:v>2.13513058106146</c:v>
                </c:pt>
                <c:pt idx="27">
                  <c:v>1.8427852012611843</c:v>
                </c:pt>
                <c:pt idx="28">
                  <c:v>1.7388045182417304</c:v>
                </c:pt>
                <c:pt idx="29">
                  <c:v>1.5301639965125211</c:v>
                </c:pt>
                <c:pt idx="30">
                  <c:v>1.3069202332391998</c:v>
                </c:pt>
                <c:pt idx="31">
                  <c:v>1.4935876420796437</c:v>
                </c:pt>
                <c:pt idx="32">
                  <c:v>1.3502635626653143</c:v>
                </c:pt>
                <c:pt idx="33">
                  <c:v>1.2544334104553672</c:v>
                </c:pt>
                <c:pt idx="34">
                  <c:v>1.1724349329810106</c:v>
                </c:pt>
                <c:pt idx="35">
                  <c:v>1.1071163691247501</c:v>
                </c:pt>
                <c:pt idx="36">
                  <c:v>1.0791460500997041</c:v>
                </c:pt>
                <c:pt idx="37">
                  <c:v>1.0347934669187051</c:v>
                </c:pt>
                <c:pt idx="38">
                  <c:v>0.97834671769267789</c:v>
                </c:pt>
                <c:pt idx="39">
                  <c:v>0.8546448160904393</c:v>
                </c:pt>
                <c:pt idx="40">
                  <c:v>0.87640156637617483</c:v>
                </c:pt>
                <c:pt idx="41">
                  <c:v>0.78773644448424784</c:v>
                </c:pt>
                <c:pt idx="42">
                  <c:v>0.72489262404298027</c:v>
                </c:pt>
                <c:pt idx="43">
                  <c:v>0.79952976887675631</c:v>
                </c:pt>
                <c:pt idx="44">
                  <c:v>0.70697862546528489</c:v>
                </c:pt>
                <c:pt idx="45">
                  <c:v>0.72787620118964036</c:v>
                </c:pt>
                <c:pt idx="46">
                  <c:v>0.65252484628942453</c:v>
                </c:pt>
                <c:pt idx="47">
                  <c:v>0.6457272212613514</c:v>
                </c:pt>
                <c:pt idx="48">
                  <c:v>0.58663767838381864</c:v>
                </c:pt>
                <c:pt idx="49">
                  <c:v>0.60237174880704381</c:v>
                </c:pt>
                <c:pt idx="50">
                  <c:v>0.56038897024969891</c:v>
                </c:pt>
                <c:pt idx="51">
                  <c:v>0.545986491067593</c:v>
                </c:pt>
                <c:pt idx="52">
                  <c:v>0.49046092232331767</c:v>
                </c:pt>
                <c:pt idx="53">
                  <c:v>0.50590290016748407</c:v>
                </c:pt>
                <c:pt idx="54">
                  <c:v>0.50733366127700641</c:v>
                </c:pt>
                <c:pt idx="55">
                  <c:v>0.55106842516487864</c:v>
                </c:pt>
                <c:pt idx="56">
                  <c:v>0.56838101843970257</c:v>
                </c:pt>
                <c:pt idx="57">
                  <c:v>0.48588307627813471</c:v>
                </c:pt>
                <c:pt idx="58">
                  <c:v>0.5122463665000524</c:v>
                </c:pt>
                <c:pt idx="59">
                  <c:v>0.48333863193776383</c:v>
                </c:pt>
                <c:pt idx="60">
                  <c:v>0.51463104623017708</c:v>
                </c:pt>
                <c:pt idx="61">
                  <c:v>0.50213945569009544</c:v>
                </c:pt>
                <c:pt idx="62">
                  <c:v>0.47498221859231005</c:v>
                </c:pt>
                <c:pt idx="63">
                  <c:v>0.49188691098212772</c:v>
                </c:pt>
                <c:pt idx="64">
                  <c:v>0.47963086373873892</c:v>
                </c:pt>
                <c:pt idx="65">
                  <c:v>0.47727333702166469</c:v>
                </c:pt>
                <c:pt idx="66">
                  <c:v>0.48644653201351779</c:v>
                </c:pt>
                <c:pt idx="67">
                  <c:v>0.41916836878987346</c:v>
                </c:pt>
                <c:pt idx="68">
                  <c:v>0.45485098710091681</c:v>
                </c:pt>
                <c:pt idx="69">
                  <c:v>0.42481293987306096</c:v>
                </c:pt>
                <c:pt idx="70">
                  <c:v>0.38205613742791783</c:v>
                </c:pt>
                <c:pt idx="71">
                  <c:v>0.39118040931605708</c:v>
                </c:pt>
                <c:pt idx="72">
                  <c:v>0.41884148392931592</c:v>
                </c:pt>
                <c:pt idx="73">
                  <c:v>0.39815716979595112</c:v>
                </c:pt>
                <c:pt idx="74">
                  <c:v>0.42490722365534062</c:v>
                </c:pt>
                <c:pt idx="75">
                  <c:v>0.38166841432369536</c:v>
                </c:pt>
                <c:pt idx="76">
                  <c:v>0.41314890160328915</c:v>
                </c:pt>
                <c:pt idx="77">
                  <c:v>0.37368820694989702</c:v>
                </c:pt>
                <c:pt idx="78">
                  <c:v>0.39278916493049831</c:v>
                </c:pt>
                <c:pt idx="79">
                  <c:v>0.39026893050347433</c:v>
                </c:pt>
                <c:pt idx="80">
                  <c:v>0.34480390465220107</c:v>
                </c:pt>
                <c:pt idx="81">
                  <c:v>0.41718865255676674</c:v>
                </c:pt>
                <c:pt idx="82">
                  <c:v>0.40155254112401639</c:v>
                </c:pt>
                <c:pt idx="83">
                  <c:v>0.37084544685943011</c:v>
                </c:pt>
                <c:pt idx="84">
                  <c:v>0.38137406820406805</c:v>
                </c:pt>
                <c:pt idx="85">
                  <c:v>0.39995339891099829</c:v>
                </c:pt>
                <c:pt idx="86">
                  <c:v>0.36843009257102727</c:v>
                </c:pt>
                <c:pt idx="87">
                  <c:v>0.36335969712383426</c:v>
                </c:pt>
                <c:pt idx="88">
                  <c:v>0.34070175206661391</c:v>
                </c:pt>
                <c:pt idx="89">
                  <c:v>0.28607478542235953</c:v>
                </c:pt>
                <c:pt idx="90">
                  <c:v>0.27200783838127168</c:v>
                </c:pt>
                <c:pt idx="91">
                  <c:v>0.32809697298833901</c:v>
                </c:pt>
                <c:pt idx="92">
                  <c:v>0.39382620103225568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0.33502188335558652</c:v>
                </c:pt>
                <c:pt idx="168">
                  <c:v>0.28925722378588214</c:v>
                </c:pt>
                <c:pt idx="169">
                  <c:v>0.35505548960204497</c:v>
                </c:pt>
                <c:pt idx="170">
                  <c:v>0.3224398041096313</c:v>
                </c:pt>
                <c:pt idx="171">
                  <c:v>0.37710819541535817</c:v>
                </c:pt>
                <c:pt idx="172">
                  <c:v>0.35030307483118839</c:v>
                </c:pt>
                <c:pt idx="173">
                  <c:v>0.36878397798751233</c:v>
                </c:pt>
                <c:pt idx="174">
                  <c:v>0.38632873863075534</c:v>
                </c:pt>
                <c:pt idx="175">
                  <c:v>0.38663550620112686</c:v>
                </c:pt>
                <c:pt idx="176">
                  <c:v>0.33495019010555904</c:v>
                </c:pt>
                <c:pt idx="177">
                  <c:v>0.35085701730724483</c:v>
                </c:pt>
                <c:pt idx="178">
                  <c:v>0.43046544447198631</c:v>
                </c:pt>
                <c:pt idx="179">
                  <c:v>0.36486038330954113</c:v>
                </c:pt>
                <c:pt idx="180">
                  <c:v>0.36102842562024801</c:v>
                </c:pt>
                <c:pt idx="181">
                  <c:v>0.35454560444664707</c:v>
                </c:pt>
                <c:pt idx="182">
                  <c:v>0.40864373060368614</c:v>
                </c:pt>
                <c:pt idx="183">
                  <c:v>0.38073246452056531</c:v>
                </c:pt>
                <c:pt idx="184">
                  <c:v>0.3991818635178786</c:v>
                </c:pt>
                <c:pt idx="185">
                  <c:v>0.39550292693452466</c:v>
                </c:pt>
                <c:pt idx="186">
                  <c:v>0.43371740371919243</c:v>
                </c:pt>
                <c:pt idx="187">
                  <c:v>0.38883899909242747</c:v>
                </c:pt>
                <c:pt idx="188">
                  <c:v>0.42165508540936858</c:v>
                </c:pt>
                <c:pt idx="189">
                  <c:v>0.41673247397910385</c:v>
                </c:pt>
                <c:pt idx="190">
                  <c:v>0.42765223333376257</c:v>
                </c:pt>
                <c:pt idx="191">
                  <c:v>0.48846581452839172</c:v>
                </c:pt>
                <c:pt idx="192">
                  <c:v>0.44773734400708703</c:v>
                </c:pt>
                <c:pt idx="193">
                  <c:v>0.46017356733857279</c:v>
                </c:pt>
                <c:pt idx="194">
                  <c:v>0.49065089170337794</c:v>
                </c:pt>
                <c:pt idx="195">
                  <c:v>0.51206310140426159</c:v>
                </c:pt>
                <c:pt idx="196">
                  <c:v>0.4873940817120066</c:v>
                </c:pt>
                <c:pt idx="197">
                  <c:v>0.48632362019432945</c:v>
                </c:pt>
                <c:pt idx="198">
                  <c:v>0.50353866648440526</c:v>
                </c:pt>
                <c:pt idx="199">
                  <c:v>0.45982586966838529</c:v>
                </c:pt>
                <c:pt idx="200">
                  <c:v>0.47927305366736717</c:v>
                </c:pt>
                <c:pt idx="201">
                  <c:v>0.44522036934852133</c:v>
                </c:pt>
                <c:pt idx="202">
                  <c:v>0.50484056503425812</c:v>
                </c:pt>
                <c:pt idx="203">
                  <c:v>0.50864808596117184</c:v>
                </c:pt>
                <c:pt idx="204">
                  <c:v>0.51544643349374564</c:v>
                </c:pt>
                <c:pt idx="205">
                  <c:v>0.49759511517113586</c:v>
                </c:pt>
                <c:pt idx="206">
                  <c:v>0.49208937748566506</c:v>
                </c:pt>
                <c:pt idx="207">
                  <c:v>0.55949606375882555</c:v>
                </c:pt>
                <c:pt idx="208">
                  <c:v>0.54978869763755023</c:v>
                </c:pt>
                <c:pt idx="209">
                  <c:v>0.54579308186898579</c:v>
                </c:pt>
                <c:pt idx="210">
                  <c:v>0.62207086792895994</c:v>
                </c:pt>
                <c:pt idx="211">
                  <c:v>0.61520562266321333</c:v>
                </c:pt>
                <c:pt idx="212">
                  <c:v>0.63256773824209511</c:v>
                </c:pt>
                <c:pt idx="213">
                  <c:v>0.63288826613737936</c:v>
                </c:pt>
                <c:pt idx="214">
                  <c:v>0.64765272454079226</c:v>
                </c:pt>
                <c:pt idx="215">
                  <c:v>0.74082687320071372</c:v>
                </c:pt>
                <c:pt idx="216">
                  <c:v>0.74924133037045604</c:v>
                </c:pt>
                <c:pt idx="217">
                  <c:v>0.77616622908937061</c:v>
                </c:pt>
                <c:pt idx="218">
                  <c:v>0.77524516306465763</c:v>
                </c:pt>
                <c:pt idx="219">
                  <c:v>0.80813925373830564</c:v>
                </c:pt>
                <c:pt idx="220">
                  <c:v>0.87635092376757129</c:v>
                </c:pt>
                <c:pt idx="221">
                  <c:v>0.95352888039234562</c:v>
                </c:pt>
                <c:pt idx="222">
                  <c:v>0.97115604566276936</c:v>
                </c:pt>
                <c:pt idx="223">
                  <c:v>1.1407561472244916</c:v>
                </c:pt>
                <c:pt idx="224">
                  <c:v>1.0856169186617484</c:v>
                </c:pt>
                <c:pt idx="225">
                  <c:v>1.2604349223404654</c:v>
                </c:pt>
                <c:pt idx="226">
                  <c:v>1.2812515614075162</c:v>
                </c:pt>
                <c:pt idx="227">
                  <c:v>1.4652431638599366</c:v>
                </c:pt>
                <c:pt idx="228">
                  <c:v>1.4755164350310948</c:v>
                </c:pt>
                <c:pt idx="229">
                  <c:v>1.5574959810659095</c:v>
                </c:pt>
                <c:pt idx="230">
                  <c:v>1.6510282290220155</c:v>
                </c:pt>
                <c:pt idx="231">
                  <c:v>1.6886257917136882</c:v>
                </c:pt>
                <c:pt idx="232">
                  <c:v>1.903068984380184</c:v>
                </c:pt>
                <c:pt idx="233">
                  <c:v>2.3757585535953267</c:v>
                </c:pt>
                <c:pt idx="234">
                  <c:v>2.1939113045243035</c:v>
                </c:pt>
                <c:pt idx="235">
                  <c:v>2.4556577466250786</c:v>
                </c:pt>
                <c:pt idx="236">
                  <c:v>2.7497633280067069</c:v>
                </c:pt>
                <c:pt idx="237">
                  <c:v>3.1437797108327938</c:v>
                </c:pt>
                <c:pt idx="238">
                  <c:v>3.6439848789010463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8-B940-BEC7-75700736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92288"/>
        <c:axId val="1"/>
      </c:scatterChart>
      <c:valAx>
        <c:axId val="139939228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92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0.53145330599999996</c:v>
                </c:pt>
                <c:pt idx="18">
                  <c:v>0.48658201200000001</c:v>
                </c:pt>
                <c:pt idx="19">
                  <c:v>0.60742901599999999</c:v>
                </c:pt>
                <c:pt idx="20">
                  <c:v>0.59177403799999995</c:v>
                </c:pt>
                <c:pt idx="21">
                  <c:v>0.586684294</c:v>
                </c:pt>
                <c:pt idx="22">
                  <c:v>0.59796270400000007</c:v>
                </c:pt>
                <c:pt idx="23">
                  <c:v>0.60925545400000003</c:v>
                </c:pt>
                <c:pt idx="24">
                  <c:v>0.59475389000000001</c:v>
                </c:pt>
                <c:pt idx="25">
                  <c:v>0.60439610599999993</c:v>
                </c:pt>
                <c:pt idx="26">
                  <c:v>0.61151830600000001</c:v>
                </c:pt>
                <c:pt idx="27">
                  <c:v>0.61142127199999996</c:v>
                </c:pt>
                <c:pt idx="28">
                  <c:v>0.6279677199999999</c:v>
                </c:pt>
                <c:pt idx="29">
                  <c:v>0.63223721600000005</c:v>
                </c:pt>
                <c:pt idx="30">
                  <c:v>0.63332514399999995</c:v>
                </c:pt>
                <c:pt idx="31">
                  <c:v>0.64354000399999989</c:v>
                </c:pt>
                <c:pt idx="32">
                  <c:v>0.65229600799999998</c:v>
                </c:pt>
                <c:pt idx="33">
                  <c:v>0.65612192000000003</c:v>
                </c:pt>
                <c:pt idx="34">
                  <c:v>0.66032545200000003</c:v>
                </c:pt>
                <c:pt idx="35">
                  <c:v>0.64877984</c:v>
                </c:pt>
                <c:pt idx="36">
                  <c:v>0.64185600999999992</c:v>
                </c:pt>
                <c:pt idx="37">
                  <c:v>0.64870431599999989</c:v>
                </c:pt>
                <c:pt idx="38">
                  <c:v>0.65638864399999997</c:v>
                </c:pt>
                <c:pt idx="39">
                  <c:v>0.64805423599999989</c:v>
                </c:pt>
                <c:pt idx="40">
                  <c:v>0.64973918599999991</c:v>
                </c:pt>
                <c:pt idx="41">
                  <c:v>0.645163292</c:v>
                </c:pt>
                <c:pt idx="42">
                  <c:v>0.64986633399999993</c:v>
                </c:pt>
                <c:pt idx="43">
                  <c:v>0.64962350999999996</c:v>
                </c:pt>
                <c:pt idx="44">
                  <c:v>0.64192388599999994</c:v>
                </c:pt>
                <c:pt idx="45">
                  <c:v>0.64679852999999998</c:v>
                </c:pt>
                <c:pt idx="46">
                  <c:v>0.65257468199999991</c:v>
                </c:pt>
                <c:pt idx="47">
                  <c:v>0.65770935799999997</c:v>
                </c:pt>
                <c:pt idx="48">
                  <c:v>0.64251756199999999</c:v>
                </c:pt>
                <c:pt idx="49">
                  <c:v>0.64814314399999995</c:v>
                </c:pt>
                <c:pt idx="50">
                  <c:v>0.64456722600000005</c:v>
                </c:pt>
                <c:pt idx="51">
                  <c:v>0.64868471799999994</c:v>
                </c:pt>
                <c:pt idx="52">
                  <c:v>0.64332490399999998</c:v>
                </c:pt>
                <c:pt idx="53">
                  <c:v>0.6360698199999999</c:v>
                </c:pt>
                <c:pt idx="54">
                  <c:v>0.60878510200000002</c:v>
                </c:pt>
                <c:pt idx="55">
                  <c:v>0.58550076599999989</c:v>
                </c:pt>
                <c:pt idx="56">
                  <c:v>0.50045357200000007</c:v>
                </c:pt>
                <c:pt idx="57">
                  <c:v>0.44688554600000002</c:v>
                </c:pt>
                <c:pt idx="58">
                  <c:v>0.38913358599999998</c:v>
                </c:pt>
                <c:pt idx="59">
                  <c:v>0.37569557199999998</c:v>
                </c:pt>
                <c:pt idx="60">
                  <c:v>0.35625196599999998</c:v>
                </c:pt>
                <c:pt idx="61">
                  <c:v>0.34571827999999999</c:v>
                </c:pt>
                <c:pt idx="62">
                  <c:v>0.29281897600000001</c:v>
                </c:pt>
                <c:pt idx="63">
                  <c:v>0.28674837599999997</c:v>
                </c:pt>
                <c:pt idx="64">
                  <c:v>0.26117346399999997</c:v>
                </c:pt>
                <c:pt idx="65">
                  <c:v>0.24090913200000003</c:v>
                </c:pt>
                <c:pt idx="66">
                  <c:v>0.211768818</c:v>
                </c:pt>
                <c:pt idx="67">
                  <c:v>0.19056426000000001</c:v>
                </c:pt>
                <c:pt idx="68">
                  <c:v>0.19260006199999999</c:v>
                </c:pt>
                <c:pt idx="69">
                  <c:v>0.170281286</c:v>
                </c:pt>
                <c:pt idx="70">
                  <c:v>0.15515067399999999</c:v>
                </c:pt>
                <c:pt idx="71">
                  <c:v>0.146433866</c:v>
                </c:pt>
                <c:pt idx="72">
                  <c:v>0.13939866200000001</c:v>
                </c:pt>
                <c:pt idx="73">
                  <c:v>0.132412214</c:v>
                </c:pt>
                <c:pt idx="74">
                  <c:v>0.12043162199999999</c:v>
                </c:pt>
                <c:pt idx="75">
                  <c:v>0.11794745599999999</c:v>
                </c:pt>
                <c:pt idx="76">
                  <c:v>0.12406728999999998</c:v>
                </c:pt>
                <c:pt idx="77">
                  <c:v>0.11813530999999999</c:v>
                </c:pt>
                <c:pt idx="78">
                  <c:v>0.11378264199999999</c:v>
                </c:pt>
                <c:pt idx="79">
                  <c:v>0.113547466</c:v>
                </c:pt>
                <c:pt idx="80">
                  <c:v>0.11077171999999999</c:v>
                </c:pt>
                <c:pt idx="81">
                  <c:v>0.11552543</c:v>
                </c:pt>
                <c:pt idx="82">
                  <c:v>0.11064935199999999</c:v>
                </c:pt>
                <c:pt idx="83">
                  <c:v>0.10848305599999999</c:v>
                </c:pt>
                <c:pt idx="84">
                  <c:v>0.108588216</c:v>
                </c:pt>
                <c:pt idx="85">
                  <c:v>9.9428301999999996E-2</c:v>
                </c:pt>
                <c:pt idx="86">
                  <c:v>8.9426151999999995E-2</c:v>
                </c:pt>
                <c:pt idx="87">
                  <c:v>8.2797248000000004E-2</c:v>
                </c:pt>
                <c:pt idx="88">
                  <c:v>8.1833599999999992E-2</c:v>
                </c:pt>
                <c:pt idx="89">
                  <c:v>7.3176541999999997E-2</c:v>
                </c:pt>
                <c:pt idx="90">
                  <c:v>6.7280411999999998E-2</c:v>
                </c:pt>
                <c:pt idx="91">
                  <c:v>6.2025279999999988E-2</c:v>
                </c:pt>
                <c:pt idx="92">
                  <c:v>5.5188446000000002E-2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7.8263895999999986E-2</c:v>
                </c:pt>
                <c:pt idx="168">
                  <c:v>6.8931424000000005E-2</c:v>
                </c:pt>
                <c:pt idx="169">
                  <c:v>8.3191119999999993E-2</c:v>
                </c:pt>
                <c:pt idx="170">
                  <c:v>8.5182467999999997E-2</c:v>
                </c:pt>
                <c:pt idx="171">
                  <c:v>9.2975779999999994E-2</c:v>
                </c:pt>
                <c:pt idx="172">
                  <c:v>0.10090914599999999</c:v>
                </c:pt>
                <c:pt idx="173">
                  <c:v>0.104606476</c:v>
                </c:pt>
                <c:pt idx="174">
                  <c:v>0.11081569600000001</c:v>
                </c:pt>
                <c:pt idx="175">
                  <c:v>0.108914212</c:v>
                </c:pt>
                <c:pt idx="176">
                  <c:v>0.10885637399999999</c:v>
                </c:pt>
                <c:pt idx="177">
                  <c:v>0.10880092600000001</c:v>
                </c:pt>
                <c:pt idx="178">
                  <c:v>0.112776452</c:v>
                </c:pt>
                <c:pt idx="179">
                  <c:v>0.11321334399999999</c:v>
                </c:pt>
                <c:pt idx="180">
                  <c:v>0.11887668799999999</c:v>
                </c:pt>
                <c:pt idx="181">
                  <c:v>0.12018736399999999</c:v>
                </c:pt>
                <c:pt idx="182">
                  <c:v>0.13087353199999999</c:v>
                </c:pt>
                <c:pt idx="183">
                  <c:v>0.13801628600000002</c:v>
                </c:pt>
                <c:pt idx="184">
                  <c:v>0.14029682399999999</c:v>
                </c:pt>
                <c:pt idx="185">
                  <c:v>0.14632010200000001</c:v>
                </c:pt>
                <c:pt idx="186">
                  <c:v>0.15873662999999999</c:v>
                </c:pt>
                <c:pt idx="187">
                  <c:v>0.17677443800000001</c:v>
                </c:pt>
                <c:pt idx="188">
                  <c:v>0.19133144999999999</c:v>
                </c:pt>
                <c:pt idx="189">
                  <c:v>0.21682318999999997</c:v>
                </c:pt>
                <c:pt idx="190">
                  <c:v>0.23942398599999998</c:v>
                </c:pt>
                <c:pt idx="191">
                  <c:v>0.26079106399999996</c:v>
                </c:pt>
                <c:pt idx="192">
                  <c:v>0.285914744</c:v>
                </c:pt>
                <c:pt idx="193">
                  <c:v>0.30434594599999998</c:v>
                </c:pt>
                <c:pt idx="194">
                  <c:v>0.341480332</c:v>
                </c:pt>
                <c:pt idx="195">
                  <c:v>0.36023657399999998</c:v>
                </c:pt>
                <c:pt idx="196">
                  <c:v>0.37598762999999996</c:v>
                </c:pt>
                <c:pt idx="197">
                  <c:v>0.42766468800000002</c:v>
                </c:pt>
                <c:pt idx="198">
                  <c:v>0.44573117599999995</c:v>
                </c:pt>
                <c:pt idx="199">
                  <c:v>0.48656528199999999</c:v>
                </c:pt>
                <c:pt idx="200">
                  <c:v>0.52600984200000001</c:v>
                </c:pt>
                <c:pt idx="201">
                  <c:v>0.61187680599999994</c:v>
                </c:pt>
                <c:pt idx="202">
                  <c:v>0.62627034199999998</c:v>
                </c:pt>
                <c:pt idx="203">
                  <c:v>0.644801446</c:v>
                </c:pt>
                <c:pt idx="204">
                  <c:v>0.657515768</c:v>
                </c:pt>
                <c:pt idx="205">
                  <c:v>0.65128647200000001</c:v>
                </c:pt>
                <c:pt idx="206">
                  <c:v>0.65793019399999997</c:v>
                </c:pt>
                <c:pt idx="207">
                  <c:v>0.66018061800000005</c:v>
                </c:pt>
                <c:pt idx="208">
                  <c:v>0.664511776</c:v>
                </c:pt>
                <c:pt idx="209">
                  <c:v>0.66281965599999992</c:v>
                </c:pt>
                <c:pt idx="210">
                  <c:v>0.66509493600000003</c:v>
                </c:pt>
                <c:pt idx="211">
                  <c:v>0.66960582199999996</c:v>
                </c:pt>
                <c:pt idx="212">
                  <c:v>0.67572087599999997</c:v>
                </c:pt>
                <c:pt idx="213">
                  <c:v>0.68025900799999994</c:v>
                </c:pt>
                <c:pt idx="214">
                  <c:v>0.68240952999999993</c:v>
                </c:pt>
                <c:pt idx="215">
                  <c:v>0.67958024799999994</c:v>
                </c:pt>
                <c:pt idx="216">
                  <c:v>0.68194013399999998</c:v>
                </c:pt>
                <c:pt idx="217">
                  <c:v>0.66952790800000006</c:v>
                </c:pt>
                <c:pt idx="218">
                  <c:v>0.67622564399999996</c:v>
                </c:pt>
                <c:pt idx="219">
                  <c:v>0.68502801400000002</c:v>
                </c:pt>
                <c:pt idx="220">
                  <c:v>0.67592832800000002</c:v>
                </c:pt>
                <c:pt idx="221">
                  <c:v>0.67950424599999992</c:v>
                </c:pt>
                <c:pt idx="222">
                  <c:v>0.6717247959999999</c:v>
                </c:pt>
                <c:pt idx="223">
                  <c:v>0.67068227799999991</c:v>
                </c:pt>
                <c:pt idx="224">
                  <c:v>0.65886229399999996</c:v>
                </c:pt>
                <c:pt idx="225">
                  <c:v>0.64692806800000002</c:v>
                </c:pt>
                <c:pt idx="226">
                  <c:v>0.64294632799999996</c:v>
                </c:pt>
                <c:pt idx="227">
                  <c:v>0.63486478199999996</c:v>
                </c:pt>
                <c:pt idx="228">
                  <c:v>0.64915124599999996</c:v>
                </c:pt>
                <c:pt idx="229">
                  <c:v>0.65609132800000003</c:v>
                </c:pt>
                <c:pt idx="230">
                  <c:v>0.643768966</c:v>
                </c:pt>
                <c:pt idx="231">
                  <c:v>0.65741538799999999</c:v>
                </c:pt>
                <c:pt idx="232">
                  <c:v>0.63516448800000003</c:v>
                </c:pt>
                <c:pt idx="233">
                  <c:v>0.66272787999999994</c:v>
                </c:pt>
                <c:pt idx="234">
                  <c:v>0.66113661800000001</c:v>
                </c:pt>
                <c:pt idx="235">
                  <c:v>0.64219061</c:v>
                </c:pt>
                <c:pt idx="236">
                  <c:v>0.62426800000000005</c:v>
                </c:pt>
                <c:pt idx="237">
                  <c:v>0.63184477800000005</c:v>
                </c:pt>
                <c:pt idx="238">
                  <c:v>0.654815068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F-CB44-85BE-21CD310C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67744"/>
        <c:axId val="1"/>
      </c:scatterChart>
      <c:valAx>
        <c:axId val="13993677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67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1.5757E-2</c:v>
                </c:pt>
                <c:pt idx="1">
                  <c:v>1.2978999999999999E-2</c:v>
                </c:pt>
                <c:pt idx="2">
                  <c:v>2.5529E-2</c:v>
                </c:pt>
                <c:pt idx="3">
                  <c:v>8.7200000000000003E-3</c:v>
                </c:pt>
                <c:pt idx="4">
                  <c:v>0.12728300000000001</c:v>
                </c:pt>
                <c:pt idx="5">
                  <c:v>5.6842999999999998E-2</c:v>
                </c:pt>
                <c:pt idx="6">
                  <c:v>1.8307E-2</c:v>
                </c:pt>
                <c:pt idx="7">
                  <c:v>7.1051000000000003E-2</c:v>
                </c:pt>
                <c:pt idx="8">
                  <c:v>3.7975000000000002E-2</c:v>
                </c:pt>
                <c:pt idx="9">
                  <c:v>1.0269E-2</c:v>
                </c:pt>
                <c:pt idx="10">
                  <c:v>6.0609000000000003E-2</c:v>
                </c:pt>
                <c:pt idx="11">
                  <c:v>9.5029999999999993E-3</c:v>
                </c:pt>
                <c:pt idx="12">
                  <c:v>2.5791000000000001E-2</c:v>
                </c:pt>
                <c:pt idx="13">
                  <c:v>4.4250000000000001E-3</c:v>
                </c:pt>
                <c:pt idx="14">
                  <c:v>7.9616000000000006E-2</c:v>
                </c:pt>
                <c:pt idx="15">
                  <c:v>7.5894000000000003E-2</c:v>
                </c:pt>
                <c:pt idx="16">
                  <c:v>2.0695000000000002E-2</c:v>
                </c:pt>
                <c:pt idx="17">
                  <c:v>0.96950499999999995</c:v>
                </c:pt>
                <c:pt idx="18">
                  <c:v>0.98468</c:v>
                </c:pt>
                <c:pt idx="19">
                  <c:v>0.98298399999999997</c:v>
                </c:pt>
                <c:pt idx="20">
                  <c:v>0.99121199999999998</c:v>
                </c:pt>
                <c:pt idx="21">
                  <c:v>0.98532799999999998</c:v>
                </c:pt>
                <c:pt idx="22">
                  <c:v>0.99251299999999998</c:v>
                </c:pt>
                <c:pt idx="23">
                  <c:v>0.98270599999999997</c:v>
                </c:pt>
                <c:pt idx="24">
                  <c:v>0.983958</c:v>
                </c:pt>
                <c:pt idx="25">
                  <c:v>0.98599400000000004</c:v>
                </c:pt>
                <c:pt idx="26">
                  <c:v>0.989811</c:v>
                </c:pt>
                <c:pt idx="27">
                  <c:v>0.98659399999999997</c:v>
                </c:pt>
                <c:pt idx="28">
                  <c:v>0.99049200000000004</c:v>
                </c:pt>
                <c:pt idx="29">
                  <c:v>0.98668199999999995</c:v>
                </c:pt>
                <c:pt idx="30">
                  <c:v>0.991811</c:v>
                </c:pt>
                <c:pt idx="31">
                  <c:v>0.99151500000000004</c:v>
                </c:pt>
                <c:pt idx="32">
                  <c:v>0.99048800000000004</c:v>
                </c:pt>
                <c:pt idx="33">
                  <c:v>0.99176900000000001</c:v>
                </c:pt>
                <c:pt idx="34">
                  <c:v>0.99303200000000003</c:v>
                </c:pt>
                <c:pt idx="35">
                  <c:v>0.98945499999999997</c:v>
                </c:pt>
                <c:pt idx="36">
                  <c:v>0.98845700000000003</c:v>
                </c:pt>
                <c:pt idx="37">
                  <c:v>0.99118899999999999</c:v>
                </c:pt>
                <c:pt idx="38">
                  <c:v>0.99306899999999998</c:v>
                </c:pt>
                <c:pt idx="39">
                  <c:v>0.99100500000000002</c:v>
                </c:pt>
                <c:pt idx="40">
                  <c:v>0.99357300000000004</c:v>
                </c:pt>
                <c:pt idx="41">
                  <c:v>0.99198500000000001</c:v>
                </c:pt>
                <c:pt idx="42">
                  <c:v>0.99008799999999997</c:v>
                </c:pt>
                <c:pt idx="43">
                  <c:v>0.99009999999999998</c:v>
                </c:pt>
                <c:pt idx="44">
                  <c:v>0.99144500000000002</c:v>
                </c:pt>
                <c:pt idx="45">
                  <c:v>0.99329599999999996</c:v>
                </c:pt>
                <c:pt idx="46">
                  <c:v>0.99396099999999998</c:v>
                </c:pt>
                <c:pt idx="47">
                  <c:v>0.99401899999999999</c:v>
                </c:pt>
                <c:pt idx="48">
                  <c:v>0.99266399999999999</c:v>
                </c:pt>
                <c:pt idx="49">
                  <c:v>0.99443899999999996</c:v>
                </c:pt>
                <c:pt idx="50">
                  <c:v>0.99270700000000001</c:v>
                </c:pt>
                <c:pt idx="51">
                  <c:v>0.99038000000000004</c:v>
                </c:pt>
                <c:pt idx="52">
                  <c:v>0.99270599999999998</c:v>
                </c:pt>
                <c:pt idx="53">
                  <c:v>0.991228</c:v>
                </c:pt>
                <c:pt idx="54">
                  <c:v>0.99215399999999998</c:v>
                </c:pt>
                <c:pt idx="55">
                  <c:v>0.99140399999999995</c:v>
                </c:pt>
                <c:pt idx="56">
                  <c:v>0.98945899999999998</c:v>
                </c:pt>
                <c:pt idx="57">
                  <c:v>0.98938899999999996</c:v>
                </c:pt>
                <c:pt idx="58">
                  <c:v>0.98835300000000004</c:v>
                </c:pt>
                <c:pt idx="59">
                  <c:v>0.98513200000000001</c:v>
                </c:pt>
                <c:pt idx="60">
                  <c:v>0.98792199999999997</c:v>
                </c:pt>
                <c:pt idx="61">
                  <c:v>0.98336100000000004</c:v>
                </c:pt>
                <c:pt idx="62">
                  <c:v>0.98546199999999995</c:v>
                </c:pt>
                <c:pt idx="63">
                  <c:v>0.98086700000000004</c:v>
                </c:pt>
                <c:pt idx="64">
                  <c:v>0.98456200000000005</c:v>
                </c:pt>
                <c:pt idx="65">
                  <c:v>0.97443299999999999</c:v>
                </c:pt>
                <c:pt idx="66">
                  <c:v>0.96606700000000001</c:v>
                </c:pt>
                <c:pt idx="67">
                  <c:v>0.97100399999999998</c:v>
                </c:pt>
                <c:pt idx="68">
                  <c:v>0.96946699999999997</c:v>
                </c:pt>
                <c:pt idx="69">
                  <c:v>0.96153</c:v>
                </c:pt>
                <c:pt idx="70">
                  <c:v>0.95925099999999996</c:v>
                </c:pt>
                <c:pt idx="71">
                  <c:v>0.95553999999999994</c:v>
                </c:pt>
                <c:pt idx="72">
                  <c:v>0.96197900000000003</c:v>
                </c:pt>
                <c:pt idx="73">
                  <c:v>0.966414</c:v>
                </c:pt>
                <c:pt idx="74">
                  <c:v>0.956291</c:v>
                </c:pt>
                <c:pt idx="75">
                  <c:v>0.95722600000000002</c:v>
                </c:pt>
                <c:pt idx="76">
                  <c:v>0.94598499999999996</c:v>
                </c:pt>
                <c:pt idx="77">
                  <c:v>0.93638600000000005</c:v>
                </c:pt>
                <c:pt idx="78">
                  <c:v>0.94567699999999999</c:v>
                </c:pt>
                <c:pt idx="79">
                  <c:v>0.93204900000000002</c:v>
                </c:pt>
                <c:pt idx="80">
                  <c:v>0.92481000000000002</c:v>
                </c:pt>
                <c:pt idx="81">
                  <c:v>0.93339700000000003</c:v>
                </c:pt>
                <c:pt idx="82">
                  <c:v>0.94798800000000005</c:v>
                </c:pt>
                <c:pt idx="83">
                  <c:v>0.946515</c:v>
                </c:pt>
                <c:pt idx="84">
                  <c:v>0.94962199999999997</c:v>
                </c:pt>
                <c:pt idx="85">
                  <c:v>0.93094100000000002</c:v>
                </c:pt>
                <c:pt idx="86">
                  <c:v>0.92861700000000003</c:v>
                </c:pt>
                <c:pt idx="87">
                  <c:v>0.93798099999999995</c:v>
                </c:pt>
                <c:pt idx="88">
                  <c:v>0.90713600000000005</c:v>
                </c:pt>
                <c:pt idx="89">
                  <c:v>0.83254499999999998</c:v>
                </c:pt>
                <c:pt idx="90">
                  <c:v>0.87190999999999996</c:v>
                </c:pt>
                <c:pt idx="91">
                  <c:v>0.815137</c:v>
                </c:pt>
                <c:pt idx="92">
                  <c:v>0.84189999999999998</c:v>
                </c:pt>
                <c:pt idx="93">
                  <c:v>0.70177900000000004</c:v>
                </c:pt>
                <c:pt idx="94">
                  <c:v>0.74851199999999996</c:v>
                </c:pt>
                <c:pt idx="95">
                  <c:v>0.81370100000000001</c:v>
                </c:pt>
                <c:pt idx="96">
                  <c:v>0.612622</c:v>
                </c:pt>
                <c:pt idx="97">
                  <c:v>0.72219800000000001</c:v>
                </c:pt>
                <c:pt idx="98">
                  <c:v>0.52449699999999999</c:v>
                </c:pt>
                <c:pt idx="99">
                  <c:v>0.67819499999999999</c:v>
                </c:pt>
                <c:pt idx="100">
                  <c:v>0.68125100000000005</c:v>
                </c:pt>
                <c:pt idx="101">
                  <c:v>0.66162900000000002</c:v>
                </c:pt>
                <c:pt idx="102">
                  <c:v>0.53383000000000003</c:v>
                </c:pt>
                <c:pt idx="103">
                  <c:v>0.65978000000000003</c:v>
                </c:pt>
                <c:pt idx="104">
                  <c:v>0.545906</c:v>
                </c:pt>
                <c:pt idx="105">
                  <c:v>0.42457600000000001</c:v>
                </c:pt>
                <c:pt idx="106">
                  <c:v>0.57498899999999997</c:v>
                </c:pt>
                <c:pt idx="107">
                  <c:v>0.48421900000000001</c:v>
                </c:pt>
                <c:pt idx="108">
                  <c:v>0.52056199999999997</c:v>
                </c:pt>
                <c:pt idx="109">
                  <c:v>0.53071000000000002</c:v>
                </c:pt>
                <c:pt idx="110">
                  <c:v>0.43528800000000001</c:v>
                </c:pt>
                <c:pt idx="111">
                  <c:v>0.43414000000000003</c:v>
                </c:pt>
                <c:pt idx="112">
                  <c:v>0.42016199999999998</c:v>
                </c:pt>
                <c:pt idx="113">
                  <c:v>0.17885499999999999</c:v>
                </c:pt>
                <c:pt idx="114">
                  <c:v>0.36267100000000002</c:v>
                </c:pt>
                <c:pt idx="115">
                  <c:v>0.37328499999999998</c:v>
                </c:pt>
                <c:pt idx="116">
                  <c:v>0.24077299999999999</c:v>
                </c:pt>
                <c:pt idx="117">
                  <c:v>0.297346</c:v>
                </c:pt>
                <c:pt idx="118">
                  <c:v>0.33404299999999998</c:v>
                </c:pt>
                <c:pt idx="119">
                  <c:v>0.3372</c:v>
                </c:pt>
                <c:pt idx="120">
                  <c:v>0.40244099999999999</c:v>
                </c:pt>
                <c:pt idx="121">
                  <c:v>0.28256199999999998</c:v>
                </c:pt>
                <c:pt idx="122">
                  <c:v>0.25140000000000001</c:v>
                </c:pt>
                <c:pt idx="123">
                  <c:v>0.33770099999999997</c:v>
                </c:pt>
                <c:pt idx="124">
                  <c:v>0.15606900000000001</c:v>
                </c:pt>
                <c:pt idx="125">
                  <c:v>0.25934699999999999</c:v>
                </c:pt>
                <c:pt idx="126">
                  <c:v>0.25685400000000003</c:v>
                </c:pt>
                <c:pt idx="127">
                  <c:v>9.1772000000000006E-2</c:v>
                </c:pt>
                <c:pt idx="128">
                  <c:v>0.19178799999999999</c:v>
                </c:pt>
                <c:pt idx="129">
                  <c:v>0.143294</c:v>
                </c:pt>
                <c:pt idx="130">
                  <c:v>1.2907E-2</c:v>
                </c:pt>
                <c:pt idx="131">
                  <c:v>6.2760999999999997E-2</c:v>
                </c:pt>
                <c:pt idx="132">
                  <c:v>0.18084500000000001</c:v>
                </c:pt>
                <c:pt idx="133">
                  <c:v>0.14017299999999999</c:v>
                </c:pt>
                <c:pt idx="134">
                  <c:v>7.5048000000000004E-2</c:v>
                </c:pt>
                <c:pt idx="135">
                  <c:v>0.147784</c:v>
                </c:pt>
                <c:pt idx="136">
                  <c:v>0.212203</c:v>
                </c:pt>
                <c:pt idx="137">
                  <c:v>0.232154</c:v>
                </c:pt>
                <c:pt idx="138">
                  <c:v>9.9015000000000006E-2</c:v>
                </c:pt>
                <c:pt idx="139">
                  <c:v>0.43626599999999999</c:v>
                </c:pt>
                <c:pt idx="140">
                  <c:v>0.375114</c:v>
                </c:pt>
                <c:pt idx="141">
                  <c:v>0.17621300000000001</c:v>
                </c:pt>
                <c:pt idx="142">
                  <c:v>0.421518</c:v>
                </c:pt>
                <c:pt idx="143">
                  <c:v>0.53138099999999999</c:v>
                </c:pt>
                <c:pt idx="144">
                  <c:v>0.51603900000000003</c:v>
                </c:pt>
                <c:pt idx="145">
                  <c:v>0.36590299999999998</c:v>
                </c:pt>
                <c:pt idx="146">
                  <c:v>0.34345300000000001</c:v>
                </c:pt>
                <c:pt idx="147">
                  <c:v>0.32429799999999998</c:v>
                </c:pt>
                <c:pt idx="148">
                  <c:v>0.39522600000000002</c:v>
                </c:pt>
                <c:pt idx="149">
                  <c:v>0.59693700000000005</c:v>
                </c:pt>
                <c:pt idx="150">
                  <c:v>0.459615</c:v>
                </c:pt>
                <c:pt idx="151">
                  <c:v>0.53087700000000004</c:v>
                </c:pt>
                <c:pt idx="152">
                  <c:v>0.316751</c:v>
                </c:pt>
                <c:pt idx="153">
                  <c:v>0.46365299999999998</c:v>
                </c:pt>
                <c:pt idx="154">
                  <c:v>0.64529099999999995</c:v>
                </c:pt>
                <c:pt idx="155">
                  <c:v>0.58702900000000002</c:v>
                </c:pt>
                <c:pt idx="156">
                  <c:v>0.60731199999999996</c:v>
                </c:pt>
                <c:pt idx="157">
                  <c:v>0.54710800000000004</c:v>
                </c:pt>
                <c:pt idx="158">
                  <c:v>0.62401099999999998</c:v>
                </c:pt>
                <c:pt idx="159">
                  <c:v>0.68626200000000004</c:v>
                </c:pt>
                <c:pt idx="160">
                  <c:v>0.72767899999999996</c:v>
                </c:pt>
                <c:pt idx="161">
                  <c:v>0.50761400000000001</c:v>
                </c:pt>
                <c:pt idx="162">
                  <c:v>0.77759400000000001</c:v>
                </c:pt>
                <c:pt idx="163">
                  <c:v>0.78914200000000001</c:v>
                </c:pt>
                <c:pt idx="164">
                  <c:v>0.80037100000000005</c:v>
                </c:pt>
                <c:pt idx="165">
                  <c:v>0.74896099999999999</c:v>
                </c:pt>
                <c:pt idx="166">
                  <c:v>0.79976199999999997</c:v>
                </c:pt>
                <c:pt idx="167">
                  <c:v>0.84565400000000002</c:v>
                </c:pt>
                <c:pt idx="168">
                  <c:v>0.88351299999999999</c:v>
                </c:pt>
                <c:pt idx="169">
                  <c:v>0.89424700000000001</c:v>
                </c:pt>
                <c:pt idx="170">
                  <c:v>0.90965200000000002</c:v>
                </c:pt>
                <c:pt idx="171">
                  <c:v>0.91195899999999996</c:v>
                </c:pt>
                <c:pt idx="172">
                  <c:v>0.92098400000000002</c:v>
                </c:pt>
                <c:pt idx="173">
                  <c:v>0.95125599999999999</c:v>
                </c:pt>
                <c:pt idx="174">
                  <c:v>0.94735599999999998</c:v>
                </c:pt>
                <c:pt idx="175">
                  <c:v>0.91012199999999999</c:v>
                </c:pt>
                <c:pt idx="176">
                  <c:v>0.93776800000000005</c:v>
                </c:pt>
                <c:pt idx="177">
                  <c:v>0.94532300000000002</c:v>
                </c:pt>
                <c:pt idx="178">
                  <c:v>0.93455100000000002</c:v>
                </c:pt>
                <c:pt idx="179">
                  <c:v>0.94232800000000005</c:v>
                </c:pt>
                <c:pt idx="180">
                  <c:v>0.95174000000000003</c:v>
                </c:pt>
                <c:pt idx="181">
                  <c:v>0.96549399999999996</c:v>
                </c:pt>
                <c:pt idx="182">
                  <c:v>0.96629900000000002</c:v>
                </c:pt>
                <c:pt idx="183">
                  <c:v>0.93763799999999997</c:v>
                </c:pt>
                <c:pt idx="184">
                  <c:v>0.948245</c:v>
                </c:pt>
                <c:pt idx="185">
                  <c:v>0.95977699999999999</c:v>
                </c:pt>
                <c:pt idx="186">
                  <c:v>0.95099800000000001</c:v>
                </c:pt>
                <c:pt idx="187">
                  <c:v>0.96380200000000005</c:v>
                </c:pt>
                <c:pt idx="188">
                  <c:v>0.96993300000000005</c:v>
                </c:pt>
                <c:pt idx="189">
                  <c:v>0.97484999999999999</c:v>
                </c:pt>
                <c:pt idx="190">
                  <c:v>0.99479399999999996</c:v>
                </c:pt>
                <c:pt idx="191">
                  <c:v>0.97656399999999999</c:v>
                </c:pt>
                <c:pt idx="192">
                  <c:v>0.98519999999999996</c:v>
                </c:pt>
                <c:pt idx="193">
                  <c:v>0.98607100000000003</c:v>
                </c:pt>
                <c:pt idx="194">
                  <c:v>0.98371399999999998</c:v>
                </c:pt>
                <c:pt idx="195">
                  <c:v>0.99135300000000004</c:v>
                </c:pt>
                <c:pt idx="196">
                  <c:v>0.98728800000000005</c:v>
                </c:pt>
                <c:pt idx="197">
                  <c:v>0.98869200000000002</c:v>
                </c:pt>
                <c:pt idx="198">
                  <c:v>0.98741800000000002</c:v>
                </c:pt>
                <c:pt idx="199">
                  <c:v>0.98711199999999999</c:v>
                </c:pt>
                <c:pt idx="200">
                  <c:v>0.99380900000000005</c:v>
                </c:pt>
                <c:pt idx="201">
                  <c:v>0.99381799999999998</c:v>
                </c:pt>
                <c:pt idx="202">
                  <c:v>0.99418600000000001</c:v>
                </c:pt>
                <c:pt idx="203">
                  <c:v>0.99250899999999997</c:v>
                </c:pt>
                <c:pt idx="204">
                  <c:v>0.994529</c:v>
                </c:pt>
                <c:pt idx="205">
                  <c:v>0.99054900000000001</c:v>
                </c:pt>
                <c:pt idx="206">
                  <c:v>0.99476699999999996</c:v>
                </c:pt>
                <c:pt idx="207">
                  <c:v>0.99102299999999999</c:v>
                </c:pt>
                <c:pt idx="208">
                  <c:v>0.99417800000000001</c:v>
                </c:pt>
                <c:pt idx="209">
                  <c:v>0.99202199999999996</c:v>
                </c:pt>
                <c:pt idx="210">
                  <c:v>0.99002599999999996</c:v>
                </c:pt>
                <c:pt idx="211">
                  <c:v>0.99462499999999998</c:v>
                </c:pt>
                <c:pt idx="212">
                  <c:v>0.99060899999999996</c:v>
                </c:pt>
                <c:pt idx="213">
                  <c:v>0.994452</c:v>
                </c:pt>
                <c:pt idx="214">
                  <c:v>0.99194800000000005</c:v>
                </c:pt>
                <c:pt idx="215">
                  <c:v>0.99062899999999998</c:v>
                </c:pt>
                <c:pt idx="216">
                  <c:v>0.99289700000000003</c:v>
                </c:pt>
                <c:pt idx="217">
                  <c:v>0.99389499999999997</c:v>
                </c:pt>
                <c:pt idx="218">
                  <c:v>0.99269499999999999</c:v>
                </c:pt>
                <c:pt idx="219">
                  <c:v>0.99357300000000004</c:v>
                </c:pt>
                <c:pt idx="220">
                  <c:v>0.99253100000000005</c:v>
                </c:pt>
                <c:pt idx="221">
                  <c:v>0.99332900000000002</c:v>
                </c:pt>
                <c:pt idx="222">
                  <c:v>0.99346299999999998</c:v>
                </c:pt>
                <c:pt idx="223">
                  <c:v>0.99138499999999996</c:v>
                </c:pt>
                <c:pt idx="224">
                  <c:v>0.98708300000000004</c:v>
                </c:pt>
                <c:pt idx="225">
                  <c:v>0.988618</c:v>
                </c:pt>
                <c:pt idx="226">
                  <c:v>0.98871399999999998</c:v>
                </c:pt>
                <c:pt idx="227">
                  <c:v>0.98735300000000004</c:v>
                </c:pt>
                <c:pt idx="228">
                  <c:v>0.99189700000000003</c:v>
                </c:pt>
                <c:pt idx="229">
                  <c:v>0.98773900000000003</c:v>
                </c:pt>
                <c:pt idx="230">
                  <c:v>0.99109599999999998</c:v>
                </c:pt>
                <c:pt idx="231">
                  <c:v>0.99039999999999995</c:v>
                </c:pt>
                <c:pt idx="232">
                  <c:v>0.99161699999999997</c:v>
                </c:pt>
                <c:pt idx="233">
                  <c:v>0.99158299999999999</c:v>
                </c:pt>
                <c:pt idx="234">
                  <c:v>0.99114500000000005</c:v>
                </c:pt>
                <c:pt idx="235">
                  <c:v>0.98919000000000001</c:v>
                </c:pt>
                <c:pt idx="236">
                  <c:v>0.99200200000000005</c:v>
                </c:pt>
                <c:pt idx="237">
                  <c:v>0.98642700000000005</c:v>
                </c:pt>
                <c:pt idx="238">
                  <c:v>0.97870699999999999</c:v>
                </c:pt>
                <c:pt idx="239">
                  <c:v>0.52259</c:v>
                </c:pt>
                <c:pt idx="240">
                  <c:v>0.29717700000000002</c:v>
                </c:pt>
                <c:pt idx="241">
                  <c:v>0.25974399999999997</c:v>
                </c:pt>
                <c:pt idx="242">
                  <c:v>0.512324</c:v>
                </c:pt>
                <c:pt idx="243">
                  <c:v>0.22456400000000001</c:v>
                </c:pt>
                <c:pt idx="244">
                  <c:v>1.1739999999999999E-3</c:v>
                </c:pt>
                <c:pt idx="245">
                  <c:v>2.0641E-2</c:v>
                </c:pt>
                <c:pt idx="246">
                  <c:v>9.1523999999999994E-2</c:v>
                </c:pt>
                <c:pt idx="247">
                  <c:v>6.3590000000000001E-3</c:v>
                </c:pt>
                <c:pt idx="248">
                  <c:v>5.9206000000000002E-2</c:v>
                </c:pt>
                <c:pt idx="249">
                  <c:v>3.6560000000000002E-2</c:v>
                </c:pt>
                <c:pt idx="250">
                  <c:v>5.8450000000000004E-3</c:v>
                </c:pt>
                <c:pt idx="251">
                  <c:v>2.0726000000000001E-2</c:v>
                </c:pt>
                <c:pt idx="252">
                  <c:v>2.3969999999999998E-3</c:v>
                </c:pt>
                <c:pt idx="253">
                  <c:v>8.7329999999999994E-3</c:v>
                </c:pt>
                <c:pt idx="254">
                  <c:v>1.01E-3</c:v>
                </c:pt>
                <c:pt idx="255">
                  <c:v>5.8885E-2</c:v>
                </c:pt>
                <c:pt idx="256">
                  <c:v>1.0655E-2</c:v>
                </c:pt>
                <c:pt idx="257">
                  <c:v>3.3799999999999998E-4</c:v>
                </c:pt>
                <c:pt idx="258">
                  <c:v>3.4220000000000001E-3</c:v>
                </c:pt>
                <c:pt idx="259">
                  <c:v>7.2632000000000002E-2</c:v>
                </c:pt>
                <c:pt idx="260">
                  <c:v>4.6392000000000003E-2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7-894A-91E5-D581768BC89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1.6164000000000001E-2</c:v>
                </c:pt>
                <c:pt idx="1">
                  <c:v>3.1167E-2</c:v>
                </c:pt>
                <c:pt idx="2">
                  <c:v>0.103075</c:v>
                </c:pt>
                <c:pt idx="3">
                  <c:v>1.5893999999999998E-2</c:v>
                </c:pt>
                <c:pt idx="4">
                  <c:v>4.2199999999999998E-3</c:v>
                </c:pt>
                <c:pt idx="5">
                  <c:v>4.7182000000000002E-2</c:v>
                </c:pt>
                <c:pt idx="6">
                  <c:v>2.3612999999999999E-2</c:v>
                </c:pt>
                <c:pt idx="7">
                  <c:v>2.673E-3</c:v>
                </c:pt>
                <c:pt idx="8">
                  <c:v>1.8505000000000001E-2</c:v>
                </c:pt>
                <c:pt idx="9">
                  <c:v>1.2546E-2</c:v>
                </c:pt>
                <c:pt idx="10">
                  <c:v>8.7388999999999994E-2</c:v>
                </c:pt>
                <c:pt idx="11">
                  <c:v>1.279E-3</c:v>
                </c:pt>
                <c:pt idx="12">
                  <c:v>2.1472000000000002E-2</c:v>
                </c:pt>
                <c:pt idx="13">
                  <c:v>1.1984E-2</c:v>
                </c:pt>
                <c:pt idx="14">
                  <c:v>2.2612E-2</c:v>
                </c:pt>
                <c:pt idx="15">
                  <c:v>1.3472E-2</c:v>
                </c:pt>
                <c:pt idx="16">
                  <c:v>4.8279999999999998E-3</c:v>
                </c:pt>
                <c:pt idx="17">
                  <c:v>0.99058800000000002</c:v>
                </c:pt>
                <c:pt idx="18">
                  <c:v>0.989178</c:v>
                </c:pt>
                <c:pt idx="19">
                  <c:v>0.98975199999999997</c:v>
                </c:pt>
                <c:pt idx="20">
                  <c:v>0.99264300000000005</c:v>
                </c:pt>
                <c:pt idx="21">
                  <c:v>0.99280100000000004</c:v>
                </c:pt>
                <c:pt idx="22">
                  <c:v>0.99374899999999999</c:v>
                </c:pt>
                <c:pt idx="23">
                  <c:v>0.99401399999999995</c:v>
                </c:pt>
                <c:pt idx="24">
                  <c:v>0.99060499999999996</c:v>
                </c:pt>
                <c:pt idx="25">
                  <c:v>0.99000699999999997</c:v>
                </c:pt>
                <c:pt idx="26">
                  <c:v>0.99301300000000003</c:v>
                </c:pt>
                <c:pt idx="27">
                  <c:v>0.99268299999999998</c:v>
                </c:pt>
                <c:pt idx="28">
                  <c:v>0.99457399999999996</c:v>
                </c:pt>
                <c:pt idx="29">
                  <c:v>0.99239999999999995</c:v>
                </c:pt>
                <c:pt idx="30">
                  <c:v>0.99187000000000003</c:v>
                </c:pt>
                <c:pt idx="31">
                  <c:v>0.99134299999999997</c:v>
                </c:pt>
                <c:pt idx="32">
                  <c:v>0.99146699999999999</c:v>
                </c:pt>
                <c:pt idx="33">
                  <c:v>0.99073900000000004</c:v>
                </c:pt>
                <c:pt idx="34">
                  <c:v>0.99312599999999995</c:v>
                </c:pt>
                <c:pt idx="35">
                  <c:v>0.99519800000000003</c:v>
                </c:pt>
                <c:pt idx="36">
                  <c:v>0.99365199999999998</c:v>
                </c:pt>
                <c:pt idx="37">
                  <c:v>0.992398</c:v>
                </c:pt>
                <c:pt idx="38">
                  <c:v>0.99344500000000002</c:v>
                </c:pt>
                <c:pt idx="39">
                  <c:v>0.99406399999999995</c:v>
                </c:pt>
                <c:pt idx="40">
                  <c:v>0.99372700000000003</c:v>
                </c:pt>
                <c:pt idx="41">
                  <c:v>0.99422699999999997</c:v>
                </c:pt>
                <c:pt idx="42">
                  <c:v>0.99529199999999995</c:v>
                </c:pt>
                <c:pt idx="43">
                  <c:v>0.99435399999999996</c:v>
                </c:pt>
                <c:pt idx="44">
                  <c:v>0.99358500000000005</c:v>
                </c:pt>
                <c:pt idx="45">
                  <c:v>0.99451800000000001</c:v>
                </c:pt>
                <c:pt idx="46">
                  <c:v>0.995251</c:v>
                </c:pt>
                <c:pt idx="47">
                  <c:v>0.99406600000000001</c:v>
                </c:pt>
                <c:pt idx="48">
                  <c:v>0.99344200000000005</c:v>
                </c:pt>
                <c:pt idx="49">
                  <c:v>0.99270800000000003</c:v>
                </c:pt>
                <c:pt idx="50">
                  <c:v>0.99533499999999997</c:v>
                </c:pt>
                <c:pt idx="51">
                  <c:v>0.99162099999999997</c:v>
                </c:pt>
                <c:pt idx="52">
                  <c:v>0.99302199999999996</c:v>
                </c:pt>
                <c:pt idx="53">
                  <c:v>0.99066100000000001</c:v>
                </c:pt>
                <c:pt idx="54">
                  <c:v>0.98988799999999999</c:v>
                </c:pt>
                <c:pt idx="55">
                  <c:v>0.99414599999999997</c:v>
                </c:pt>
                <c:pt idx="56">
                  <c:v>0.98896300000000004</c:v>
                </c:pt>
                <c:pt idx="57">
                  <c:v>0.99308200000000002</c:v>
                </c:pt>
                <c:pt idx="58">
                  <c:v>0.98762899999999998</c:v>
                </c:pt>
                <c:pt idx="59">
                  <c:v>0.98424900000000004</c:v>
                </c:pt>
                <c:pt idx="60">
                  <c:v>0.98754200000000003</c:v>
                </c:pt>
                <c:pt idx="61">
                  <c:v>0.98683799999999999</c:v>
                </c:pt>
                <c:pt idx="62">
                  <c:v>0.98468</c:v>
                </c:pt>
                <c:pt idx="63">
                  <c:v>0.98072000000000004</c:v>
                </c:pt>
                <c:pt idx="64">
                  <c:v>0.97838800000000004</c:v>
                </c:pt>
                <c:pt idx="65">
                  <c:v>0.98348100000000005</c:v>
                </c:pt>
                <c:pt idx="66">
                  <c:v>0.97741599999999995</c:v>
                </c:pt>
                <c:pt idx="67">
                  <c:v>0.97460199999999997</c:v>
                </c:pt>
                <c:pt idx="68">
                  <c:v>0.96532899999999999</c:v>
                </c:pt>
                <c:pt idx="69">
                  <c:v>0.97087699999999999</c:v>
                </c:pt>
                <c:pt idx="70">
                  <c:v>0.97283900000000001</c:v>
                </c:pt>
                <c:pt idx="71">
                  <c:v>0.95181499999999997</c:v>
                </c:pt>
                <c:pt idx="72">
                  <c:v>0.95691800000000005</c:v>
                </c:pt>
                <c:pt idx="73">
                  <c:v>0.96286099999999997</c:v>
                </c:pt>
                <c:pt idx="74">
                  <c:v>0.94172299999999998</c:v>
                </c:pt>
                <c:pt idx="75">
                  <c:v>0.95499199999999995</c:v>
                </c:pt>
                <c:pt idx="76">
                  <c:v>0.94822099999999998</c:v>
                </c:pt>
                <c:pt idx="77">
                  <c:v>0.958291</c:v>
                </c:pt>
                <c:pt idx="78">
                  <c:v>0.95222700000000005</c:v>
                </c:pt>
                <c:pt idx="79">
                  <c:v>0.96626900000000004</c:v>
                </c:pt>
                <c:pt idx="80">
                  <c:v>0.96176200000000001</c:v>
                </c:pt>
                <c:pt idx="81">
                  <c:v>0.95876600000000001</c:v>
                </c:pt>
                <c:pt idx="82">
                  <c:v>0.94618400000000003</c:v>
                </c:pt>
                <c:pt idx="83">
                  <c:v>0.92232999999999998</c:v>
                </c:pt>
                <c:pt idx="84">
                  <c:v>0.92227999999999999</c:v>
                </c:pt>
                <c:pt idx="85">
                  <c:v>0.93756899999999999</c:v>
                </c:pt>
                <c:pt idx="86">
                  <c:v>0.93581099999999995</c:v>
                </c:pt>
                <c:pt idx="87">
                  <c:v>0.93653799999999998</c:v>
                </c:pt>
                <c:pt idx="88">
                  <c:v>0.92293999999999998</c:v>
                </c:pt>
                <c:pt idx="89">
                  <c:v>0.86758100000000005</c:v>
                </c:pt>
                <c:pt idx="90">
                  <c:v>0.90952</c:v>
                </c:pt>
                <c:pt idx="91">
                  <c:v>0.91268099999999996</c:v>
                </c:pt>
                <c:pt idx="92">
                  <c:v>0.83435199999999998</c:v>
                </c:pt>
                <c:pt idx="93">
                  <c:v>0.77531099999999997</c:v>
                </c:pt>
                <c:pt idx="94">
                  <c:v>0.83790799999999999</c:v>
                </c:pt>
                <c:pt idx="95">
                  <c:v>0.73665099999999994</c:v>
                </c:pt>
                <c:pt idx="96">
                  <c:v>0.69123999999999997</c:v>
                </c:pt>
                <c:pt idx="97">
                  <c:v>0.78669299999999998</c:v>
                </c:pt>
                <c:pt idx="98">
                  <c:v>0.645679</c:v>
                </c:pt>
                <c:pt idx="99">
                  <c:v>0.721696</c:v>
                </c:pt>
                <c:pt idx="100">
                  <c:v>0.57665699999999998</c:v>
                </c:pt>
                <c:pt idx="101">
                  <c:v>0.70289100000000004</c:v>
                </c:pt>
                <c:pt idx="102">
                  <c:v>0.61390800000000001</c:v>
                </c:pt>
                <c:pt idx="103">
                  <c:v>0.58081499999999997</c:v>
                </c:pt>
                <c:pt idx="104">
                  <c:v>0.55485399999999996</c:v>
                </c:pt>
                <c:pt idx="105">
                  <c:v>0.50806799999999996</c:v>
                </c:pt>
                <c:pt idx="106">
                  <c:v>0.66834499999999997</c:v>
                </c:pt>
                <c:pt idx="107">
                  <c:v>0.58331100000000002</c:v>
                </c:pt>
                <c:pt idx="108">
                  <c:v>0.49673299999999998</c:v>
                </c:pt>
                <c:pt idx="109">
                  <c:v>0.49394700000000002</c:v>
                </c:pt>
                <c:pt idx="110">
                  <c:v>0.51287899999999997</c:v>
                </c:pt>
                <c:pt idx="111">
                  <c:v>0.50396300000000005</c:v>
                </c:pt>
                <c:pt idx="112">
                  <c:v>0.54689100000000002</c:v>
                </c:pt>
                <c:pt idx="113">
                  <c:v>0.57371899999999998</c:v>
                </c:pt>
                <c:pt idx="114">
                  <c:v>0.42970999999999998</c:v>
                </c:pt>
                <c:pt idx="115">
                  <c:v>0.47353899999999999</c:v>
                </c:pt>
                <c:pt idx="116">
                  <c:v>0.51507400000000003</c:v>
                </c:pt>
                <c:pt idx="117">
                  <c:v>0.41772500000000001</c:v>
                </c:pt>
                <c:pt idx="118">
                  <c:v>0.36489700000000003</c:v>
                </c:pt>
                <c:pt idx="119">
                  <c:v>0.234263</c:v>
                </c:pt>
                <c:pt idx="120">
                  <c:v>0.34301799999999999</c:v>
                </c:pt>
                <c:pt idx="121">
                  <c:v>0.44220100000000001</c:v>
                </c:pt>
                <c:pt idx="122">
                  <c:v>0.31509100000000001</c:v>
                </c:pt>
                <c:pt idx="123">
                  <c:v>0.114951</c:v>
                </c:pt>
                <c:pt idx="124">
                  <c:v>0.3175</c:v>
                </c:pt>
                <c:pt idx="125">
                  <c:v>0.34553699999999998</c:v>
                </c:pt>
                <c:pt idx="126">
                  <c:v>0.45321800000000001</c:v>
                </c:pt>
                <c:pt idx="127">
                  <c:v>0.28457199999999999</c:v>
                </c:pt>
                <c:pt idx="128">
                  <c:v>9.3919000000000002E-2</c:v>
                </c:pt>
                <c:pt idx="129">
                  <c:v>0.115606</c:v>
                </c:pt>
                <c:pt idx="130">
                  <c:v>0.19716500000000001</c:v>
                </c:pt>
                <c:pt idx="131">
                  <c:v>0.321876</c:v>
                </c:pt>
                <c:pt idx="132">
                  <c:v>0.25817299999999999</c:v>
                </c:pt>
                <c:pt idx="133">
                  <c:v>0.21588099999999999</c:v>
                </c:pt>
                <c:pt idx="134">
                  <c:v>0.35059699999999999</c:v>
                </c:pt>
                <c:pt idx="135">
                  <c:v>0.14818899999999999</c:v>
                </c:pt>
                <c:pt idx="136">
                  <c:v>0.38701400000000002</c:v>
                </c:pt>
                <c:pt idx="137">
                  <c:v>0.32668999999999998</c:v>
                </c:pt>
                <c:pt idx="138">
                  <c:v>0.28150700000000001</c:v>
                </c:pt>
                <c:pt idx="139">
                  <c:v>0.25158900000000001</c:v>
                </c:pt>
                <c:pt idx="140">
                  <c:v>0.39639200000000002</c:v>
                </c:pt>
                <c:pt idx="141">
                  <c:v>0.44042100000000001</c:v>
                </c:pt>
                <c:pt idx="142">
                  <c:v>0.25437900000000002</c:v>
                </c:pt>
                <c:pt idx="143">
                  <c:v>0.52477200000000002</c:v>
                </c:pt>
                <c:pt idx="144">
                  <c:v>0.27497899999999997</c:v>
                </c:pt>
                <c:pt idx="145">
                  <c:v>0.48457099999999997</c:v>
                </c:pt>
                <c:pt idx="146">
                  <c:v>0.59812699999999996</c:v>
                </c:pt>
                <c:pt idx="147">
                  <c:v>0.55390300000000003</c:v>
                </c:pt>
                <c:pt idx="148">
                  <c:v>0.43020599999999998</c:v>
                </c:pt>
                <c:pt idx="149">
                  <c:v>0.59050000000000002</c:v>
                </c:pt>
                <c:pt idx="150">
                  <c:v>0.529339</c:v>
                </c:pt>
                <c:pt idx="151">
                  <c:v>0.65659400000000001</c:v>
                </c:pt>
                <c:pt idx="152">
                  <c:v>0.47601300000000002</c:v>
                </c:pt>
                <c:pt idx="153">
                  <c:v>0.58645899999999995</c:v>
                </c:pt>
                <c:pt idx="154">
                  <c:v>0.53175899999999998</c:v>
                </c:pt>
                <c:pt idx="155">
                  <c:v>0.71127300000000004</c:v>
                </c:pt>
                <c:pt idx="156">
                  <c:v>0.748251</c:v>
                </c:pt>
                <c:pt idx="157">
                  <c:v>0.57416800000000001</c:v>
                </c:pt>
                <c:pt idx="158">
                  <c:v>0.66889399999999999</c:v>
                </c:pt>
                <c:pt idx="159">
                  <c:v>0.69219600000000003</c:v>
                </c:pt>
                <c:pt idx="160">
                  <c:v>0.74309199999999997</c:v>
                </c:pt>
                <c:pt idx="161">
                  <c:v>0.78534800000000005</c:v>
                </c:pt>
                <c:pt idx="162">
                  <c:v>0.74692400000000003</c:v>
                </c:pt>
                <c:pt idx="163">
                  <c:v>0.83687100000000003</c:v>
                </c:pt>
                <c:pt idx="164">
                  <c:v>0.794485</c:v>
                </c:pt>
                <c:pt idx="165">
                  <c:v>0.84080999999999995</c:v>
                </c:pt>
                <c:pt idx="166">
                  <c:v>0.83875999999999995</c:v>
                </c:pt>
                <c:pt idx="167">
                  <c:v>0.89143700000000003</c:v>
                </c:pt>
                <c:pt idx="168">
                  <c:v>0.90588999999999997</c:v>
                </c:pt>
                <c:pt idx="169">
                  <c:v>0.92905099999999996</c:v>
                </c:pt>
                <c:pt idx="170">
                  <c:v>0.90830699999999998</c:v>
                </c:pt>
                <c:pt idx="171">
                  <c:v>0.93365299999999996</c:v>
                </c:pt>
                <c:pt idx="172">
                  <c:v>0.93914399999999998</c:v>
                </c:pt>
                <c:pt idx="173">
                  <c:v>0.95049399999999995</c:v>
                </c:pt>
                <c:pt idx="174">
                  <c:v>0.94058900000000001</c:v>
                </c:pt>
                <c:pt idx="175">
                  <c:v>0.95252199999999998</c:v>
                </c:pt>
                <c:pt idx="176">
                  <c:v>0.94653299999999996</c:v>
                </c:pt>
                <c:pt idx="177">
                  <c:v>0.937226</c:v>
                </c:pt>
                <c:pt idx="178">
                  <c:v>0.95163799999999998</c:v>
                </c:pt>
                <c:pt idx="179">
                  <c:v>0.93217700000000003</c:v>
                </c:pt>
                <c:pt idx="180">
                  <c:v>0.95347300000000001</c:v>
                </c:pt>
                <c:pt idx="181">
                  <c:v>0.957202</c:v>
                </c:pt>
                <c:pt idx="182">
                  <c:v>0.96460999999999997</c:v>
                </c:pt>
                <c:pt idx="183">
                  <c:v>0.96862700000000002</c:v>
                </c:pt>
                <c:pt idx="184">
                  <c:v>0.951739</c:v>
                </c:pt>
                <c:pt idx="185">
                  <c:v>0.95697600000000005</c:v>
                </c:pt>
                <c:pt idx="186">
                  <c:v>0.96238599999999996</c:v>
                </c:pt>
                <c:pt idx="187">
                  <c:v>0.96617200000000003</c:v>
                </c:pt>
                <c:pt idx="188">
                  <c:v>0.97398399999999996</c:v>
                </c:pt>
                <c:pt idx="189">
                  <c:v>0.97800600000000004</c:v>
                </c:pt>
                <c:pt idx="190">
                  <c:v>0.97562700000000002</c:v>
                </c:pt>
                <c:pt idx="191">
                  <c:v>0.98723300000000003</c:v>
                </c:pt>
                <c:pt idx="192">
                  <c:v>0.98391300000000004</c:v>
                </c:pt>
                <c:pt idx="193">
                  <c:v>0.98608099999999999</c:v>
                </c:pt>
                <c:pt idx="194">
                  <c:v>0.98849100000000001</c:v>
                </c:pt>
                <c:pt idx="195">
                  <c:v>0.98565800000000003</c:v>
                </c:pt>
                <c:pt idx="196">
                  <c:v>0.99096899999999999</c:v>
                </c:pt>
                <c:pt idx="197">
                  <c:v>0.99182499999999996</c:v>
                </c:pt>
                <c:pt idx="198">
                  <c:v>0.99019500000000005</c:v>
                </c:pt>
                <c:pt idx="199">
                  <c:v>0.98958999999999997</c:v>
                </c:pt>
                <c:pt idx="200">
                  <c:v>0.99078599999999994</c:v>
                </c:pt>
                <c:pt idx="201">
                  <c:v>0.99184099999999997</c:v>
                </c:pt>
                <c:pt idx="202">
                  <c:v>0.99358800000000003</c:v>
                </c:pt>
                <c:pt idx="203">
                  <c:v>0.99289099999999997</c:v>
                </c:pt>
                <c:pt idx="204">
                  <c:v>0.99207900000000004</c:v>
                </c:pt>
                <c:pt idx="205">
                  <c:v>0.99214800000000003</c:v>
                </c:pt>
                <c:pt idx="206">
                  <c:v>0.99372199999999999</c:v>
                </c:pt>
                <c:pt idx="207">
                  <c:v>0.99188600000000005</c:v>
                </c:pt>
                <c:pt idx="208">
                  <c:v>0.99321000000000004</c:v>
                </c:pt>
                <c:pt idx="209">
                  <c:v>0.99602999999999997</c:v>
                </c:pt>
                <c:pt idx="210">
                  <c:v>0.993066</c:v>
                </c:pt>
                <c:pt idx="211">
                  <c:v>0.99543700000000002</c:v>
                </c:pt>
                <c:pt idx="212">
                  <c:v>0.99495299999999998</c:v>
                </c:pt>
                <c:pt idx="213">
                  <c:v>0.99369399999999997</c:v>
                </c:pt>
                <c:pt idx="214">
                  <c:v>0.99307500000000004</c:v>
                </c:pt>
                <c:pt idx="215">
                  <c:v>0.99270499999999995</c:v>
                </c:pt>
                <c:pt idx="216">
                  <c:v>0.99273999999999996</c:v>
                </c:pt>
                <c:pt idx="217">
                  <c:v>0.99287400000000003</c:v>
                </c:pt>
                <c:pt idx="218">
                  <c:v>0.99521800000000005</c:v>
                </c:pt>
                <c:pt idx="219">
                  <c:v>0.99519800000000003</c:v>
                </c:pt>
                <c:pt idx="220">
                  <c:v>0.99327500000000002</c:v>
                </c:pt>
                <c:pt idx="221">
                  <c:v>0.99124199999999996</c:v>
                </c:pt>
                <c:pt idx="222">
                  <c:v>0.99234</c:v>
                </c:pt>
                <c:pt idx="223">
                  <c:v>0.98996799999999996</c:v>
                </c:pt>
                <c:pt idx="224">
                  <c:v>0.99183699999999997</c:v>
                </c:pt>
                <c:pt idx="225">
                  <c:v>0.98929999999999996</c:v>
                </c:pt>
                <c:pt idx="226">
                  <c:v>0.99213300000000004</c:v>
                </c:pt>
                <c:pt idx="227">
                  <c:v>0.991367</c:v>
                </c:pt>
                <c:pt idx="228">
                  <c:v>0.992317</c:v>
                </c:pt>
                <c:pt idx="229">
                  <c:v>0.99448999999999999</c:v>
                </c:pt>
                <c:pt idx="230">
                  <c:v>0.99245499999999998</c:v>
                </c:pt>
                <c:pt idx="231">
                  <c:v>0.99244100000000002</c:v>
                </c:pt>
                <c:pt idx="232">
                  <c:v>0.992641</c:v>
                </c:pt>
                <c:pt idx="233">
                  <c:v>0.99331400000000003</c:v>
                </c:pt>
                <c:pt idx="234">
                  <c:v>0.99145899999999998</c:v>
                </c:pt>
                <c:pt idx="235">
                  <c:v>0.99218700000000004</c:v>
                </c:pt>
                <c:pt idx="236">
                  <c:v>0.98982199999999998</c:v>
                </c:pt>
                <c:pt idx="237">
                  <c:v>0.992058</c:v>
                </c:pt>
                <c:pt idx="238">
                  <c:v>0.98811899999999997</c:v>
                </c:pt>
                <c:pt idx="239">
                  <c:v>0.93341499999999999</c:v>
                </c:pt>
                <c:pt idx="240">
                  <c:v>0.87706899999999999</c:v>
                </c:pt>
                <c:pt idx="241">
                  <c:v>0.77048300000000003</c:v>
                </c:pt>
                <c:pt idx="242">
                  <c:v>0.64033700000000005</c:v>
                </c:pt>
                <c:pt idx="243">
                  <c:v>0.36631200000000003</c:v>
                </c:pt>
                <c:pt idx="244">
                  <c:v>5.6420000000000003E-3</c:v>
                </c:pt>
                <c:pt idx="245">
                  <c:v>8.0756999999999995E-2</c:v>
                </c:pt>
                <c:pt idx="246">
                  <c:v>4.7015000000000001E-2</c:v>
                </c:pt>
                <c:pt idx="247">
                  <c:v>0.11794300000000001</c:v>
                </c:pt>
                <c:pt idx="248">
                  <c:v>5.2040000000000003E-3</c:v>
                </c:pt>
                <c:pt idx="249">
                  <c:v>5.5883000000000002E-2</c:v>
                </c:pt>
                <c:pt idx="250">
                  <c:v>1.9595000000000001E-2</c:v>
                </c:pt>
                <c:pt idx="251">
                  <c:v>0.11362</c:v>
                </c:pt>
                <c:pt idx="252">
                  <c:v>6.3019000000000006E-2</c:v>
                </c:pt>
                <c:pt idx="253">
                  <c:v>2.4732000000000001E-2</c:v>
                </c:pt>
                <c:pt idx="254">
                  <c:v>1.712E-3</c:v>
                </c:pt>
                <c:pt idx="255">
                  <c:v>6.8479999999999999E-2</c:v>
                </c:pt>
                <c:pt idx="256">
                  <c:v>3.4146000000000003E-2</c:v>
                </c:pt>
                <c:pt idx="257">
                  <c:v>1.0755000000000001E-2</c:v>
                </c:pt>
                <c:pt idx="258">
                  <c:v>0.122977</c:v>
                </c:pt>
                <c:pt idx="259">
                  <c:v>3.7745000000000001E-2</c:v>
                </c:pt>
                <c:pt idx="260">
                  <c:v>7.6937000000000005E-2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7-894A-91E5-D581768B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70224"/>
        <c:axId val="1"/>
      </c:scatterChart>
      <c:valAx>
        <c:axId val="13992702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70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0.29958490802176141</c:v>
                </c:pt>
                <c:pt idx="18">
                  <c:v>0.31535372765495778</c:v>
                </c:pt>
                <c:pt idx="19">
                  <c:v>0.30590048425930727</c:v>
                </c:pt>
                <c:pt idx="20">
                  <c:v>0.30656936784623662</c:v>
                </c:pt>
                <c:pt idx="21">
                  <c:v>0.31124929695627945</c:v>
                </c:pt>
                <c:pt idx="22">
                  <c:v>0.31743806172095168</c:v>
                </c:pt>
                <c:pt idx="23">
                  <c:v>0.32986309148736387</c:v>
                </c:pt>
                <c:pt idx="24">
                  <c:v>0.3453190283681733</c:v>
                </c:pt>
                <c:pt idx="25">
                  <c:v>0.34633236922885219</c:v>
                </c:pt>
                <c:pt idx="26">
                  <c:v>0.33312850363078028</c:v>
                </c:pt>
                <c:pt idx="27">
                  <c:v>0.32706864902204091</c:v>
                </c:pt>
                <c:pt idx="28">
                  <c:v>0.33384050491281436</c:v>
                </c:pt>
                <c:pt idx="29">
                  <c:v>0.35551968343922419</c:v>
                </c:pt>
                <c:pt idx="30">
                  <c:v>0.34439347471150639</c:v>
                </c:pt>
                <c:pt idx="31">
                  <c:v>0.35446096428310919</c:v>
                </c:pt>
                <c:pt idx="32">
                  <c:v>0.3509046675223581</c:v>
                </c:pt>
                <c:pt idx="33">
                  <c:v>0.35171058247411097</c:v>
                </c:pt>
                <c:pt idx="34">
                  <c:v>0.3700037195981658</c:v>
                </c:pt>
                <c:pt idx="35">
                  <c:v>0.37311607229885174</c:v>
                </c:pt>
                <c:pt idx="36">
                  <c:v>0.36269042047255984</c:v>
                </c:pt>
                <c:pt idx="37">
                  <c:v>0.38113554837117736</c:v>
                </c:pt>
                <c:pt idx="38">
                  <c:v>0.37678574300506318</c:v>
                </c:pt>
                <c:pt idx="39">
                  <c:v>0.37038712553139108</c:v>
                </c:pt>
                <c:pt idx="40">
                  <c:v>0.38935475543048548</c:v>
                </c:pt>
                <c:pt idx="41">
                  <c:v>0.38087837130334629</c:v>
                </c:pt>
                <c:pt idx="42">
                  <c:v>0.3700089714496807</c:v>
                </c:pt>
                <c:pt idx="43">
                  <c:v>0.3794996532153288</c:v>
                </c:pt>
                <c:pt idx="44">
                  <c:v>0.38508775174790072</c:v>
                </c:pt>
                <c:pt idx="45">
                  <c:v>0.38179999382785279</c:v>
                </c:pt>
                <c:pt idx="46">
                  <c:v>0.3818646981420461</c:v>
                </c:pt>
                <c:pt idx="47">
                  <c:v>0.3832868525896414</c:v>
                </c:pt>
                <c:pt idx="48">
                  <c:v>0.37617889712940311</c:v>
                </c:pt>
                <c:pt idx="49">
                  <c:v>0.38320878396142755</c:v>
                </c:pt>
                <c:pt idx="50">
                  <c:v>0.37967960517421445</c:v>
                </c:pt>
                <c:pt idx="51">
                  <c:v>0.38534970193392476</c:v>
                </c:pt>
                <c:pt idx="52">
                  <c:v>0.37738020197487193</c:v>
                </c:pt>
                <c:pt idx="53">
                  <c:v>0.3841770741431576</c:v>
                </c:pt>
                <c:pt idx="54">
                  <c:v>0.38303333974466669</c:v>
                </c:pt>
                <c:pt idx="55">
                  <c:v>0.40344764568130526</c:v>
                </c:pt>
                <c:pt idx="56">
                  <c:v>0.41615820654138697</c:v>
                </c:pt>
                <c:pt idx="57">
                  <c:v>0.4136035496174123</c:v>
                </c:pt>
                <c:pt idx="58">
                  <c:v>0.40936154882949582</c:v>
                </c:pt>
                <c:pt idx="59">
                  <c:v>0.39992616958415211</c:v>
                </c:pt>
                <c:pt idx="60">
                  <c:v>0.42145734819174846</c:v>
                </c:pt>
                <c:pt idx="61">
                  <c:v>0.4247332679970251</c:v>
                </c:pt>
                <c:pt idx="62">
                  <c:v>0.41518060877427138</c:v>
                </c:pt>
                <c:pt idx="63">
                  <c:v>0.43837150790824725</c:v>
                </c:pt>
                <c:pt idx="64">
                  <c:v>0.43406441978604915</c:v>
                </c:pt>
                <c:pt idx="65">
                  <c:v>0.40640526592469711</c:v>
                </c:pt>
                <c:pt idx="66">
                  <c:v>0.39790597393446697</c:v>
                </c:pt>
                <c:pt idx="67">
                  <c:v>0.4167936948285243</c:v>
                </c:pt>
                <c:pt idx="68">
                  <c:v>0.38997830236390035</c:v>
                </c:pt>
                <c:pt idx="69">
                  <c:v>0.40699725871377285</c:v>
                </c:pt>
                <c:pt idx="70">
                  <c:v>0.39968973658512469</c:v>
                </c:pt>
                <c:pt idx="71">
                  <c:v>0.41453241778631039</c:v>
                </c:pt>
                <c:pt idx="72">
                  <c:v>0.39238551725101661</c:v>
                </c:pt>
                <c:pt idx="73">
                  <c:v>0.40539822777139822</c:v>
                </c:pt>
                <c:pt idx="74">
                  <c:v>0.41163109442401691</c:v>
                </c:pt>
                <c:pt idx="75">
                  <c:v>0.40761176798439436</c:v>
                </c:pt>
                <c:pt idx="76">
                  <c:v>0.39416857360793289</c:v>
                </c:pt>
                <c:pt idx="77">
                  <c:v>0.37582518744624926</c:v>
                </c:pt>
                <c:pt idx="78">
                  <c:v>0.394336908724777</c:v>
                </c:pt>
                <c:pt idx="79">
                  <c:v>0.39938589442959516</c:v>
                </c:pt>
                <c:pt idx="80">
                  <c:v>0.37330247367337771</c:v>
                </c:pt>
                <c:pt idx="81">
                  <c:v>0.39188150661632859</c:v>
                </c:pt>
                <c:pt idx="82">
                  <c:v>0.38289557355164472</c:v>
                </c:pt>
                <c:pt idx="83">
                  <c:v>0.37078094920694776</c:v>
                </c:pt>
                <c:pt idx="84">
                  <c:v>0.40323507974521372</c:v>
                </c:pt>
                <c:pt idx="85">
                  <c:v>0.36612311149956295</c:v>
                </c:pt>
                <c:pt idx="86">
                  <c:v>0.3600188443892437</c:v>
                </c:pt>
                <c:pt idx="87">
                  <c:v>0.38143181792485892</c:v>
                </c:pt>
                <c:pt idx="88">
                  <c:v>0.34154056101354829</c:v>
                </c:pt>
                <c:pt idx="89">
                  <c:v>0.37514328571334998</c:v>
                </c:pt>
                <c:pt idx="90">
                  <c:v>0.35098460461381115</c:v>
                </c:pt>
                <c:pt idx="91">
                  <c:v>0.36452229349868764</c:v>
                </c:pt>
                <c:pt idx="92">
                  <c:v>0.36723353087692179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0.31277472795827066</c:v>
                </c:pt>
                <c:pt idx="168">
                  <c:v>0.33453319212251553</c:v>
                </c:pt>
                <c:pt idx="169">
                  <c:v>0.34553780905973652</c:v>
                </c:pt>
                <c:pt idx="170">
                  <c:v>0.3762667207134171</c:v>
                </c:pt>
                <c:pt idx="171">
                  <c:v>0.35158721667762</c:v>
                </c:pt>
                <c:pt idx="172">
                  <c:v>0.35785098268750626</c:v>
                </c:pt>
                <c:pt idx="173">
                  <c:v>0.34444900024426833</c:v>
                </c:pt>
                <c:pt idx="174">
                  <c:v>0.36530681051921782</c:v>
                </c:pt>
                <c:pt idx="175">
                  <c:v>0.36402147507110799</c:v>
                </c:pt>
                <c:pt idx="176">
                  <c:v>0.36792619888859845</c:v>
                </c:pt>
                <c:pt idx="177">
                  <c:v>0.38807704870051374</c:v>
                </c:pt>
                <c:pt idx="178">
                  <c:v>0.37915921852326978</c:v>
                </c:pt>
                <c:pt idx="179">
                  <c:v>0.39353907729456616</c:v>
                </c:pt>
                <c:pt idx="180">
                  <c:v>0.40501964207769542</c:v>
                </c:pt>
                <c:pt idx="181">
                  <c:v>0.37851013363673169</c:v>
                </c:pt>
                <c:pt idx="182">
                  <c:v>0.40711413248316897</c:v>
                </c:pt>
                <c:pt idx="183">
                  <c:v>0.36957425535058391</c:v>
                </c:pt>
                <c:pt idx="184">
                  <c:v>0.39179359252574003</c:v>
                </c:pt>
                <c:pt idx="185">
                  <c:v>0.39258015715462052</c:v>
                </c:pt>
                <c:pt idx="186">
                  <c:v>0.39763315727156956</c:v>
                </c:pt>
                <c:pt idx="187">
                  <c:v>0.37931115841573776</c:v>
                </c:pt>
                <c:pt idx="188">
                  <c:v>0.40310371951353985</c:v>
                </c:pt>
                <c:pt idx="189">
                  <c:v>0.41970436573187425</c:v>
                </c:pt>
                <c:pt idx="190">
                  <c:v>0.42416664089798695</c:v>
                </c:pt>
                <c:pt idx="191">
                  <c:v>0.43183843706957592</c:v>
                </c:pt>
                <c:pt idx="192">
                  <c:v>0.41046403091899025</c:v>
                </c:pt>
                <c:pt idx="193">
                  <c:v>0.40613728453671333</c:v>
                </c:pt>
                <c:pt idx="194">
                  <c:v>0.42347490326085752</c:v>
                </c:pt>
                <c:pt idx="195">
                  <c:v>0.42298342484375667</c:v>
                </c:pt>
                <c:pt idx="196">
                  <c:v>0.41481406857991965</c:v>
                </c:pt>
                <c:pt idx="197">
                  <c:v>0.4191921479136545</c:v>
                </c:pt>
                <c:pt idx="198">
                  <c:v>0.41702300093030559</c:v>
                </c:pt>
                <c:pt idx="199">
                  <c:v>0.40329505741387928</c:v>
                </c:pt>
                <c:pt idx="200">
                  <c:v>0.41065492125315411</c:v>
                </c:pt>
                <c:pt idx="201">
                  <c:v>0.39087108489386019</c:v>
                </c:pt>
                <c:pt idx="202">
                  <c:v>0.38837034979509993</c:v>
                </c:pt>
                <c:pt idx="203">
                  <c:v>0.38850016023929068</c:v>
                </c:pt>
                <c:pt idx="204">
                  <c:v>0.38354951625240125</c:v>
                </c:pt>
                <c:pt idx="205">
                  <c:v>0.38289397031505901</c:v>
                </c:pt>
                <c:pt idx="206">
                  <c:v>0.39074208834715113</c:v>
                </c:pt>
                <c:pt idx="207">
                  <c:v>0.37917182471811156</c:v>
                </c:pt>
                <c:pt idx="208">
                  <c:v>0.37551629590900709</c:v>
                </c:pt>
                <c:pt idx="209">
                  <c:v>0.38127732066440356</c:v>
                </c:pt>
                <c:pt idx="210">
                  <c:v>0.38368914345222593</c:v>
                </c:pt>
                <c:pt idx="211">
                  <c:v>0.38263863032132056</c:v>
                </c:pt>
                <c:pt idx="212">
                  <c:v>0.38753770564283213</c:v>
                </c:pt>
                <c:pt idx="213">
                  <c:v>0.38848025188055452</c:v>
                </c:pt>
                <c:pt idx="214">
                  <c:v>0.38256574133146531</c:v>
                </c:pt>
                <c:pt idx="215">
                  <c:v>0.38076806541230496</c:v>
                </c:pt>
                <c:pt idx="216">
                  <c:v>0.38024536536077452</c:v>
                </c:pt>
                <c:pt idx="217">
                  <c:v>0.37963365427784623</c:v>
                </c:pt>
                <c:pt idx="218">
                  <c:v>0.37107764125786591</c:v>
                </c:pt>
                <c:pt idx="219">
                  <c:v>0.37005276490335309</c:v>
                </c:pt>
                <c:pt idx="220">
                  <c:v>0.35437146681006665</c:v>
                </c:pt>
                <c:pt idx="221">
                  <c:v>0.36191181609936995</c:v>
                </c:pt>
                <c:pt idx="222">
                  <c:v>0.36415520085711167</c:v>
                </c:pt>
                <c:pt idx="223">
                  <c:v>0.36497662659350188</c:v>
                </c:pt>
                <c:pt idx="224">
                  <c:v>0.34322893153714595</c:v>
                </c:pt>
                <c:pt idx="225">
                  <c:v>0.34656894578965275</c:v>
                </c:pt>
                <c:pt idx="226">
                  <c:v>0.3330455538063074</c:v>
                </c:pt>
                <c:pt idx="227">
                  <c:v>0.34113167582456561</c:v>
                </c:pt>
                <c:pt idx="228">
                  <c:v>0.33918182306397909</c:v>
                </c:pt>
                <c:pt idx="229">
                  <c:v>0.33366999200466535</c:v>
                </c:pt>
                <c:pt idx="230">
                  <c:v>0.33605513504756584</c:v>
                </c:pt>
                <c:pt idx="231">
                  <c:v>0.33160232853292559</c:v>
                </c:pt>
                <c:pt idx="232">
                  <c:v>0.32616431093818804</c:v>
                </c:pt>
                <c:pt idx="233">
                  <c:v>0.32661810570907585</c:v>
                </c:pt>
                <c:pt idx="234">
                  <c:v>0.3198576601192224</c:v>
                </c:pt>
                <c:pt idx="235">
                  <c:v>0.30924878569619701</c:v>
                </c:pt>
                <c:pt idx="236">
                  <c:v>0.30004498990671463</c:v>
                </c:pt>
                <c:pt idx="237">
                  <c:v>0.2886064196861754</c:v>
                </c:pt>
                <c:pt idx="238">
                  <c:v>0.27730705449379062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A-5F4B-9B9A-C8C3167CAF3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0.33126196791407292</c:v>
                </c:pt>
                <c:pt idx="18">
                  <c:v>0.33506916815494608</c:v>
                </c:pt>
                <c:pt idx="19">
                  <c:v>0.37023399949007374</c:v>
                </c:pt>
                <c:pt idx="20">
                  <c:v>0.36763431314977701</c:v>
                </c:pt>
                <c:pt idx="21">
                  <c:v>0.36270555079833111</c:v>
                </c:pt>
                <c:pt idx="22">
                  <c:v>0.36993512224133634</c:v>
                </c:pt>
                <c:pt idx="23">
                  <c:v>0.37098038354204049</c:v>
                </c:pt>
                <c:pt idx="24">
                  <c:v>0.38257109676071227</c:v>
                </c:pt>
                <c:pt idx="25">
                  <c:v>0.38736834945789672</c:v>
                </c:pt>
                <c:pt idx="26">
                  <c:v>0.38810562115862485</c:v>
                </c:pt>
                <c:pt idx="27">
                  <c:v>0.37940262241971845</c:v>
                </c:pt>
                <c:pt idx="28">
                  <c:v>0.3742254936288763</c:v>
                </c:pt>
                <c:pt idx="29">
                  <c:v>0.38258389079076299</c:v>
                </c:pt>
                <c:pt idx="30">
                  <c:v>0.36790651406696717</c:v>
                </c:pt>
                <c:pt idx="31">
                  <c:v>0.38327274834028807</c:v>
                </c:pt>
                <c:pt idx="32">
                  <c:v>0.38051978696150474</c:v>
                </c:pt>
                <c:pt idx="33">
                  <c:v>0.3866104732486304</c:v>
                </c:pt>
                <c:pt idx="34">
                  <c:v>0.39100601259271167</c:v>
                </c:pt>
                <c:pt idx="35">
                  <c:v>0.3819226688671461</c:v>
                </c:pt>
                <c:pt idx="36">
                  <c:v>0.39426569208255913</c:v>
                </c:pt>
                <c:pt idx="37">
                  <c:v>0.37922972289889922</c:v>
                </c:pt>
                <c:pt idx="38">
                  <c:v>0.39626040818585523</c:v>
                </c:pt>
                <c:pt idx="39">
                  <c:v>0.4032757961943173</c:v>
                </c:pt>
                <c:pt idx="40">
                  <c:v>0.39861927613520909</c:v>
                </c:pt>
                <c:pt idx="41">
                  <c:v>0.3881814962280899</c:v>
                </c:pt>
                <c:pt idx="42">
                  <c:v>0.39080197682620688</c:v>
                </c:pt>
                <c:pt idx="43">
                  <c:v>0.39463741082892773</c:v>
                </c:pt>
                <c:pt idx="44">
                  <c:v>0.38758482341316086</c:v>
                </c:pt>
                <c:pt idx="45">
                  <c:v>0.40501428164965059</c:v>
                </c:pt>
                <c:pt idx="46">
                  <c:v>0.39205211764559383</c:v>
                </c:pt>
                <c:pt idx="47">
                  <c:v>0.39803453731610122</c:v>
                </c:pt>
                <c:pt idx="48">
                  <c:v>0.38233375168039374</c:v>
                </c:pt>
                <c:pt idx="49">
                  <c:v>0.39349444078976481</c:v>
                </c:pt>
                <c:pt idx="50">
                  <c:v>0.40202096158081735</c:v>
                </c:pt>
                <c:pt idx="51">
                  <c:v>0.39046674443161461</c:v>
                </c:pt>
                <c:pt idx="52">
                  <c:v>0.39477348447247429</c:v>
                </c:pt>
                <c:pt idx="53">
                  <c:v>0.38795737549692261</c:v>
                </c:pt>
                <c:pt idx="54">
                  <c:v>0.38450183690598916</c:v>
                </c:pt>
                <c:pt idx="55">
                  <c:v>0.39745545952026978</c:v>
                </c:pt>
                <c:pt idx="56">
                  <c:v>0.41200450058931737</c:v>
                </c:pt>
                <c:pt idx="57">
                  <c:v>0.41281646195824834</c:v>
                </c:pt>
                <c:pt idx="58">
                  <c:v>0.41996248558200783</c:v>
                </c:pt>
                <c:pt idx="59">
                  <c:v>0.41816141500863896</c:v>
                </c:pt>
                <c:pt idx="60">
                  <c:v>0.42318968142901414</c:v>
                </c:pt>
                <c:pt idx="61">
                  <c:v>0.41224870724220891</c:v>
                </c:pt>
                <c:pt idx="62">
                  <c:v>0.41224991511479092</c:v>
                </c:pt>
                <c:pt idx="63">
                  <c:v>0.41824361718442654</c:v>
                </c:pt>
                <c:pt idx="64">
                  <c:v>0.42284969655263288</c:v>
                </c:pt>
                <c:pt idx="65">
                  <c:v>0.42457846720397469</c:v>
                </c:pt>
                <c:pt idx="66">
                  <c:v>0.4162643246183676</c:v>
                </c:pt>
                <c:pt idx="67">
                  <c:v>0.40547821506509146</c:v>
                </c:pt>
                <c:pt idx="68">
                  <c:v>0.40560247587043868</c:v>
                </c:pt>
                <c:pt idx="69">
                  <c:v>0.40461546666966097</c:v>
                </c:pt>
                <c:pt idx="70">
                  <c:v>0.39505457771972041</c:v>
                </c:pt>
                <c:pt idx="71">
                  <c:v>0.41171939010337949</c:v>
                </c:pt>
                <c:pt idx="72">
                  <c:v>0.39949730650929782</c:v>
                </c:pt>
                <c:pt idx="73">
                  <c:v>0.40628057166992165</c:v>
                </c:pt>
                <c:pt idx="74">
                  <c:v>0.4134368463458874</c:v>
                </c:pt>
                <c:pt idx="75">
                  <c:v>0.40992575541434312</c:v>
                </c:pt>
                <c:pt idx="76">
                  <c:v>0.38852651653792064</c:v>
                </c:pt>
                <c:pt idx="77">
                  <c:v>0.40341095308422187</c:v>
                </c:pt>
                <c:pt idx="78">
                  <c:v>0.39862795592318906</c:v>
                </c:pt>
                <c:pt idx="79">
                  <c:v>0.40104905555532178</c:v>
                </c:pt>
                <c:pt idx="80">
                  <c:v>0.38075429360490209</c:v>
                </c:pt>
                <c:pt idx="81">
                  <c:v>0.39198129797049885</c:v>
                </c:pt>
                <c:pt idx="82">
                  <c:v>0.40090459815797203</c:v>
                </c:pt>
                <c:pt idx="83">
                  <c:v>0.38365821847791598</c:v>
                </c:pt>
                <c:pt idx="84">
                  <c:v>0.38346715264205106</c:v>
                </c:pt>
                <c:pt idx="85">
                  <c:v>0.39643476964939023</c:v>
                </c:pt>
                <c:pt idx="86">
                  <c:v>0.38009664108101177</c:v>
                </c:pt>
                <c:pt idx="87">
                  <c:v>0.33772861629410683</c:v>
                </c:pt>
                <c:pt idx="88">
                  <c:v>0.40855724299065421</c:v>
                </c:pt>
                <c:pt idx="89">
                  <c:v>0.31857285631234122</c:v>
                </c:pt>
                <c:pt idx="90">
                  <c:v>0.33578441820481114</c:v>
                </c:pt>
                <c:pt idx="91">
                  <c:v>0.33264488286066574</c:v>
                </c:pt>
                <c:pt idx="92">
                  <c:v>0.36221277185445672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0.3590745852979258</c:v>
                </c:pt>
                <c:pt idx="168">
                  <c:v>0.36049317652280044</c:v>
                </c:pt>
                <c:pt idx="169">
                  <c:v>0.36260629740289585</c:v>
                </c:pt>
                <c:pt idx="170">
                  <c:v>0.34129041670875276</c:v>
                </c:pt>
                <c:pt idx="171">
                  <c:v>0.3879851935633129</c:v>
                </c:pt>
                <c:pt idx="172">
                  <c:v>0.4021373047790931</c:v>
                </c:pt>
                <c:pt idx="173">
                  <c:v>0.41095402162290606</c:v>
                </c:pt>
                <c:pt idx="174">
                  <c:v>0.41396355981917937</c:v>
                </c:pt>
                <c:pt idx="175">
                  <c:v>0.41741202699974544</c:v>
                </c:pt>
                <c:pt idx="176">
                  <c:v>0.36435211409852764</c:v>
                </c:pt>
                <c:pt idx="177">
                  <c:v>0.36533738692628409</c:v>
                </c:pt>
                <c:pt idx="178">
                  <c:v>0.40670272194766338</c:v>
                </c:pt>
                <c:pt idx="179">
                  <c:v>0.36837127609268389</c:v>
                </c:pt>
                <c:pt idx="180">
                  <c:v>0.38735645124971857</c:v>
                </c:pt>
                <c:pt idx="181">
                  <c:v>0.38591620996030823</c:v>
                </c:pt>
                <c:pt idx="182">
                  <c:v>0.42141902306113355</c:v>
                </c:pt>
                <c:pt idx="183">
                  <c:v>0.39271724787609491</c:v>
                </c:pt>
                <c:pt idx="184">
                  <c:v>0.38795194679531736</c:v>
                </c:pt>
                <c:pt idx="185">
                  <c:v>0.44247310598512296</c:v>
                </c:pt>
                <c:pt idx="186">
                  <c:v>0.41082554165349239</c:v>
                </c:pt>
                <c:pt idx="187">
                  <c:v>0.40987396605384774</c:v>
                </c:pt>
                <c:pt idx="188">
                  <c:v>0.40430204234588724</c:v>
                </c:pt>
                <c:pt idx="189">
                  <c:v>0.40481255718080705</c:v>
                </c:pt>
                <c:pt idx="190">
                  <c:v>0.41782078592576771</c:v>
                </c:pt>
                <c:pt idx="191">
                  <c:v>0.41871888677903474</c:v>
                </c:pt>
                <c:pt idx="192">
                  <c:v>0.41450276520192325</c:v>
                </c:pt>
                <c:pt idx="193">
                  <c:v>0.42116389485273448</c:v>
                </c:pt>
                <c:pt idx="194">
                  <c:v>0.43124802279974356</c:v>
                </c:pt>
                <c:pt idx="195">
                  <c:v>0.42809165734515342</c:v>
                </c:pt>
                <c:pt idx="196">
                  <c:v>0.42331852247373136</c:v>
                </c:pt>
                <c:pt idx="197">
                  <c:v>0.42376069637061087</c:v>
                </c:pt>
                <c:pt idx="198">
                  <c:v>0.42431999416616978</c:v>
                </c:pt>
                <c:pt idx="199">
                  <c:v>0.41245325020949603</c:v>
                </c:pt>
                <c:pt idx="200">
                  <c:v>0.417198045507293</c:v>
                </c:pt>
                <c:pt idx="201">
                  <c:v>0.39809948932759509</c:v>
                </c:pt>
                <c:pt idx="202">
                  <c:v>0.39555285535140355</c:v>
                </c:pt>
                <c:pt idx="203">
                  <c:v>0.38858540338943348</c:v>
                </c:pt>
                <c:pt idx="204">
                  <c:v>0.4005689335803122</c:v>
                </c:pt>
                <c:pt idx="205">
                  <c:v>0.39419709304203088</c:v>
                </c:pt>
                <c:pt idx="206">
                  <c:v>0.3889276770295178</c:v>
                </c:pt>
                <c:pt idx="207">
                  <c:v>0.38959736621652841</c:v>
                </c:pt>
                <c:pt idx="208">
                  <c:v>0.39693653826234082</c:v>
                </c:pt>
                <c:pt idx="209">
                  <c:v>0.38615095928899246</c:v>
                </c:pt>
                <c:pt idx="210">
                  <c:v>0.3962571833504383</c:v>
                </c:pt>
                <c:pt idx="211">
                  <c:v>0.39483413272950901</c:v>
                </c:pt>
                <c:pt idx="212">
                  <c:v>0.39650279207889977</c:v>
                </c:pt>
                <c:pt idx="213">
                  <c:v>0.39141515638702135</c:v>
                </c:pt>
                <c:pt idx="214">
                  <c:v>0.39156016768992075</c:v>
                </c:pt>
                <c:pt idx="215">
                  <c:v>0.3948904000517684</c:v>
                </c:pt>
                <c:pt idx="216">
                  <c:v>0.38960840512724537</c:v>
                </c:pt>
                <c:pt idx="217">
                  <c:v>0.39685411291324402</c:v>
                </c:pt>
                <c:pt idx="218">
                  <c:v>0.38020411423498157</c:v>
                </c:pt>
                <c:pt idx="219">
                  <c:v>0.39195304208391113</c:v>
                </c:pt>
                <c:pt idx="220">
                  <c:v>0.37837640975449699</c:v>
                </c:pt>
                <c:pt idx="221">
                  <c:v>0.37707598077319443</c:v>
                </c:pt>
                <c:pt idx="222">
                  <c:v>0.38110357921043597</c:v>
                </c:pt>
                <c:pt idx="223">
                  <c:v>0.38372647443056485</c:v>
                </c:pt>
                <c:pt idx="224">
                  <c:v>0.36309547560783623</c:v>
                </c:pt>
                <c:pt idx="225">
                  <c:v>0.35819406741214399</c:v>
                </c:pt>
                <c:pt idx="226">
                  <c:v>0.3669413475521085</c:v>
                </c:pt>
                <c:pt idx="227">
                  <c:v>0.36557546517047151</c:v>
                </c:pt>
                <c:pt idx="228">
                  <c:v>0.38080802204914815</c:v>
                </c:pt>
                <c:pt idx="229">
                  <c:v>0.37098127899657285</c:v>
                </c:pt>
                <c:pt idx="230">
                  <c:v>0.3693815771790403</c:v>
                </c:pt>
                <c:pt idx="231">
                  <c:v>0.36321187541171451</c:v>
                </c:pt>
                <c:pt idx="232">
                  <c:v>0.36067989367818692</c:v>
                </c:pt>
                <c:pt idx="233">
                  <c:v>0.37044198895027625</c:v>
                </c:pt>
                <c:pt idx="234">
                  <c:v>0.37365224262922314</c:v>
                </c:pt>
                <c:pt idx="235">
                  <c:v>0.36097566421907046</c:v>
                </c:pt>
                <c:pt idx="236">
                  <c:v>0.35108728943338441</c:v>
                </c:pt>
                <c:pt idx="237">
                  <c:v>0.34996833985070935</c:v>
                </c:pt>
                <c:pt idx="238">
                  <c:v>0.34160884031459093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A-5F4B-9B9A-C8C3167C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97952"/>
        <c:axId val="1"/>
      </c:scatterChart>
      <c:valAx>
        <c:axId val="13992979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97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573.5</c:v>
                </c:pt>
                <c:pt idx="18">
                  <c:v>558</c:v>
                </c:pt>
                <c:pt idx="19">
                  <c:v>556</c:v>
                </c:pt>
                <c:pt idx="20">
                  <c:v>582.9</c:v>
                </c:pt>
                <c:pt idx="21">
                  <c:v>565</c:v>
                </c:pt>
                <c:pt idx="22">
                  <c:v>573.4</c:v>
                </c:pt>
                <c:pt idx="23">
                  <c:v>581.20000000000005</c:v>
                </c:pt>
                <c:pt idx="24">
                  <c:v>653.70000000000005</c:v>
                </c:pt>
                <c:pt idx="25">
                  <c:v>592.29999999999995</c:v>
                </c:pt>
                <c:pt idx="26">
                  <c:v>627.4</c:v>
                </c:pt>
                <c:pt idx="27">
                  <c:v>612.5</c:v>
                </c:pt>
                <c:pt idx="28">
                  <c:v>638.4</c:v>
                </c:pt>
                <c:pt idx="29">
                  <c:v>604.70000000000005</c:v>
                </c:pt>
                <c:pt idx="30">
                  <c:v>617.9</c:v>
                </c:pt>
                <c:pt idx="31">
                  <c:v>671.1</c:v>
                </c:pt>
                <c:pt idx="32">
                  <c:v>609.4</c:v>
                </c:pt>
                <c:pt idx="33">
                  <c:v>657</c:v>
                </c:pt>
                <c:pt idx="34">
                  <c:v>635.79999999999995</c:v>
                </c:pt>
                <c:pt idx="35">
                  <c:v>659.1</c:v>
                </c:pt>
                <c:pt idx="36">
                  <c:v>657.1</c:v>
                </c:pt>
                <c:pt idx="37">
                  <c:v>657.4</c:v>
                </c:pt>
                <c:pt idx="38">
                  <c:v>645.6</c:v>
                </c:pt>
                <c:pt idx="39">
                  <c:v>616.29999999999995</c:v>
                </c:pt>
                <c:pt idx="40">
                  <c:v>635.9</c:v>
                </c:pt>
                <c:pt idx="41">
                  <c:v>659.5</c:v>
                </c:pt>
                <c:pt idx="42">
                  <c:v>640.9</c:v>
                </c:pt>
                <c:pt idx="43">
                  <c:v>659.5</c:v>
                </c:pt>
                <c:pt idx="44">
                  <c:v>674.7</c:v>
                </c:pt>
                <c:pt idx="45">
                  <c:v>669.7</c:v>
                </c:pt>
                <c:pt idx="46">
                  <c:v>670.4</c:v>
                </c:pt>
                <c:pt idx="47">
                  <c:v>647.79999999999995</c:v>
                </c:pt>
                <c:pt idx="48">
                  <c:v>659.1</c:v>
                </c:pt>
                <c:pt idx="49">
                  <c:v>657</c:v>
                </c:pt>
                <c:pt idx="50">
                  <c:v>652</c:v>
                </c:pt>
                <c:pt idx="51">
                  <c:v>653.70000000000005</c:v>
                </c:pt>
                <c:pt idx="52">
                  <c:v>639</c:v>
                </c:pt>
                <c:pt idx="53">
                  <c:v>670.6</c:v>
                </c:pt>
                <c:pt idx="54">
                  <c:v>679.9</c:v>
                </c:pt>
                <c:pt idx="55">
                  <c:v>717.2</c:v>
                </c:pt>
                <c:pt idx="56">
                  <c:v>714.7</c:v>
                </c:pt>
                <c:pt idx="57">
                  <c:v>676.3</c:v>
                </c:pt>
                <c:pt idx="58">
                  <c:v>703.2</c:v>
                </c:pt>
                <c:pt idx="59">
                  <c:v>664.5</c:v>
                </c:pt>
                <c:pt idx="60">
                  <c:v>701.3</c:v>
                </c:pt>
                <c:pt idx="61">
                  <c:v>705.1</c:v>
                </c:pt>
                <c:pt idx="62">
                  <c:v>664.2</c:v>
                </c:pt>
                <c:pt idx="63">
                  <c:v>672.5</c:v>
                </c:pt>
                <c:pt idx="64">
                  <c:v>653.70000000000005</c:v>
                </c:pt>
                <c:pt idx="65">
                  <c:v>648.6</c:v>
                </c:pt>
                <c:pt idx="66">
                  <c:v>676.1</c:v>
                </c:pt>
                <c:pt idx="67">
                  <c:v>675.1</c:v>
                </c:pt>
                <c:pt idx="68">
                  <c:v>646.1</c:v>
                </c:pt>
                <c:pt idx="69">
                  <c:v>679.8</c:v>
                </c:pt>
                <c:pt idx="70">
                  <c:v>631.9</c:v>
                </c:pt>
                <c:pt idx="71">
                  <c:v>617.4</c:v>
                </c:pt>
                <c:pt idx="72">
                  <c:v>680.1</c:v>
                </c:pt>
                <c:pt idx="73">
                  <c:v>650.20000000000005</c:v>
                </c:pt>
                <c:pt idx="74">
                  <c:v>667.3</c:v>
                </c:pt>
                <c:pt idx="75">
                  <c:v>605.70000000000005</c:v>
                </c:pt>
                <c:pt idx="76">
                  <c:v>694.8</c:v>
                </c:pt>
                <c:pt idx="77">
                  <c:v>601.1</c:v>
                </c:pt>
                <c:pt idx="78">
                  <c:v>646.5</c:v>
                </c:pt>
                <c:pt idx="79">
                  <c:v>635.9</c:v>
                </c:pt>
                <c:pt idx="80">
                  <c:v>592.20000000000005</c:v>
                </c:pt>
                <c:pt idx="81">
                  <c:v>692.2</c:v>
                </c:pt>
                <c:pt idx="82">
                  <c:v>652.29999999999995</c:v>
                </c:pt>
                <c:pt idx="83">
                  <c:v>631.20000000000005</c:v>
                </c:pt>
                <c:pt idx="84">
                  <c:v>646.79999999999995</c:v>
                </c:pt>
                <c:pt idx="85">
                  <c:v>664.1</c:v>
                </c:pt>
                <c:pt idx="86">
                  <c:v>637.6</c:v>
                </c:pt>
                <c:pt idx="87">
                  <c:v>705.8</c:v>
                </c:pt>
                <c:pt idx="88">
                  <c:v>540.1</c:v>
                </c:pt>
                <c:pt idx="89">
                  <c:v>583.70000000000005</c:v>
                </c:pt>
                <c:pt idx="90">
                  <c:v>529.4</c:v>
                </c:pt>
                <c:pt idx="91">
                  <c:v>646.70000000000005</c:v>
                </c:pt>
                <c:pt idx="92">
                  <c:v>710.2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602.6</c:v>
                </c:pt>
                <c:pt idx="168">
                  <c:v>522</c:v>
                </c:pt>
                <c:pt idx="169">
                  <c:v>642</c:v>
                </c:pt>
                <c:pt idx="170">
                  <c:v>622</c:v>
                </c:pt>
                <c:pt idx="171">
                  <c:v>628</c:v>
                </c:pt>
                <c:pt idx="172">
                  <c:v>564.6</c:v>
                </c:pt>
                <c:pt idx="173">
                  <c:v>583.29999999999995</c:v>
                </c:pt>
                <c:pt idx="174">
                  <c:v>603.9</c:v>
                </c:pt>
                <c:pt idx="175">
                  <c:v>601.4</c:v>
                </c:pt>
                <c:pt idx="176">
                  <c:v>598.29999999999995</c:v>
                </c:pt>
                <c:pt idx="177">
                  <c:v>624.70000000000005</c:v>
                </c:pt>
                <c:pt idx="178">
                  <c:v>685.1</c:v>
                </c:pt>
                <c:pt idx="179">
                  <c:v>645.5</c:v>
                </c:pt>
                <c:pt idx="180">
                  <c:v>607.79999999999995</c:v>
                </c:pt>
                <c:pt idx="181">
                  <c:v>594.70000000000005</c:v>
                </c:pt>
                <c:pt idx="182">
                  <c:v>627.70000000000005</c:v>
                </c:pt>
                <c:pt idx="183">
                  <c:v>627.6</c:v>
                </c:pt>
                <c:pt idx="184">
                  <c:v>666.8</c:v>
                </c:pt>
                <c:pt idx="185">
                  <c:v>578.9</c:v>
                </c:pt>
                <c:pt idx="186">
                  <c:v>682.3</c:v>
                </c:pt>
                <c:pt idx="187">
                  <c:v>611.1</c:v>
                </c:pt>
                <c:pt idx="188">
                  <c:v>673.8</c:v>
                </c:pt>
                <c:pt idx="189">
                  <c:v>678.4</c:v>
                </c:pt>
                <c:pt idx="190">
                  <c:v>664.7</c:v>
                </c:pt>
                <c:pt idx="191">
                  <c:v>680.6</c:v>
                </c:pt>
                <c:pt idx="192">
                  <c:v>623.1</c:v>
                </c:pt>
                <c:pt idx="193">
                  <c:v>624.20000000000005</c:v>
                </c:pt>
                <c:pt idx="194">
                  <c:v>653.79999999999995</c:v>
                </c:pt>
                <c:pt idx="195">
                  <c:v>683.9</c:v>
                </c:pt>
                <c:pt idx="196">
                  <c:v>661.7</c:v>
                </c:pt>
                <c:pt idx="197">
                  <c:v>659.5</c:v>
                </c:pt>
                <c:pt idx="198">
                  <c:v>683.9</c:v>
                </c:pt>
                <c:pt idx="199">
                  <c:v>639.1</c:v>
                </c:pt>
                <c:pt idx="200">
                  <c:v>657.1</c:v>
                </c:pt>
                <c:pt idx="201">
                  <c:v>641.20000000000005</c:v>
                </c:pt>
                <c:pt idx="202">
                  <c:v>656.1</c:v>
                </c:pt>
                <c:pt idx="203">
                  <c:v>671.7</c:v>
                </c:pt>
                <c:pt idx="204">
                  <c:v>664.2</c:v>
                </c:pt>
                <c:pt idx="205">
                  <c:v>651.70000000000005</c:v>
                </c:pt>
                <c:pt idx="206">
                  <c:v>653</c:v>
                </c:pt>
                <c:pt idx="207">
                  <c:v>673.3</c:v>
                </c:pt>
                <c:pt idx="208">
                  <c:v>647.4</c:v>
                </c:pt>
                <c:pt idx="209">
                  <c:v>661.5</c:v>
                </c:pt>
                <c:pt idx="210">
                  <c:v>675.6</c:v>
                </c:pt>
                <c:pt idx="211">
                  <c:v>665.6</c:v>
                </c:pt>
                <c:pt idx="212">
                  <c:v>635.20000000000005</c:v>
                </c:pt>
                <c:pt idx="213">
                  <c:v>645.5</c:v>
                </c:pt>
                <c:pt idx="214">
                  <c:v>657.9</c:v>
                </c:pt>
                <c:pt idx="215">
                  <c:v>652.20000000000005</c:v>
                </c:pt>
                <c:pt idx="216">
                  <c:v>665.1</c:v>
                </c:pt>
                <c:pt idx="217">
                  <c:v>632.1</c:v>
                </c:pt>
                <c:pt idx="218">
                  <c:v>622.4</c:v>
                </c:pt>
                <c:pt idx="219">
                  <c:v>641.29999999999995</c:v>
                </c:pt>
                <c:pt idx="220">
                  <c:v>670.4</c:v>
                </c:pt>
                <c:pt idx="221">
                  <c:v>658</c:v>
                </c:pt>
                <c:pt idx="222">
                  <c:v>666.4</c:v>
                </c:pt>
                <c:pt idx="223">
                  <c:v>678</c:v>
                </c:pt>
                <c:pt idx="224">
                  <c:v>686.4</c:v>
                </c:pt>
                <c:pt idx="225">
                  <c:v>697.2</c:v>
                </c:pt>
                <c:pt idx="226">
                  <c:v>640.20000000000005</c:v>
                </c:pt>
                <c:pt idx="227">
                  <c:v>643.6</c:v>
                </c:pt>
                <c:pt idx="228">
                  <c:v>654.1</c:v>
                </c:pt>
                <c:pt idx="229">
                  <c:v>608.9</c:v>
                </c:pt>
                <c:pt idx="230">
                  <c:v>629.29999999999995</c:v>
                </c:pt>
                <c:pt idx="231">
                  <c:v>624.70000000000005</c:v>
                </c:pt>
                <c:pt idx="232">
                  <c:v>649.6</c:v>
                </c:pt>
                <c:pt idx="233">
                  <c:v>598.70000000000005</c:v>
                </c:pt>
                <c:pt idx="234">
                  <c:v>595.1</c:v>
                </c:pt>
                <c:pt idx="235">
                  <c:v>545.4</c:v>
                </c:pt>
                <c:pt idx="236">
                  <c:v>571.9</c:v>
                </c:pt>
                <c:pt idx="237">
                  <c:v>547.29999999999995</c:v>
                </c:pt>
                <c:pt idx="238">
                  <c:v>587.4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E-CC45-8E1C-AA49B9DD26B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643</c:v>
                </c:pt>
                <c:pt idx="18">
                  <c:v>633.79999999999995</c:v>
                </c:pt>
                <c:pt idx="19">
                  <c:v>670.5</c:v>
                </c:pt>
                <c:pt idx="20">
                  <c:v>665.6</c:v>
                </c:pt>
                <c:pt idx="21">
                  <c:v>670.6</c:v>
                </c:pt>
                <c:pt idx="22">
                  <c:v>684.1</c:v>
                </c:pt>
                <c:pt idx="23">
                  <c:v>658.4</c:v>
                </c:pt>
                <c:pt idx="24">
                  <c:v>718.6</c:v>
                </c:pt>
                <c:pt idx="25">
                  <c:v>747.7</c:v>
                </c:pt>
                <c:pt idx="26">
                  <c:v>735.8</c:v>
                </c:pt>
                <c:pt idx="27">
                  <c:v>776.9</c:v>
                </c:pt>
                <c:pt idx="28">
                  <c:v>729.1</c:v>
                </c:pt>
                <c:pt idx="29">
                  <c:v>781.5</c:v>
                </c:pt>
                <c:pt idx="30">
                  <c:v>739.4</c:v>
                </c:pt>
                <c:pt idx="31">
                  <c:v>777.2</c:v>
                </c:pt>
                <c:pt idx="32">
                  <c:v>768.9</c:v>
                </c:pt>
                <c:pt idx="33">
                  <c:v>798.2</c:v>
                </c:pt>
                <c:pt idx="34">
                  <c:v>757.6</c:v>
                </c:pt>
                <c:pt idx="35">
                  <c:v>759</c:v>
                </c:pt>
                <c:pt idx="36">
                  <c:v>791.2</c:v>
                </c:pt>
                <c:pt idx="37">
                  <c:v>783.3</c:v>
                </c:pt>
                <c:pt idx="38">
                  <c:v>753.4</c:v>
                </c:pt>
                <c:pt idx="39">
                  <c:v>775.2</c:v>
                </c:pt>
                <c:pt idx="40">
                  <c:v>761.2</c:v>
                </c:pt>
                <c:pt idx="41">
                  <c:v>759.2</c:v>
                </c:pt>
                <c:pt idx="42">
                  <c:v>738.4</c:v>
                </c:pt>
                <c:pt idx="43">
                  <c:v>736.9</c:v>
                </c:pt>
                <c:pt idx="44">
                  <c:v>763.8</c:v>
                </c:pt>
                <c:pt idx="45">
                  <c:v>801.7</c:v>
                </c:pt>
                <c:pt idx="46">
                  <c:v>763.2</c:v>
                </c:pt>
                <c:pt idx="47">
                  <c:v>751.7</c:v>
                </c:pt>
                <c:pt idx="48">
                  <c:v>788.4</c:v>
                </c:pt>
                <c:pt idx="49">
                  <c:v>778.9</c:v>
                </c:pt>
                <c:pt idx="50">
                  <c:v>807.3</c:v>
                </c:pt>
                <c:pt idx="51">
                  <c:v>762.8</c:v>
                </c:pt>
                <c:pt idx="52">
                  <c:v>777.9</c:v>
                </c:pt>
                <c:pt idx="53">
                  <c:v>780.1</c:v>
                </c:pt>
                <c:pt idx="54">
                  <c:v>791.7</c:v>
                </c:pt>
                <c:pt idx="55">
                  <c:v>765.9</c:v>
                </c:pt>
                <c:pt idx="56">
                  <c:v>784.3</c:v>
                </c:pt>
                <c:pt idx="57">
                  <c:v>748.7</c:v>
                </c:pt>
                <c:pt idx="58">
                  <c:v>831.3</c:v>
                </c:pt>
                <c:pt idx="59">
                  <c:v>815.3</c:v>
                </c:pt>
                <c:pt idx="60">
                  <c:v>801.6</c:v>
                </c:pt>
                <c:pt idx="61">
                  <c:v>804.2</c:v>
                </c:pt>
                <c:pt idx="62">
                  <c:v>784.9</c:v>
                </c:pt>
                <c:pt idx="63">
                  <c:v>814.3</c:v>
                </c:pt>
                <c:pt idx="64">
                  <c:v>773.2</c:v>
                </c:pt>
                <c:pt idx="65">
                  <c:v>786.5</c:v>
                </c:pt>
                <c:pt idx="66">
                  <c:v>746.4</c:v>
                </c:pt>
                <c:pt idx="67">
                  <c:v>746.8</c:v>
                </c:pt>
                <c:pt idx="68">
                  <c:v>753.7</c:v>
                </c:pt>
                <c:pt idx="69">
                  <c:v>736.8</c:v>
                </c:pt>
                <c:pt idx="70">
                  <c:v>745.5</c:v>
                </c:pt>
                <c:pt idx="71">
                  <c:v>740.3</c:v>
                </c:pt>
                <c:pt idx="72">
                  <c:v>747.3</c:v>
                </c:pt>
                <c:pt idx="73">
                  <c:v>743.6</c:v>
                </c:pt>
                <c:pt idx="74">
                  <c:v>804.9</c:v>
                </c:pt>
                <c:pt idx="75">
                  <c:v>770.9</c:v>
                </c:pt>
                <c:pt idx="76">
                  <c:v>703.2</c:v>
                </c:pt>
                <c:pt idx="77">
                  <c:v>729</c:v>
                </c:pt>
                <c:pt idx="78">
                  <c:v>687.5</c:v>
                </c:pt>
                <c:pt idx="79">
                  <c:v>707.9</c:v>
                </c:pt>
                <c:pt idx="80">
                  <c:v>758.2</c:v>
                </c:pt>
                <c:pt idx="81">
                  <c:v>699.8</c:v>
                </c:pt>
                <c:pt idx="82">
                  <c:v>694.3</c:v>
                </c:pt>
                <c:pt idx="83">
                  <c:v>684.1</c:v>
                </c:pt>
                <c:pt idx="84">
                  <c:v>712.9</c:v>
                </c:pt>
                <c:pt idx="85">
                  <c:v>728.8</c:v>
                </c:pt>
                <c:pt idx="86">
                  <c:v>675.9</c:v>
                </c:pt>
                <c:pt idx="87">
                  <c:v>683.3</c:v>
                </c:pt>
                <c:pt idx="88">
                  <c:v>666.8</c:v>
                </c:pt>
                <c:pt idx="89">
                  <c:v>666.6</c:v>
                </c:pt>
                <c:pt idx="90">
                  <c:v>689.3</c:v>
                </c:pt>
                <c:pt idx="91">
                  <c:v>684.2</c:v>
                </c:pt>
                <c:pt idx="92">
                  <c:v>712.2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613.5</c:v>
                </c:pt>
                <c:pt idx="168">
                  <c:v>704</c:v>
                </c:pt>
                <c:pt idx="169">
                  <c:v>680.3</c:v>
                </c:pt>
                <c:pt idx="170">
                  <c:v>664.4</c:v>
                </c:pt>
                <c:pt idx="171">
                  <c:v>760.1</c:v>
                </c:pt>
                <c:pt idx="172">
                  <c:v>769.9</c:v>
                </c:pt>
                <c:pt idx="173">
                  <c:v>763.7</c:v>
                </c:pt>
                <c:pt idx="174">
                  <c:v>801</c:v>
                </c:pt>
                <c:pt idx="175">
                  <c:v>745.1</c:v>
                </c:pt>
                <c:pt idx="176">
                  <c:v>728.7</c:v>
                </c:pt>
                <c:pt idx="177">
                  <c:v>662.2</c:v>
                </c:pt>
                <c:pt idx="178">
                  <c:v>717.9</c:v>
                </c:pt>
                <c:pt idx="179">
                  <c:v>696</c:v>
                </c:pt>
                <c:pt idx="180">
                  <c:v>694.1</c:v>
                </c:pt>
                <c:pt idx="181">
                  <c:v>684.8</c:v>
                </c:pt>
                <c:pt idx="182">
                  <c:v>722.8</c:v>
                </c:pt>
                <c:pt idx="183">
                  <c:v>703.4</c:v>
                </c:pt>
                <c:pt idx="184">
                  <c:v>732.2</c:v>
                </c:pt>
                <c:pt idx="185">
                  <c:v>802.1</c:v>
                </c:pt>
                <c:pt idx="186">
                  <c:v>726.4</c:v>
                </c:pt>
                <c:pt idx="187">
                  <c:v>788.3</c:v>
                </c:pt>
                <c:pt idx="188">
                  <c:v>717</c:v>
                </c:pt>
                <c:pt idx="189">
                  <c:v>746.5</c:v>
                </c:pt>
                <c:pt idx="190">
                  <c:v>736.4</c:v>
                </c:pt>
                <c:pt idx="191">
                  <c:v>725.6</c:v>
                </c:pt>
                <c:pt idx="192">
                  <c:v>725.2</c:v>
                </c:pt>
                <c:pt idx="193">
                  <c:v>739.5</c:v>
                </c:pt>
                <c:pt idx="194">
                  <c:v>751.4</c:v>
                </c:pt>
                <c:pt idx="195">
                  <c:v>770.9</c:v>
                </c:pt>
                <c:pt idx="196">
                  <c:v>787.4</c:v>
                </c:pt>
                <c:pt idx="197">
                  <c:v>756.9</c:v>
                </c:pt>
                <c:pt idx="198">
                  <c:v>758.7</c:v>
                </c:pt>
                <c:pt idx="199">
                  <c:v>761.7</c:v>
                </c:pt>
                <c:pt idx="200">
                  <c:v>766.9</c:v>
                </c:pt>
                <c:pt idx="201">
                  <c:v>752.7</c:v>
                </c:pt>
                <c:pt idx="202">
                  <c:v>783.2</c:v>
                </c:pt>
                <c:pt idx="203">
                  <c:v>740.6</c:v>
                </c:pt>
                <c:pt idx="204">
                  <c:v>769.3</c:v>
                </c:pt>
                <c:pt idx="205">
                  <c:v>779.9</c:v>
                </c:pt>
                <c:pt idx="206">
                  <c:v>747.9</c:v>
                </c:pt>
                <c:pt idx="207">
                  <c:v>768</c:v>
                </c:pt>
                <c:pt idx="208">
                  <c:v>777.7</c:v>
                </c:pt>
                <c:pt idx="209">
                  <c:v>739.4</c:v>
                </c:pt>
                <c:pt idx="210">
                  <c:v>760.9</c:v>
                </c:pt>
                <c:pt idx="211">
                  <c:v>758.9</c:v>
                </c:pt>
                <c:pt idx="212">
                  <c:v>752.6</c:v>
                </c:pt>
                <c:pt idx="213">
                  <c:v>751.5</c:v>
                </c:pt>
                <c:pt idx="214">
                  <c:v>764.1</c:v>
                </c:pt>
                <c:pt idx="215">
                  <c:v>756.9</c:v>
                </c:pt>
                <c:pt idx="216">
                  <c:v>755.7</c:v>
                </c:pt>
                <c:pt idx="217">
                  <c:v>798.2</c:v>
                </c:pt>
                <c:pt idx="218">
                  <c:v>745.1</c:v>
                </c:pt>
                <c:pt idx="219">
                  <c:v>760.2</c:v>
                </c:pt>
                <c:pt idx="220">
                  <c:v>797.6</c:v>
                </c:pt>
                <c:pt idx="221">
                  <c:v>801.9</c:v>
                </c:pt>
                <c:pt idx="222">
                  <c:v>794.8</c:v>
                </c:pt>
                <c:pt idx="223">
                  <c:v>806.6</c:v>
                </c:pt>
                <c:pt idx="224">
                  <c:v>828.4</c:v>
                </c:pt>
                <c:pt idx="225">
                  <c:v>808.2</c:v>
                </c:pt>
                <c:pt idx="226">
                  <c:v>799.7</c:v>
                </c:pt>
                <c:pt idx="227">
                  <c:v>763.4</c:v>
                </c:pt>
                <c:pt idx="228">
                  <c:v>767</c:v>
                </c:pt>
                <c:pt idx="229">
                  <c:v>738.7</c:v>
                </c:pt>
                <c:pt idx="230">
                  <c:v>749.5</c:v>
                </c:pt>
                <c:pt idx="231">
                  <c:v>712.8</c:v>
                </c:pt>
                <c:pt idx="232">
                  <c:v>773.8</c:v>
                </c:pt>
                <c:pt idx="233">
                  <c:v>745.1</c:v>
                </c:pt>
                <c:pt idx="234">
                  <c:v>723.5</c:v>
                </c:pt>
                <c:pt idx="235">
                  <c:v>721.1</c:v>
                </c:pt>
                <c:pt idx="236">
                  <c:v>671.1</c:v>
                </c:pt>
                <c:pt idx="237">
                  <c:v>669.3</c:v>
                </c:pt>
                <c:pt idx="238">
                  <c:v>660.8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E-CC45-8E1C-AA49B9DD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26208"/>
        <c:axId val="1"/>
      </c:scatterChart>
      <c:valAx>
        <c:axId val="13993262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26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468</c:v>
                </c:pt>
                <c:pt idx="18">
                  <c:v>748</c:v>
                </c:pt>
                <c:pt idx="19">
                  <c:v>459</c:v>
                </c:pt>
                <c:pt idx="20">
                  <c:v>716</c:v>
                </c:pt>
                <c:pt idx="21">
                  <c:v>553</c:v>
                </c:pt>
                <c:pt idx="22">
                  <c:v>606</c:v>
                </c:pt>
                <c:pt idx="23">
                  <c:v>657</c:v>
                </c:pt>
                <c:pt idx="24">
                  <c:v>625</c:v>
                </c:pt>
                <c:pt idx="25">
                  <c:v>639</c:v>
                </c:pt>
                <c:pt idx="26">
                  <c:v>623</c:v>
                </c:pt>
                <c:pt idx="27">
                  <c:v>815</c:v>
                </c:pt>
                <c:pt idx="28">
                  <c:v>425</c:v>
                </c:pt>
                <c:pt idx="29">
                  <c:v>641</c:v>
                </c:pt>
                <c:pt idx="30">
                  <c:v>631</c:v>
                </c:pt>
                <c:pt idx="31">
                  <c:v>485</c:v>
                </c:pt>
                <c:pt idx="32">
                  <c:v>505</c:v>
                </c:pt>
                <c:pt idx="33">
                  <c:v>431</c:v>
                </c:pt>
                <c:pt idx="34">
                  <c:v>538</c:v>
                </c:pt>
                <c:pt idx="35">
                  <c:v>364</c:v>
                </c:pt>
                <c:pt idx="36">
                  <c:v>501</c:v>
                </c:pt>
                <c:pt idx="37">
                  <c:v>549</c:v>
                </c:pt>
                <c:pt idx="38">
                  <c:v>457</c:v>
                </c:pt>
                <c:pt idx="39">
                  <c:v>505</c:v>
                </c:pt>
                <c:pt idx="40">
                  <c:v>397</c:v>
                </c:pt>
                <c:pt idx="41">
                  <c:v>479</c:v>
                </c:pt>
                <c:pt idx="42">
                  <c:v>432</c:v>
                </c:pt>
                <c:pt idx="43">
                  <c:v>509</c:v>
                </c:pt>
                <c:pt idx="44">
                  <c:v>390</c:v>
                </c:pt>
                <c:pt idx="45">
                  <c:v>546</c:v>
                </c:pt>
                <c:pt idx="46">
                  <c:v>629</c:v>
                </c:pt>
                <c:pt idx="47">
                  <c:v>451</c:v>
                </c:pt>
                <c:pt idx="48">
                  <c:v>483</c:v>
                </c:pt>
                <c:pt idx="49">
                  <c:v>463</c:v>
                </c:pt>
                <c:pt idx="50">
                  <c:v>438</c:v>
                </c:pt>
                <c:pt idx="51">
                  <c:v>423</c:v>
                </c:pt>
                <c:pt idx="52">
                  <c:v>420</c:v>
                </c:pt>
                <c:pt idx="53">
                  <c:v>396</c:v>
                </c:pt>
                <c:pt idx="54">
                  <c:v>447</c:v>
                </c:pt>
                <c:pt idx="55">
                  <c:v>527</c:v>
                </c:pt>
                <c:pt idx="56">
                  <c:v>570</c:v>
                </c:pt>
                <c:pt idx="57">
                  <c:v>534</c:v>
                </c:pt>
                <c:pt idx="58">
                  <c:v>615</c:v>
                </c:pt>
                <c:pt idx="59">
                  <c:v>560</c:v>
                </c:pt>
                <c:pt idx="60">
                  <c:v>626</c:v>
                </c:pt>
                <c:pt idx="61">
                  <c:v>738</c:v>
                </c:pt>
                <c:pt idx="62">
                  <c:v>649</c:v>
                </c:pt>
                <c:pt idx="63">
                  <c:v>383</c:v>
                </c:pt>
                <c:pt idx="64">
                  <c:v>650</c:v>
                </c:pt>
                <c:pt idx="65">
                  <c:v>694</c:v>
                </c:pt>
                <c:pt idx="66">
                  <c:v>752</c:v>
                </c:pt>
                <c:pt idx="67">
                  <c:v>856</c:v>
                </c:pt>
                <c:pt idx="68">
                  <c:v>648</c:v>
                </c:pt>
                <c:pt idx="69">
                  <c:v>545</c:v>
                </c:pt>
                <c:pt idx="70">
                  <c:v>935</c:v>
                </c:pt>
                <c:pt idx="71">
                  <c:v>741</c:v>
                </c:pt>
                <c:pt idx="72">
                  <c:v>611</c:v>
                </c:pt>
                <c:pt idx="73">
                  <c:v>1485</c:v>
                </c:pt>
                <c:pt idx="74">
                  <c:v>656</c:v>
                </c:pt>
                <c:pt idx="75">
                  <c:v>800</c:v>
                </c:pt>
                <c:pt idx="76">
                  <c:v>850</c:v>
                </c:pt>
                <c:pt idx="77">
                  <c:v>705</c:v>
                </c:pt>
                <c:pt idx="78">
                  <c:v>1070</c:v>
                </c:pt>
                <c:pt idx="79">
                  <c:v>933</c:v>
                </c:pt>
                <c:pt idx="80">
                  <c:v>1032</c:v>
                </c:pt>
                <c:pt idx="81">
                  <c:v>691</c:v>
                </c:pt>
                <c:pt idx="82">
                  <c:v>783</c:v>
                </c:pt>
                <c:pt idx="83">
                  <c:v>913</c:v>
                </c:pt>
                <c:pt idx="84">
                  <c:v>738</c:v>
                </c:pt>
                <c:pt idx="85">
                  <c:v>1162</c:v>
                </c:pt>
                <c:pt idx="86">
                  <c:v>1183</c:v>
                </c:pt>
                <c:pt idx="87">
                  <c:v>975</c:v>
                </c:pt>
                <c:pt idx="88">
                  <c:v>699</c:v>
                </c:pt>
                <c:pt idx="89">
                  <c:v>796</c:v>
                </c:pt>
                <c:pt idx="90">
                  <c:v>1125</c:v>
                </c:pt>
                <c:pt idx="91">
                  <c:v>1044</c:v>
                </c:pt>
                <c:pt idx="92">
                  <c:v>821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515</c:v>
                </c:pt>
                <c:pt idx="168">
                  <c:v>929</c:v>
                </c:pt>
                <c:pt idx="169">
                  <c:v>1051</c:v>
                </c:pt>
                <c:pt idx="170">
                  <c:v>1247</c:v>
                </c:pt>
                <c:pt idx="171">
                  <c:v>509</c:v>
                </c:pt>
                <c:pt idx="172">
                  <c:v>700</c:v>
                </c:pt>
                <c:pt idx="173">
                  <c:v>796</c:v>
                </c:pt>
                <c:pt idx="174">
                  <c:v>590</c:v>
                </c:pt>
                <c:pt idx="175">
                  <c:v>727</c:v>
                </c:pt>
                <c:pt idx="176">
                  <c:v>827</c:v>
                </c:pt>
                <c:pt idx="177">
                  <c:v>772</c:v>
                </c:pt>
                <c:pt idx="178">
                  <c:v>530</c:v>
                </c:pt>
                <c:pt idx="179">
                  <c:v>818</c:v>
                </c:pt>
                <c:pt idx="180">
                  <c:v>894</c:v>
                </c:pt>
                <c:pt idx="181">
                  <c:v>613</c:v>
                </c:pt>
                <c:pt idx="182">
                  <c:v>581</c:v>
                </c:pt>
                <c:pt idx="183">
                  <c:v>583</c:v>
                </c:pt>
                <c:pt idx="184">
                  <c:v>587</c:v>
                </c:pt>
                <c:pt idx="185">
                  <c:v>651</c:v>
                </c:pt>
                <c:pt idx="186">
                  <c:v>478</c:v>
                </c:pt>
                <c:pt idx="187">
                  <c:v>404</c:v>
                </c:pt>
                <c:pt idx="188">
                  <c:v>472</c:v>
                </c:pt>
                <c:pt idx="189">
                  <c:v>1178</c:v>
                </c:pt>
                <c:pt idx="190">
                  <c:v>666</c:v>
                </c:pt>
                <c:pt idx="191">
                  <c:v>1013</c:v>
                </c:pt>
                <c:pt idx="192">
                  <c:v>714</c:v>
                </c:pt>
                <c:pt idx="193">
                  <c:v>381</c:v>
                </c:pt>
                <c:pt idx="194">
                  <c:v>555</c:v>
                </c:pt>
                <c:pt idx="195">
                  <c:v>373</c:v>
                </c:pt>
                <c:pt idx="196">
                  <c:v>552</c:v>
                </c:pt>
                <c:pt idx="197">
                  <c:v>551</c:v>
                </c:pt>
                <c:pt idx="198">
                  <c:v>621</c:v>
                </c:pt>
                <c:pt idx="199">
                  <c:v>487</c:v>
                </c:pt>
                <c:pt idx="200">
                  <c:v>402</c:v>
                </c:pt>
                <c:pt idx="201">
                  <c:v>490</c:v>
                </c:pt>
                <c:pt idx="202">
                  <c:v>394</c:v>
                </c:pt>
                <c:pt idx="203">
                  <c:v>334</c:v>
                </c:pt>
                <c:pt idx="204">
                  <c:v>507</c:v>
                </c:pt>
                <c:pt idx="205">
                  <c:v>523</c:v>
                </c:pt>
                <c:pt idx="206">
                  <c:v>512</c:v>
                </c:pt>
                <c:pt idx="207">
                  <c:v>485</c:v>
                </c:pt>
                <c:pt idx="208">
                  <c:v>422</c:v>
                </c:pt>
                <c:pt idx="209">
                  <c:v>447</c:v>
                </c:pt>
                <c:pt idx="210">
                  <c:v>515</c:v>
                </c:pt>
                <c:pt idx="211">
                  <c:v>345</c:v>
                </c:pt>
                <c:pt idx="212">
                  <c:v>392</c:v>
                </c:pt>
                <c:pt idx="213">
                  <c:v>447</c:v>
                </c:pt>
                <c:pt idx="214">
                  <c:v>356</c:v>
                </c:pt>
                <c:pt idx="215">
                  <c:v>546</c:v>
                </c:pt>
                <c:pt idx="216">
                  <c:v>435</c:v>
                </c:pt>
                <c:pt idx="217">
                  <c:v>394</c:v>
                </c:pt>
                <c:pt idx="218">
                  <c:v>343</c:v>
                </c:pt>
                <c:pt idx="219">
                  <c:v>669</c:v>
                </c:pt>
                <c:pt idx="220">
                  <c:v>389</c:v>
                </c:pt>
                <c:pt idx="221">
                  <c:v>376</c:v>
                </c:pt>
                <c:pt idx="222">
                  <c:v>444</c:v>
                </c:pt>
                <c:pt idx="223">
                  <c:v>392</c:v>
                </c:pt>
                <c:pt idx="224">
                  <c:v>469</c:v>
                </c:pt>
                <c:pt idx="225">
                  <c:v>525</c:v>
                </c:pt>
                <c:pt idx="226">
                  <c:v>485</c:v>
                </c:pt>
                <c:pt idx="227">
                  <c:v>387</c:v>
                </c:pt>
                <c:pt idx="228">
                  <c:v>569</c:v>
                </c:pt>
                <c:pt idx="229">
                  <c:v>472</c:v>
                </c:pt>
                <c:pt idx="230">
                  <c:v>632</c:v>
                </c:pt>
                <c:pt idx="231">
                  <c:v>620</c:v>
                </c:pt>
                <c:pt idx="232">
                  <c:v>447</c:v>
                </c:pt>
                <c:pt idx="233">
                  <c:v>458</c:v>
                </c:pt>
                <c:pt idx="234">
                  <c:v>463</c:v>
                </c:pt>
                <c:pt idx="235">
                  <c:v>454</c:v>
                </c:pt>
                <c:pt idx="236">
                  <c:v>345</c:v>
                </c:pt>
                <c:pt idx="237">
                  <c:v>655</c:v>
                </c:pt>
                <c:pt idx="238">
                  <c:v>592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94-2149-BDCB-687B443A754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577</c:v>
                </c:pt>
                <c:pt idx="18">
                  <c:v>854</c:v>
                </c:pt>
                <c:pt idx="19">
                  <c:v>750</c:v>
                </c:pt>
                <c:pt idx="20">
                  <c:v>804</c:v>
                </c:pt>
                <c:pt idx="21">
                  <c:v>518</c:v>
                </c:pt>
                <c:pt idx="22">
                  <c:v>745</c:v>
                </c:pt>
                <c:pt idx="23">
                  <c:v>558</c:v>
                </c:pt>
                <c:pt idx="24">
                  <c:v>560</c:v>
                </c:pt>
                <c:pt idx="25">
                  <c:v>435</c:v>
                </c:pt>
                <c:pt idx="26">
                  <c:v>323</c:v>
                </c:pt>
                <c:pt idx="27">
                  <c:v>417</c:v>
                </c:pt>
                <c:pt idx="28">
                  <c:v>362</c:v>
                </c:pt>
                <c:pt idx="29">
                  <c:v>726</c:v>
                </c:pt>
                <c:pt idx="30">
                  <c:v>400</c:v>
                </c:pt>
                <c:pt idx="31">
                  <c:v>690</c:v>
                </c:pt>
                <c:pt idx="32">
                  <c:v>368</c:v>
                </c:pt>
                <c:pt idx="33">
                  <c:v>659</c:v>
                </c:pt>
                <c:pt idx="34">
                  <c:v>346</c:v>
                </c:pt>
                <c:pt idx="35">
                  <c:v>507</c:v>
                </c:pt>
                <c:pt idx="36">
                  <c:v>518</c:v>
                </c:pt>
                <c:pt idx="37">
                  <c:v>367</c:v>
                </c:pt>
                <c:pt idx="38">
                  <c:v>417</c:v>
                </c:pt>
                <c:pt idx="39">
                  <c:v>489</c:v>
                </c:pt>
                <c:pt idx="40">
                  <c:v>380</c:v>
                </c:pt>
                <c:pt idx="41">
                  <c:v>453</c:v>
                </c:pt>
                <c:pt idx="42">
                  <c:v>453</c:v>
                </c:pt>
                <c:pt idx="43">
                  <c:v>348</c:v>
                </c:pt>
                <c:pt idx="44">
                  <c:v>420</c:v>
                </c:pt>
                <c:pt idx="45">
                  <c:v>557</c:v>
                </c:pt>
                <c:pt idx="46">
                  <c:v>438</c:v>
                </c:pt>
                <c:pt idx="47">
                  <c:v>466</c:v>
                </c:pt>
                <c:pt idx="48">
                  <c:v>658</c:v>
                </c:pt>
                <c:pt idx="49">
                  <c:v>528</c:v>
                </c:pt>
                <c:pt idx="50">
                  <c:v>659</c:v>
                </c:pt>
                <c:pt idx="51">
                  <c:v>485</c:v>
                </c:pt>
                <c:pt idx="52">
                  <c:v>623</c:v>
                </c:pt>
                <c:pt idx="53">
                  <c:v>538</c:v>
                </c:pt>
                <c:pt idx="54">
                  <c:v>570</c:v>
                </c:pt>
                <c:pt idx="55">
                  <c:v>612</c:v>
                </c:pt>
                <c:pt idx="56">
                  <c:v>577</c:v>
                </c:pt>
                <c:pt idx="57">
                  <c:v>460</c:v>
                </c:pt>
                <c:pt idx="58">
                  <c:v>422</c:v>
                </c:pt>
                <c:pt idx="59">
                  <c:v>632</c:v>
                </c:pt>
                <c:pt idx="60">
                  <c:v>532</c:v>
                </c:pt>
                <c:pt idx="61">
                  <c:v>1069</c:v>
                </c:pt>
                <c:pt idx="62">
                  <c:v>614</c:v>
                </c:pt>
                <c:pt idx="63">
                  <c:v>730</c:v>
                </c:pt>
                <c:pt idx="64">
                  <c:v>583</c:v>
                </c:pt>
                <c:pt idx="65">
                  <c:v>521</c:v>
                </c:pt>
                <c:pt idx="66">
                  <c:v>714</c:v>
                </c:pt>
                <c:pt idx="67">
                  <c:v>982</c:v>
                </c:pt>
                <c:pt idx="68">
                  <c:v>651</c:v>
                </c:pt>
                <c:pt idx="69">
                  <c:v>740</c:v>
                </c:pt>
                <c:pt idx="70">
                  <c:v>517</c:v>
                </c:pt>
                <c:pt idx="71">
                  <c:v>785</c:v>
                </c:pt>
                <c:pt idx="72">
                  <c:v>909</c:v>
                </c:pt>
                <c:pt idx="73">
                  <c:v>618</c:v>
                </c:pt>
                <c:pt idx="74">
                  <c:v>632</c:v>
                </c:pt>
                <c:pt idx="75">
                  <c:v>770</c:v>
                </c:pt>
                <c:pt idx="76">
                  <c:v>759</c:v>
                </c:pt>
                <c:pt idx="77">
                  <c:v>830</c:v>
                </c:pt>
                <c:pt idx="78">
                  <c:v>1043</c:v>
                </c:pt>
                <c:pt idx="79">
                  <c:v>802</c:v>
                </c:pt>
                <c:pt idx="80">
                  <c:v>1054</c:v>
                </c:pt>
                <c:pt idx="81">
                  <c:v>692</c:v>
                </c:pt>
                <c:pt idx="82">
                  <c:v>743</c:v>
                </c:pt>
                <c:pt idx="83">
                  <c:v>1022</c:v>
                </c:pt>
                <c:pt idx="84">
                  <c:v>1507</c:v>
                </c:pt>
                <c:pt idx="85">
                  <c:v>477</c:v>
                </c:pt>
                <c:pt idx="86">
                  <c:v>1167</c:v>
                </c:pt>
                <c:pt idx="87">
                  <c:v>516</c:v>
                </c:pt>
                <c:pt idx="88">
                  <c:v>975</c:v>
                </c:pt>
                <c:pt idx="89">
                  <c:v>1445</c:v>
                </c:pt>
                <c:pt idx="90">
                  <c:v>982</c:v>
                </c:pt>
                <c:pt idx="91">
                  <c:v>1203</c:v>
                </c:pt>
                <c:pt idx="92">
                  <c:v>644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993</c:v>
                </c:pt>
                <c:pt idx="168">
                  <c:v>1043</c:v>
                </c:pt>
                <c:pt idx="169">
                  <c:v>868</c:v>
                </c:pt>
                <c:pt idx="170">
                  <c:v>1154</c:v>
                </c:pt>
                <c:pt idx="171">
                  <c:v>872</c:v>
                </c:pt>
                <c:pt idx="172">
                  <c:v>817</c:v>
                </c:pt>
                <c:pt idx="173">
                  <c:v>1035</c:v>
                </c:pt>
                <c:pt idx="174">
                  <c:v>773</c:v>
                </c:pt>
                <c:pt idx="175">
                  <c:v>816</c:v>
                </c:pt>
                <c:pt idx="176">
                  <c:v>540</c:v>
                </c:pt>
                <c:pt idx="177">
                  <c:v>1076</c:v>
                </c:pt>
                <c:pt idx="178">
                  <c:v>1304</c:v>
                </c:pt>
                <c:pt idx="179">
                  <c:v>1067</c:v>
                </c:pt>
                <c:pt idx="180">
                  <c:v>853</c:v>
                </c:pt>
                <c:pt idx="181">
                  <c:v>614</c:v>
                </c:pt>
                <c:pt idx="182">
                  <c:v>799</c:v>
                </c:pt>
                <c:pt idx="183">
                  <c:v>865</c:v>
                </c:pt>
                <c:pt idx="184">
                  <c:v>628</c:v>
                </c:pt>
                <c:pt idx="185">
                  <c:v>683</c:v>
                </c:pt>
                <c:pt idx="186">
                  <c:v>723</c:v>
                </c:pt>
                <c:pt idx="187">
                  <c:v>939</c:v>
                </c:pt>
                <c:pt idx="188">
                  <c:v>496</c:v>
                </c:pt>
                <c:pt idx="189">
                  <c:v>599</c:v>
                </c:pt>
                <c:pt idx="190">
                  <c:v>465</c:v>
                </c:pt>
                <c:pt idx="191">
                  <c:v>625</c:v>
                </c:pt>
                <c:pt idx="192">
                  <c:v>850</c:v>
                </c:pt>
                <c:pt idx="193">
                  <c:v>915</c:v>
                </c:pt>
                <c:pt idx="194">
                  <c:v>378</c:v>
                </c:pt>
                <c:pt idx="195">
                  <c:v>706</c:v>
                </c:pt>
                <c:pt idx="196">
                  <c:v>495</c:v>
                </c:pt>
                <c:pt idx="197">
                  <c:v>570</c:v>
                </c:pt>
                <c:pt idx="198">
                  <c:v>397</c:v>
                </c:pt>
                <c:pt idx="199">
                  <c:v>749</c:v>
                </c:pt>
                <c:pt idx="200">
                  <c:v>645</c:v>
                </c:pt>
                <c:pt idx="201">
                  <c:v>603</c:v>
                </c:pt>
                <c:pt idx="202">
                  <c:v>602</c:v>
                </c:pt>
                <c:pt idx="203">
                  <c:v>529</c:v>
                </c:pt>
                <c:pt idx="204">
                  <c:v>585</c:v>
                </c:pt>
                <c:pt idx="205">
                  <c:v>528</c:v>
                </c:pt>
                <c:pt idx="206">
                  <c:v>473</c:v>
                </c:pt>
                <c:pt idx="207">
                  <c:v>654</c:v>
                </c:pt>
                <c:pt idx="208">
                  <c:v>395</c:v>
                </c:pt>
                <c:pt idx="209">
                  <c:v>442</c:v>
                </c:pt>
                <c:pt idx="210">
                  <c:v>434</c:v>
                </c:pt>
                <c:pt idx="211">
                  <c:v>497</c:v>
                </c:pt>
                <c:pt idx="212">
                  <c:v>454</c:v>
                </c:pt>
                <c:pt idx="213">
                  <c:v>445</c:v>
                </c:pt>
                <c:pt idx="214">
                  <c:v>461</c:v>
                </c:pt>
                <c:pt idx="215">
                  <c:v>479</c:v>
                </c:pt>
                <c:pt idx="216">
                  <c:v>496</c:v>
                </c:pt>
                <c:pt idx="217">
                  <c:v>391</c:v>
                </c:pt>
                <c:pt idx="218">
                  <c:v>441</c:v>
                </c:pt>
                <c:pt idx="219">
                  <c:v>454</c:v>
                </c:pt>
                <c:pt idx="220">
                  <c:v>403</c:v>
                </c:pt>
                <c:pt idx="221">
                  <c:v>502</c:v>
                </c:pt>
                <c:pt idx="222">
                  <c:v>637</c:v>
                </c:pt>
                <c:pt idx="223">
                  <c:v>569</c:v>
                </c:pt>
                <c:pt idx="224">
                  <c:v>379</c:v>
                </c:pt>
                <c:pt idx="225">
                  <c:v>475</c:v>
                </c:pt>
                <c:pt idx="226">
                  <c:v>545</c:v>
                </c:pt>
                <c:pt idx="227">
                  <c:v>546</c:v>
                </c:pt>
                <c:pt idx="228">
                  <c:v>479</c:v>
                </c:pt>
                <c:pt idx="229">
                  <c:v>537</c:v>
                </c:pt>
                <c:pt idx="230">
                  <c:v>508</c:v>
                </c:pt>
                <c:pt idx="231">
                  <c:v>501</c:v>
                </c:pt>
                <c:pt idx="232">
                  <c:v>426</c:v>
                </c:pt>
                <c:pt idx="233">
                  <c:v>368</c:v>
                </c:pt>
                <c:pt idx="234">
                  <c:v>432</c:v>
                </c:pt>
                <c:pt idx="235">
                  <c:v>505</c:v>
                </c:pt>
                <c:pt idx="236">
                  <c:v>346</c:v>
                </c:pt>
                <c:pt idx="237">
                  <c:v>518</c:v>
                </c:pt>
                <c:pt idx="238">
                  <c:v>551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94-2149-BDCB-687B443A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42448"/>
        <c:axId val="1"/>
      </c:scatterChart>
      <c:valAx>
        <c:axId val="13992424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42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-1.6282926820646126</c:v>
                </c:pt>
                <c:pt idx="18">
                  <c:v>0.74741116338732072</c:v>
                </c:pt>
                <c:pt idx="19">
                  <c:v>0.89804120993417258</c:v>
                </c:pt>
                <c:pt idx="20">
                  <c:v>0.82197889193864659</c:v>
                </c:pt>
                <c:pt idx="21">
                  <c:v>0.87680484876891607</c:v>
                </c:pt>
                <c:pt idx="22">
                  <c:v>0.88307007242977953</c:v>
                </c:pt>
                <c:pt idx="23">
                  <c:v>0.8729740349496824</c:v>
                </c:pt>
                <c:pt idx="24">
                  <c:v>0.87009903648540166</c:v>
                </c:pt>
                <c:pt idx="25">
                  <c:v>0.89754502494653421</c:v>
                </c:pt>
                <c:pt idx="26">
                  <c:v>0.90792219546235642</c:v>
                </c:pt>
                <c:pt idx="27">
                  <c:v>0.89365320713930085</c:v>
                </c:pt>
                <c:pt idx="28">
                  <c:v>0.94694837133368204</c:v>
                </c:pt>
                <c:pt idx="29">
                  <c:v>0.93112498124284593</c:v>
                </c:pt>
                <c:pt idx="30">
                  <c:v>0.93978102425372645</c:v>
                </c:pt>
                <c:pt idx="31">
                  <c:v>0.94922418414637066</c:v>
                </c:pt>
                <c:pt idx="32">
                  <c:v>0.95185789426432943</c:v>
                </c:pt>
                <c:pt idx="33">
                  <c:v>0.96242978600687945</c:v>
                </c:pt>
                <c:pt idx="34">
                  <c:v>0.95666088977130948</c:v>
                </c:pt>
                <c:pt idx="35">
                  <c:v>0.97165270520524072</c:v>
                </c:pt>
                <c:pt idx="36">
                  <c:v>0.96315985213077104</c:v>
                </c:pt>
                <c:pt idx="37">
                  <c:v>0.95975461791499062</c:v>
                </c:pt>
                <c:pt idx="38">
                  <c:v>0.96968757294868846</c:v>
                </c:pt>
                <c:pt idx="39">
                  <c:v>0.97124805132426117</c:v>
                </c:pt>
                <c:pt idx="40">
                  <c:v>0.97655081480008565</c:v>
                </c:pt>
                <c:pt idx="41">
                  <c:v>0.9738859625128089</c:v>
                </c:pt>
                <c:pt idx="42">
                  <c:v>0.97847252583858535</c:v>
                </c:pt>
                <c:pt idx="43">
                  <c:v>0.97229573908614109</c:v>
                </c:pt>
                <c:pt idx="44">
                  <c:v>0.98088842282196675</c:v>
                </c:pt>
                <c:pt idx="45">
                  <c:v>0.97363837208136395</c:v>
                </c:pt>
                <c:pt idx="46">
                  <c:v>0.97187475622121455</c:v>
                </c:pt>
                <c:pt idx="47">
                  <c:v>0.98034390328012988</c:v>
                </c:pt>
                <c:pt idx="48">
                  <c:v>0.98009020232937694</c:v>
                </c:pt>
                <c:pt idx="49">
                  <c:v>0.98095857764458394</c:v>
                </c:pt>
                <c:pt idx="50">
                  <c:v>0.98359760024324516</c:v>
                </c:pt>
                <c:pt idx="51">
                  <c:v>0.98410975423245295</c:v>
                </c:pt>
                <c:pt idx="52">
                  <c:v>0.98598161036264642</c:v>
                </c:pt>
                <c:pt idx="53">
                  <c:v>0.98612698859589543</c:v>
                </c:pt>
                <c:pt idx="54">
                  <c:v>0.98415489273154555</c:v>
                </c:pt>
                <c:pt idx="55">
                  <c:v>0.98037001005970192</c:v>
                </c:pt>
                <c:pt idx="56">
                  <c:v>0.97887460381785174</c:v>
                </c:pt>
                <c:pt idx="57">
                  <c:v>0.98311471392055605</c:v>
                </c:pt>
                <c:pt idx="58">
                  <c:v>0.9798471762919394</c:v>
                </c:pt>
                <c:pt idx="59">
                  <c:v>0.9826104645690642</c:v>
                </c:pt>
                <c:pt idx="60">
                  <c:v>0.97954838320038529</c:v>
                </c:pt>
                <c:pt idx="61">
                  <c:v>0.97585018501851117</c:v>
                </c:pt>
                <c:pt idx="62">
                  <c:v>0.97991120557141631</c:v>
                </c:pt>
                <c:pt idx="63">
                  <c:v>0.98789883676541657</c:v>
                </c:pt>
                <c:pt idx="64">
                  <c:v>0.98019262809220187</c:v>
                </c:pt>
                <c:pt idx="65">
                  <c:v>0.97904145740104809</c:v>
                </c:pt>
                <c:pt idx="66">
                  <c:v>0.97639107778593148</c:v>
                </c:pt>
                <c:pt idx="67">
                  <c:v>0.97622682747133638</c:v>
                </c:pt>
                <c:pt idx="68">
                  <c:v>0.98047747664547735</c:v>
                </c:pt>
                <c:pt idx="69">
                  <c:v>0.98462751208522037</c:v>
                </c:pt>
                <c:pt idx="70">
                  <c:v>0.97570739469867007</c:v>
                </c:pt>
                <c:pt idx="71">
                  <c:v>0.98108586933433617</c:v>
                </c:pt>
                <c:pt idx="72">
                  <c:v>0.98279045274072974</c:v>
                </c:pt>
                <c:pt idx="73">
                  <c:v>0.96090264835116701</c:v>
                </c:pt>
                <c:pt idx="74">
                  <c:v>0.98188738418186594</c:v>
                </c:pt>
                <c:pt idx="75">
                  <c:v>0.97998924831059941</c:v>
                </c:pt>
                <c:pt idx="76">
                  <c:v>0.97571728375952471</c:v>
                </c:pt>
                <c:pt idx="77">
                  <c:v>0.98245540995698488</c:v>
                </c:pt>
                <c:pt idx="78">
                  <c:v>0.97167513000061245</c:v>
                </c:pt>
                <c:pt idx="79">
                  <c:v>0.97560838676408734</c:v>
                </c:pt>
                <c:pt idx="80">
                  <c:v>0.97489273166597235</c:v>
                </c:pt>
                <c:pt idx="81">
                  <c:v>0.98024224531399096</c:v>
                </c:pt>
                <c:pt idx="82">
                  <c:v>0.9789304381579581</c:v>
                </c:pt>
                <c:pt idx="83">
                  <c:v>0.97629108804186915</c:v>
                </c:pt>
                <c:pt idx="84">
                  <c:v>0.98028159630650114</c:v>
                </c:pt>
                <c:pt idx="85">
                  <c:v>0.96850539373817901</c:v>
                </c:pt>
                <c:pt idx="86">
                  <c:v>0.96919379443598019</c:v>
                </c:pt>
                <c:pt idx="87">
                  <c:v>0.97181838283678246</c:v>
                </c:pt>
                <c:pt idx="88">
                  <c:v>0.98434002625862937</c:v>
                </c:pt>
                <c:pt idx="89">
                  <c:v>0.98079668171552459</c:v>
                </c:pt>
                <c:pt idx="90">
                  <c:v>0.97551693399577455</c:v>
                </c:pt>
                <c:pt idx="91">
                  <c:v>0.9723360445677971</c:v>
                </c:pt>
                <c:pt idx="92">
                  <c:v>0.97601849665820684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0.98709113264688886</c:v>
                </c:pt>
                <c:pt idx="168">
                  <c:v>0.97997395075030191</c:v>
                </c:pt>
                <c:pt idx="169">
                  <c:v>0.97235249109987509</c:v>
                </c:pt>
                <c:pt idx="170">
                  <c:v>0.9683492934443777</c:v>
                </c:pt>
                <c:pt idx="171">
                  <c:v>0.9867088976664532</c:v>
                </c:pt>
                <c:pt idx="172">
                  <c:v>0.98361826004786013</c:v>
                </c:pt>
                <c:pt idx="173">
                  <c:v>0.98080958889298697</c:v>
                </c:pt>
                <c:pt idx="174">
                  <c:v>0.98520757705145012</c:v>
                </c:pt>
                <c:pt idx="175">
                  <c:v>0.98190895774869547</c:v>
                </c:pt>
                <c:pt idx="176">
                  <c:v>0.97957524548979846</c:v>
                </c:pt>
                <c:pt idx="177">
                  <c:v>0.9800819989833699</c:v>
                </c:pt>
                <c:pt idx="178">
                  <c:v>0.98492943668687383</c:v>
                </c:pt>
                <c:pt idx="179">
                  <c:v>0.97823359748219685</c:v>
                </c:pt>
                <c:pt idx="180">
                  <c:v>0.97761482345323847</c:v>
                </c:pt>
                <c:pt idx="181">
                  <c:v>0.98487024275096113</c:v>
                </c:pt>
                <c:pt idx="182">
                  <c:v>0.98486441408028691</c:v>
                </c:pt>
                <c:pt idx="183">
                  <c:v>0.98481548621400983</c:v>
                </c:pt>
                <c:pt idx="184">
                  <c:v>0.98377355552752099</c:v>
                </c:pt>
                <c:pt idx="185">
                  <c:v>0.98436722013061007</c:v>
                </c:pt>
                <c:pt idx="186">
                  <c:v>0.98644280913079574</c:v>
                </c:pt>
                <c:pt idx="187">
                  <c:v>0.98970341406381968</c:v>
                </c:pt>
                <c:pt idx="188">
                  <c:v>0.98677530066878649</c:v>
                </c:pt>
                <c:pt idx="189">
                  <c:v>0.96742075167447983</c:v>
                </c:pt>
                <c:pt idx="190">
                  <c:v>0.9816866695118035</c:v>
                </c:pt>
                <c:pt idx="191">
                  <c:v>0.96825221207781365</c:v>
                </c:pt>
                <c:pt idx="192">
                  <c:v>0.97928015513968947</c:v>
                </c:pt>
                <c:pt idx="193">
                  <c:v>0.98881623810571695</c:v>
                </c:pt>
                <c:pt idx="194">
                  <c:v>0.98303589860273166</c:v>
                </c:pt>
                <c:pt idx="195">
                  <c:v>0.98801362251674774</c:v>
                </c:pt>
                <c:pt idx="196">
                  <c:v>0.98292563903682406</c:v>
                </c:pt>
                <c:pt idx="197">
                  <c:v>0.98301174819936477</c:v>
                </c:pt>
                <c:pt idx="198">
                  <c:v>0.98020190835942012</c:v>
                </c:pt>
                <c:pt idx="199">
                  <c:v>0.98541387158220706</c:v>
                </c:pt>
                <c:pt idx="200">
                  <c:v>0.98759321657763077</c:v>
                </c:pt>
                <c:pt idx="201">
                  <c:v>0.98527782804049779</c:v>
                </c:pt>
                <c:pt idx="202">
                  <c:v>0.98649052900945222</c:v>
                </c:pt>
                <c:pt idx="203">
                  <c:v>0.98825454624126996</c:v>
                </c:pt>
                <c:pt idx="204">
                  <c:v>0.98247303840440914</c:v>
                </c:pt>
                <c:pt idx="205">
                  <c:v>0.98226395504784736</c:v>
                </c:pt>
                <c:pt idx="206">
                  <c:v>0.98259646373799492</c:v>
                </c:pt>
                <c:pt idx="207">
                  <c:v>0.98128821741142336</c:v>
                </c:pt>
                <c:pt idx="208">
                  <c:v>0.98429711024577771</c:v>
                </c:pt>
                <c:pt idx="209">
                  <c:v>0.98302652236126409</c:v>
                </c:pt>
                <c:pt idx="210">
                  <c:v>0.97827987374999059</c:v>
                </c:pt>
                <c:pt idx="211">
                  <c:v>0.98555834045629087</c:v>
                </c:pt>
                <c:pt idx="212">
                  <c:v>0.98319884042480432</c:v>
                </c:pt>
                <c:pt idx="213">
                  <c:v>0.9805826781378526</c:v>
                </c:pt>
                <c:pt idx="214">
                  <c:v>0.98418074269728362</c:v>
                </c:pt>
                <c:pt idx="215">
                  <c:v>0.97248147223583736</c:v>
                </c:pt>
                <c:pt idx="216">
                  <c:v>0.97752627476734011</c:v>
                </c:pt>
                <c:pt idx="217">
                  <c:v>0.97929799162661402</c:v>
                </c:pt>
                <c:pt idx="218">
                  <c:v>0.98121077902093856</c:v>
                </c:pt>
                <c:pt idx="219">
                  <c:v>0.96294296382182443</c:v>
                </c:pt>
                <c:pt idx="220">
                  <c:v>0.97579550650280888</c:v>
                </c:pt>
                <c:pt idx="221">
                  <c:v>0.97445621629906631</c:v>
                </c:pt>
                <c:pt idx="222">
                  <c:v>0.96960365524502901</c:v>
                </c:pt>
                <c:pt idx="223">
                  <c:v>0.96869241832462172</c:v>
                </c:pt>
                <c:pt idx="224">
                  <c:v>0.96232779773214094</c:v>
                </c:pt>
                <c:pt idx="225">
                  <c:v>0.95036891799951151</c:v>
                </c:pt>
                <c:pt idx="226">
                  <c:v>0.95450413823205971</c:v>
                </c:pt>
                <c:pt idx="227">
                  <c:v>0.95832879792697823</c:v>
                </c:pt>
                <c:pt idx="228">
                  <c:v>0.94076987761253361</c:v>
                </c:pt>
                <c:pt idx="229">
                  <c:v>0.9467635190229805</c:v>
                </c:pt>
                <c:pt idx="230">
                  <c:v>0.92410926713188801</c:v>
                </c:pt>
                <c:pt idx="231">
                  <c:v>0.92256140421207322</c:v>
                </c:pt>
                <c:pt idx="232">
                  <c:v>0.93663746816248017</c:v>
                </c:pt>
                <c:pt idx="233">
                  <c:v>0.92108855915890331</c:v>
                </c:pt>
                <c:pt idx="234">
                  <c:v>0.92696603740781913</c:v>
                </c:pt>
                <c:pt idx="235">
                  <c:v>0.91702673742707297</c:v>
                </c:pt>
                <c:pt idx="236">
                  <c:v>0.9274075080668801</c:v>
                </c:pt>
                <c:pt idx="237">
                  <c:v>0.84192723485420395</c:v>
                </c:pt>
                <c:pt idx="238">
                  <c:v>0.83034698864383993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2.5</c:v>
                </c:pt>
                <c:pt idx="20">
                  <c:v>1.8</c:v>
                </c:pt>
                <c:pt idx="21">
                  <c:v>2.5</c:v>
                </c:pt>
                <c:pt idx="22">
                  <c:v>3.5</c:v>
                </c:pt>
                <c:pt idx="23">
                  <c:v>3.8</c:v>
                </c:pt>
                <c:pt idx="24">
                  <c:v>3.8</c:v>
                </c:pt>
                <c:pt idx="25">
                  <c:v>5.3</c:v>
                </c:pt>
                <c:pt idx="26">
                  <c:v>6.4</c:v>
                </c:pt>
                <c:pt idx="27">
                  <c:v>7.1</c:v>
                </c:pt>
                <c:pt idx="28">
                  <c:v>8.1999999999999993</c:v>
                </c:pt>
                <c:pt idx="29">
                  <c:v>9.1</c:v>
                </c:pt>
                <c:pt idx="30">
                  <c:v>10.4</c:v>
                </c:pt>
                <c:pt idx="31">
                  <c:v>10.9</c:v>
                </c:pt>
                <c:pt idx="32">
                  <c:v>10.9</c:v>
                </c:pt>
                <c:pt idx="33">
                  <c:v>12.7</c:v>
                </c:pt>
                <c:pt idx="34">
                  <c:v>13.3</c:v>
                </c:pt>
                <c:pt idx="35">
                  <c:v>14.4</c:v>
                </c:pt>
                <c:pt idx="36">
                  <c:v>15.5</c:v>
                </c:pt>
                <c:pt idx="37">
                  <c:v>15.5</c:v>
                </c:pt>
                <c:pt idx="38">
                  <c:v>16.899999999999999</c:v>
                </c:pt>
                <c:pt idx="39">
                  <c:v>18</c:v>
                </c:pt>
                <c:pt idx="40">
                  <c:v>18.399999999999999</c:v>
                </c:pt>
                <c:pt idx="41">
                  <c:v>20</c:v>
                </c:pt>
                <c:pt idx="42">
                  <c:v>20.9</c:v>
                </c:pt>
                <c:pt idx="43">
                  <c:v>21.3</c:v>
                </c:pt>
                <c:pt idx="44">
                  <c:v>22.6</c:v>
                </c:pt>
                <c:pt idx="45">
                  <c:v>23.3</c:v>
                </c:pt>
                <c:pt idx="46">
                  <c:v>24.2</c:v>
                </c:pt>
                <c:pt idx="47">
                  <c:v>25</c:v>
                </c:pt>
                <c:pt idx="48">
                  <c:v>26.6</c:v>
                </c:pt>
                <c:pt idx="49">
                  <c:v>26.2</c:v>
                </c:pt>
                <c:pt idx="50">
                  <c:v>28</c:v>
                </c:pt>
                <c:pt idx="51">
                  <c:v>28.4</c:v>
                </c:pt>
                <c:pt idx="52">
                  <c:v>30.1</c:v>
                </c:pt>
                <c:pt idx="53">
                  <c:v>30.6</c:v>
                </c:pt>
                <c:pt idx="54">
                  <c:v>31.3</c:v>
                </c:pt>
                <c:pt idx="55">
                  <c:v>32.4</c:v>
                </c:pt>
                <c:pt idx="56">
                  <c:v>32.799999999999997</c:v>
                </c:pt>
                <c:pt idx="57">
                  <c:v>34.6</c:v>
                </c:pt>
                <c:pt idx="58">
                  <c:v>35.200000000000003</c:v>
                </c:pt>
                <c:pt idx="59">
                  <c:v>35.5</c:v>
                </c:pt>
                <c:pt idx="60">
                  <c:v>36.6</c:v>
                </c:pt>
                <c:pt idx="61">
                  <c:v>37.9</c:v>
                </c:pt>
                <c:pt idx="62">
                  <c:v>38.1</c:v>
                </c:pt>
                <c:pt idx="63">
                  <c:v>38.4</c:v>
                </c:pt>
                <c:pt idx="64">
                  <c:v>39.9</c:v>
                </c:pt>
                <c:pt idx="65">
                  <c:v>40.6</c:v>
                </c:pt>
                <c:pt idx="66">
                  <c:v>41.2</c:v>
                </c:pt>
                <c:pt idx="67">
                  <c:v>43</c:v>
                </c:pt>
                <c:pt idx="68">
                  <c:v>43</c:v>
                </c:pt>
                <c:pt idx="69">
                  <c:v>44.1</c:v>
                </c:pt>
                <c:pt idx="70">
                  <c:v>45.2</c:v>
                </c:pt>
                <c:pt idx="71">
                  <c:v>46.3</c:v>
                </c:pt>
                <c:pt idx="72">
                  <c:v>46.4</c:v>
                </c:pt>
                <c:pt idx="73">
                  <c:v>48.1</c:v>
                </c:pt>
                <c:pt idx="74">
                  <c:v>48.4</c:v>
                </c:pt>
                <c:pt idx="75">
                  <c:v>50.1</c:v>
                </c:pt>
                <c:pt idx="76">
                  <c:v>50.3</c:v>
                </c:pt>
                <c:pt idx="77">
                  <c:v>51.7</c:v>
                </c:pt>
                <c:pt idx="78">
                  <c:v>52.6</c:v>
                </c:pt>
                <c:pt idx="79">
                  <c:v>53.9</c:v>
                </c:pt>
                <c:pt idx="80">
                  <c:v>53.9</c:v>
                </c:pt>
                <c:pt idx="81">
                  <c:v>55.5</c:v>
                </c:pt>
                <c:pt idx="82">
                  <c:v>56.5</c:v>
                </c:pt>
                <c:pt idx="83">
                  <c:v>57</c:v>
                </c:pt>
                <c:pt idx="84">
                  <c:v>58.5</c:v>
                </c:pt>
                <c:pt idx="85">
                  <c:v>58.8</c:v>
                </c:pt>
                <c:pt idx="86">
                  <c:v>60.8</c:v>
                </c:pt>
                <c:pt idx="87">
                  <c:v>60.5</c:v>
                </c:pt>
                <c:pt idx="88">
                  <c:v>62.8</c:v>
                </c:pt>
                <c:pt idx="89">
                  <c:v>62.8</c:v>
                </c:pt>
                <c:pt idx="90">
                  <c:v>65</c:v>
                </c:pt>
                <c:pt idx="91">
                  <c:v>64.8</c:v>
                </c:pt>
                <c:pt idx="92">
                  <c:v>66.7</c:v>
                </c:pt>
                <c:pt idx="93">
                  <c:v>66.8</c:v>
                </c:pt>
                <c:pt idx="94">
                  <c:v>69.2</c:v>
                </c:pt>
                <c:pt idx="95">
                  <c:v>68.7</c:v>
                </c:pt>
                <c:pt idx="96">
                  <c:v>70.3</c:v>
                </c:pt>
                <c:pt idx="97">
                  <c:v>71.2</c:v>
                </c:pt>
                <c:pt idx="98">
                  <c:v>72.3</c:v>
                </c:pt>
                <c:pt idx="99">
                  <c:v>73.400000000000006</c:v>
                </c:pt>
                <c:pt idx="100">
                  <c:v>74.099999999999994</c:v>
                </c:pt>
                <c:pt idx="101">
                  <c:v>75.400000000000006</c:v>
                </c:pt>
                <c:pt idx="102">
                  <c:v>75.900000000000006</c:v>
                </c:pt>
                <c:pt idx="103">
                  <c:v>77.2</c:v>
                </c:pt>
                <c:pt idx="104">
                  <c:v>77.599999999999994</c:v>
                </c:pt>
                <c:pt idx="105">
                  <c:v>79.400000000000006</c:v>
                </c:pt>
                <c:pt idx="106">
                  <c:v>79.2</c:v>
                </c:pt>
                <c:pt idx="107">
                  <c:v>81.400000000000006</c:v>
                </c:pt>
                <c:pt idx="108">
                  <c:v>81.2</c:v>
                </c:pt>
                <c:pt idx="109">
                  <c:v>83</c:v>
                </c:pt>
                <c:pt idx="110">
                  <c:v>83</c:v>
                </c:pt>
                <c:pt idx="111">
                  <c:v>84.7</c:v>
                </c:pt>
                <c:pt idx="112">
                  <c:v>85.1</c:v>
                </c:pt>
                <c:pt idx="113">
                  <c:v>86.7</c:v>
                </c:pt>
                <c:pt idx="114">
                  <c:v>86.3</c:v>
                </c:pt>
                <c:pt idx="115">
                  <c:v>88.3</c:v>
                </c:pt>
                <c:pt idx="116">
                  <c:v>88.9</c:v>
                </c:pt>
                <c:pt idx="117">
                  <c:v>90.3</c:v>
                </c:pt>
                <c:pt idx="118">
                  <c:v>89.8</c:v>
                </c:pt>
                <c:pt idx="119">
                  <c:v>92.2</c:v>
                </c:pt>
                <c:pt idx="120">
                  <c:v>92.3</c:v>
                </c:pt>
                <c:pt idx="121">
                  <c:v>93.6</c:v>
                </c:pt>
                <c:pt idx="122">
                  <c:v>94.2</c:v>
                </c:pt>
                <c:pt idx="123">
                  <c:v>95.4</c:v>
                </c:pt>
                <c:pt idx="124">
                  <c:v>96</c:v>
                </c:pt>
                <c:pt idx="125">
                  <c:v>96.9</c:v>
                </c:pt>
                <c:pt idx="126">
                  <c:v>97.8</c:v>
                </c:pt>
                <c:pt idx="127">
                  <c:v>99.6</c:v>
                </c:pt>
                <c:pt idx="128">
                  <c:v>98.7</c:v>
                </c:pt>
                <c:pt idx="129">
                  <c:v>101.8</c:v>
                </c:pt>
                <c:pt idx="130">
                  <c:v>100.9</c:v>
                </c:pt>
                <c:pt idx="131">
                  <c:v>103.1</c:v>
                </c:pt>
                <c:pt idx="132">
                  <c:v>102.2</c:v>
                </c:pt>
                <c:pt idx="133">
                  <c:v>101.8</c:v>
                </c:pt>
                <c:pt idx="134">
                  <c:v>100</c:v>
                </c:pt>
                <c:pt idx="135">
                  <c:v>99.6</c:v>
                </c:pt>
                <c:pt idx="136">
                  <c:v>98.2</c:v>
                </c:pt>
                <c:pt idx="137">
                  <c:v>97.3</c:v>
                </c:pt>
                <c:pt idx="138">
                  <c:v>96.7</c:v>
                </c:pt>
                <c:pt idx="139">
                  <c:v>95.3</c:v>
                </c:pt>
                <c:pt idx="140">
                  <c:v>94.5</c:v>
                </c:pt>
                <c:pt idx="141">
                  <c:v>93.2</c:v>
                </c:pt>
                <c:pt idx="142">
                  <c:v>93.1</c:v>
                </c:pt>
                <c:pt idx="143">
                  <c:v>91.6</c:v>
                </c:pt>
                <c:pt idx="144">
                  <c:v>90.7</c:v>
                </c:pt>
                <c:pt idx="145">
                  <c:v>89.2</c:v>
                </c:pt>
                <c:pt idx="146">
                  <c:v>89.4</c:v>
                </c:pt>
                <c:pt idx="147">
                  <c:v>87.4</c:v>
                </c:pt>
                <c:pt idx="148">
                  <c:v>87.1</c:v>
                </c:pt>
                <c:pt idx="149">
                  <c:v>86</c:v>
                </c:pt>
                <c:pt idx="150">
                  <c:v>84.9</c:v>
                </c:pt>
                <c:pt idx="151">
                  <c:v>84.1</c:v>
                </c:pt>
                <c:pt idx="152">
                  <c:v>82.7</c:v>
                </c:pt>
                <c:pt idx="153">
                  <c:v>82.5</c:v>
                </c:pt>
                <c:pt idx="154">
                  <c:v>80.900000000000006</c:v>
                </c:pt>
                <c:pt idx="155">
                  <c:v>80.900000000000006</c:v>
                </c:pt>
                <c:pt idx="156">
                  <c:v>79.2</c:v>
                </c:pt>
                <c:pt idx="157">
                  <c:v>78.5</c:v>
                </c:pt>
                <c:pt idx="158">
                  <c:v>77.400000000000006</c:v>
                </c:pt>
                <c:pt idx="159">
                  <c:v>76.3</c:v>
                </c:pt>
                <c:pt idx="160">
                  <c:v>75.2</c:v>
                </c:pt>
                <c:pt idx="161">
                  <c:v>74.900000000000006</c:v>
                </c:pt>
                <c:pt idx="162">
                  <c:v>73.8</c:v>
                </c:pt>
                <c:pt idx="163">
                  <c:v>72.099999999999994</c:v>
                </c:pt>
                <c:pt idx="164">
                  <c:v>72.5</c:v>
                </c:pt>
                <c:pt idx="165">
                  <c:v>70.7</c:v>
                </c:pt>
                <c:pt idx="166">
                  <c:v>69.8</c:v>
                </c:pt>
                <c:pt idx="167">
                  <c:v>69.8</c:v>
                </c:pt>
                <c:pt idx="168">
                  <c:v>67.400000000000006</c:v>
                </c:pt>
                <c:pt idx="169">
                  <c:v>67.2</c:v>
                </c:pt>
                <c:pt idx="170">
                  <c:v>65.900000000000006</c:v>
                </c:pt>
                <c:pt idx="171">
                  <c:v>65.2</c:v>
                </c:pt>
                <c:pt idx="172">
                  <c:v>63.4</c:v>
                </c:pt>
                <c:pt idx="173">
                  <c:v>63.7</c:v>
                </c:pt>
                <c:pt idx="174">
                  <c:v>62.1</c:v>
                </c:pt>
                <c:pt idx="175">
                  <c:v>61.4</c:v>
                </c:pt>
                <c:pt idx="176">
                  <c:v>60.3</c:v>
                </c:pt>
                <c:pt idx="177">
                  <c:v>58.8</c:v>
                </c:pt>
                <c:pt idx="178">
                  <c:v>58.5</c:v>
                </c:pt>
                <c:pt idx="179">
                  <c:v>57.4</c:v>
                </c:pt>
                <c:pt idx="180">
                  <c:v>55.7</c:v>
                </c:pt>
                <c:pt idx="181">
                  <c:v>55.7</c:v>
                </c:pt>
                <c:pt idx="182">
                  <c:v>54.3</c:v>
                </c:pt>
                <c:pt idx="183">
                  <c:v>53.9</c:v>
                </c:pt>
                <c:pt idx="184">
                  <c:v>52.6</c:v>
                </c:pt>
                <c:pt idx="185">
                  <c:v>51.4</c:v>
                </c:pt>
                <c:pt idx="186">
                  <c:v>50.8</c:v>
                </c:pt>
                <c:pt idx="187">
                  <c:v>49.9</c:v>
                </c:pt>
                <c:pt idx="188">
                  <c:v>48.8</c:v>
                </c:pt>
                <c:pt idx="189">
                  <c:v>48.1</c:v>
                </c:pt>
                <c:pt idx="190">
                  <c:v>47</c:v>
                </c:pt>
                <c:pt idx="191">
                  <c:v>45.7</c:v>
                </c:pt>
                <c:pt idx="192">
                  <c:v>45.2</c:v>
                </c:pt>
                <c:pt idx="193">
                  <c:v>44.1</c:v>
                </c:pt>
                <c:pt idx="194">
                  <c:v>43.2</c:v>
                </c:pt>
                <c:pt idx="195">
                  <c:v>41.7</c:v>
                </c:pt>
                <c:pt idx="196">
                  <c:v>41.2</c:v>
                </c:pt>
                <c:pt idx="197">
                  <c:v>40.200000000000003</c:v>
                </c:pt>
                <c:pt idx="198">
                  <c:v>38.6</c:v>
                </c:pt>
                <c:pt idx="199">
                  <c:v>38.799999999999997</c:v>
                </c:pt>
                <c:pt idx="200">
                  <c:v>36.799999999999997</c:v>
                </c:pt>
                <c:pt idx="201">
                  <c:v>37</c:v>
                </c:pt>
                <c:pt idx="202">
                  <c:v>35.200000000000003</c:v>
                </c:pt>
                <c:pt idx="203">
                  <c:v>35</c:v>
                </c:pt>
                <c:pt idx="204">
                  <c:v>33.299999999999997</c:v>
                </c:pt>
                <c:pt idx="205">
                  <c:v>32.799999999999997</c:v>
                </c:pt>
                <c:pt idx="206">
                  <c:v>32.6</c:v>
                </c:pt>
                <c:pt idx="207">
                  <c:v>31.1</c:v>
                </c:pt>
                <c:pt idx="208">
                  <c:v>29.9</c:v>
                </c:pt>
                <c:pt idx="209">
                  <c:v>29.5</c:v>
                </c:pt>
                <c:pt idx="210">
                  <c:v>27.9</c:v>
                </c:pt>
                <c:pt idx="211">
                  <c:v>27.5</c:v>
                </c:pt>
                <c:pt idx="212">
                  <c:v>26.4</c:v>
                </c:pt>
                <c:pt idx="213">
                  <c:v>25.1</c:v>
                </c:pt>
                <c:pt idx="214">
                  <c:v>25</c:v>
                </c:pt>
                <c:pt idx="215">
                  <c:v>22.9</c:v>
                </c:pt>
                <c:pt idx="216">
                  <c:v>22.2</c:v>
                </c:pt>
                <c:pt idx="217">
                  <c:v>21.1</c:v>
                </c:pt>
                <c:pt idx="218">
                  <c:v>20.399999999999999</c:v>
                </c:pt>
                <c:pt idx="219">
                  <c:v>19.3</c:v>
                </c:pt>
                <c:pt idx="220">
                  <c:v>18.8</c:v>
                </c:pt>
                <c:pt idx="221">
                  <c:v>16.8</c:v>
                </c:pt>
                <c:pt idx="222">
                  <c:v>16.899999999999999</c:v>
                </c:pt>
                <c:pt idx="223">
                  <c:v>15.5</c:v>
                </c:pt>
                <c:pt idx="224">
                  <c:v>14.8</c:v>
                </c:pt>
                <c:pt idx="225">
                  <c:v>13.5</c:v>
                </c:pt>
                <c:pt idx="226">
                  <c:v>12.4</c:v>
                </c:pt>
                <c:pt idx="227">
                  <c:v>11.1</c:v>
                </c:pt>
                <c:pt idx="228">
                  <c:v>11.3</c:v>
                </c:pt>
                <c:pt idx="229">
                  <c:v>9.6999999999999993</c:v>
                </c:pt>
                <c:pt idx="230">
                  <c:v>9.1</c:v>
                </c:pt>
                <c:pt idx="231">
                  <c:v>8</c:v>
                </c:pt>
                <c:pt idx="232">
                  <c:v>8</c:v>
                </c:pt>
                <c:pt idx="233">
                  <c:v>5.0999999999999996</c:v>
                </c:pt>
                <c:pt idx="234">
                  <c:v>6</c:v>
                </c:pt>
                <c:pt idx="235">
                  <c:v>4</c:v>
                </c:pt>
                <c:pt idx="236">
                  <c:v>3.1</c:v>
                </c:pt>
                <c:pt idx="237">
                  <c:v>1.8</c:v>
                </c:pt>
                <c:pt idx="238">
                  <c:v>0.7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B-D14F-8239-749AAC2A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17472"/>
        <c:axId val="1"/>
      </c:scatterChart>
      <c:valAx>
        <c:axId val="13992174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17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01" name="グラフ 1">
          <a:extLst>
            <a:ext uri="{FF2B5EF4-FFF2-40B4-BE49-F238E27FC236}">
              <a16:creationId xmlns:a16="http://schemas.microsoft.com/office/drawing/2014/main" id="{8EB05384-584C-0B17-B3A3-32D841EC6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02" name="グラフ 2">
          <a:extLst>
            <a:ext uri="{FF2B5EF4-FFF2-40B4-BE49-F238E27FC236}">
              <a16:creationId xmlns:a16="http://schemas.microsoft.com/office/drawing/2014/main" id="{6435FD23-A71A-47F6-C8D3-7AEDFB38B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03" name="グラフ 3">
          <a:extLst>
            <a:ext uri="{FF2B5EF4-FFF2-40B4-BE49-F238E27FC236}">
              <a16:creationId xmlns:a16="http://schemas.microsoft.com/office/drawing/2014/main" id="{77CB6ABF-7906-92D1-E4FE-2344404C9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04" name="グラフ 4">
          <a:extLst>
            <a:ext uri="{FF2B5EF4-FFF2-40B4-BE49-F238E27FC236}">
              <a16:creationId xmlns:a16="http://schemas.microsoft.com/office/drawing/2014/main" id="{43148AFE-97CD-551E-7E6F-B3EF6B5C8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05" name="グラフ 5">
          <a:extLst>
            <a:ext uri="{FF2B5EF4-FFF2-40B4-BE49-F238E27FC236}">
              <a16:creationId xmlns:a16="http://schemas.microsoft.com/office/drawing/2014/main" id="{FD989912-6172-BCDC-E884-48B3265FA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06" name="グラフ 6">
          <a:extLst>
            <a:ext uri="{FF2B5EF4-FFF2-40B4-BE49-F238E27FC236}">
              <a16:creationId xmlns:a16="http://schemas.microsoft.com/office/drawing/2014/main" id="{82DEDF23-4DB7-3E4D-70CD-19A87E89D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07" name="グラフ 7">
          <a:extLst>
            <a:ext uri="{FF2B5EF4-FFF2-40B4-BE49-F238E27FC236}">
              <a16:creationId xmlns:a16="http://schemas.microsoft.com/office/drawing/2014/main" id="{FC2B8A63-0FD6-2F84-3E3A-215880A0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08" name="グラフ 8">
          <a:extLst>
            <a:ext uri="{FF2B5EF4-FFF2-40B4-BE49-F238E27FC236}">
              <a16:creationId xmlns:a16="http://schemas.microsoft.com/office/drawing/2014/main" id="{BF62403D-C3E0-C9C6-89B7-A5FE45CDC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M33" sqref="M33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9" sqref="F9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40479</v>
      </c>
    </row>
    <row r="2" spans="1:34">
      <c r="A2" s="22" t="s">
        <v>99</v>
      </c>
      <c r="B2" s="31">
        <v>0.87140046296296303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100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0.87140046296296303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1.5757E-2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1.6164000000000001E-2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0.8714467592592593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1.2978999999999999E-2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3.1167E-2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0.8715046296296296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2.5529E-2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0.103075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0.87156250000000002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8.7200000000000003E-3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1.5893999999999998E-2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0.87160879629629628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0.12728300000000001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4.2199999999999998E-3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0.8716666666666667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5.6842999999999998E-2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4.7182000000000002E-2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0.87172453703703701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1.8307E-2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2.3612999999999999E-2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0.87177083333333327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7.1051000000000003E-2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2.673E-3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0.87182870370370369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3.7975000000000002E-2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1.8505000000000001E-2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0.87188657407407411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1.0269E-2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1.2546E-2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0.87193287037037026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6.0609000000000003E-2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8.7388999999999994E-2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0.87199074074074068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9.5029999999999993E-3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1.279E-3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0.87204861111111109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2.5791000000000001E-2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2.1472000000000002E-2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0.87209490740740747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4.4250000000000001E-3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1.1984E-2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0.87215277777777767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7.9616000000000006E-2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2.2612E-2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0.87221064814814808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7.5894000000000003E-2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1.3472E-2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0.8722685185185185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2.0695000000000002E-2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4.8279999999999998E-3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0.87231481481481488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0.73873200000000006</v>
      </c>
      <c r="F30" s="9">
        <f>IF(Raw!$G30&gt;$C$8,IF(Raw!$Q30&gt;$C$8,IF(Raw!$N30&gt;$C$9,IF(Raw!$N30&lt;$A$9,IF(Raw!$X30&gt;$C$9,IF(Raw!$X30&lt;$A$9,Raw!I30,-999),-999),-999),-999),-999),-999)</f>
        <v>1.0547059999999999</v>
      </c>
      <c r="G30" s="9">
        <f>Raw!G30</f>
        <v>0.96950499999999995</v>
      </c>
      <c r="H30" s="9">
        <f>IF(Raw!$G30&gt;$C$8,IF(Raw!$Q30&gt;$C$8,IF(Raw!$N30&gt;$C$9,IF(Raw!$N30&lt;$A$9,IF(Raw!$X30&gt;$C$9,IF(Raw!$X30&lt;$A$9,Raw!L30,-999),-999),-999),-999),-999),-999)</f>
        <v>573.5</v>
      </c>
      <c r="I30" s="9">
        <f>IF(Raw!$G30&gt;$C$8,IF(Raw!$Q30&gt;$C$8,IF(Raw!$N30&gt;$C$9,IF(Raw!$N30&lt;$A$9,IF(Raw!$X30&gt;$C$9,IF(Raw!$X30&lt;$A$9,Raw!M30,-999),-999),-999),-999),-999),-999)</f>
        <v>5.0000000000000004E-6</v>
      </c>
      <c r="J30" s="9">
        <f>IF(Raw!$G30&gt;$C$8,IF(Raw!$Q30&gt;$C$8,IF(Raw!$N30&gt;$C$9,IF(Raw!$N30&lt;$A$9,IF(Raw!$X30&gt;$C$9,IF(Raw!$X30&lt;$A$9,Raw!N30,-999),-999),-999),-999),-999),-999)</f>
        <v>468</v>
      </c>
      <c r="K30" s="9">
        <f>IF(Raw!$G30&gt;$C$8,IF(Raw!$Q30&gt;$C$8,IF(Raw!$N30&gt;$C$9,IF(Raw!$N30&lt;$A$9,IF(Raw!$X30&gt;$C$9,IF(Raw!$X30&lt;$A$9,Raw!R30,-999),-999),-999),-999),-999),-999)</f>
        <v>0.74352099999999999</v>
      </c>
      <c r="L30" s="9">
        <f>IF(Raw!$G30&gt;$C$8,IF(Raw!$Q30&gt;$C$8,IF(Raw!$N30&gt;$C$9,IF(Raw!$N30&lt;$A$9,IF(Raw!$X30&gt;$C$9,IF(Raw!$X30&lt;$A$9,Raw!S30,-999),-999),-999),-999),-999),-999)</f>
        <v>1.1118269999999999</v>
      </c>
      <c r="M30" s="9">
        <f>Raw!Q30</f>
        <v>0.99058800000000002</v>
      </c>
      <c r="N30" s="9">
        <f>IF(Raw!$G30&gt;$C$8,IF(Raw!$Q30&gt;$C$8,IF(Raw!$N30&gt;$C$9,IF(Raw!$N30&lt;$A$9,IF(Raw!$X30&gt;$C$9,IF(Raw!$X30&lt;$A$9,Raw!V30,-999),-999),-999),-999),-999),-999)</f>
        <v>643</v>
      </c>
      <c r="O30" s="9">
        <f>IF(Raw!$G30&gt;$C$8,IF(Raw!$Q30&gt;$C$8,IF(Raw!$N30&gt;$C$9,IF(Raw!$N30&lt;$A$9,IF(Raw!$X30&gt;$C$9,IF(Raw!$X30&lt;$A$9,Raw!W30,-999),-999),-999),-999),-999),-999)</f>
        <v>7.0763000000000006E-2</v>
      </c>
      <c r="P30" s="9">
        <f>IF(Raw!$G30&gt;$C$8,IF(Raw!$Q30&gt;$C$8,IF(Raw!$N30&gt;$C$9,IF(Raw!$N30&lt;$A$9,IF(Raw!$X30&gt;$C$9,IF(Raw!$X30&lt;$A$9,Raw!X30,-999),-999),-999),-999),-999),-999)</f>
        <v>577</v>
      </c>
      <c r="R30" s="9">
        <f t="shared" si="4"/>
        <v>0.31597399999999987</v>
      </c>
      <c r="S30" s="9">
        <f t="shared" si="5"/>
        <v>0.29958490802176141</v>
      </c>
      <c r="T30" s="9">
        <f t="shared" si="6"/>
        <v>0.36830599999999991</v>
      </c>
      <c r="U30" s="9">
        <f t="shared" si="7"/>
        <v>0.33126196791407292</v>
      </c>
      <c r="V30" s="15">
        <f t="shared" si="0"/>
        <v>0.53145330599999996</v>
      </c>
      <c r="X30" s="11">
        <f t="shared" si="8"/>
        <v>-6.0139799999999993E+20</v>
      </c>
      <c r="Y30" s="11">
        <f t="shared" si="9"/>
        <v>5.7349999999999999E-18</v>
      </c>
      <c r="Z30" s="11">
        <f t="shared" si="10"/>
        <v>4.6799999999999999E-4</v>
      </c>
      <c r="AA30" s="16">
        <f t="shared" si="11"/>
        <v>2.6282926820646129</v>
      </c>
      <c r="AB30" s="9">
        <f t="shared" si="1"/>
        <v>1.711536964560489</v>
      </c>
      <c r="AC30" s="9">
        <f t="shared" si="2"/>
        <v>-1.6282926820646126</v>
      </c>
      <c r="AD30" s="15">
        <f t="shared" si="3"/>
        <v>-999</v>
      </c>
      <c r="AE30" s="3">
        <f t="shared" si="12"/>
        <v>690.4939999999998</v>
      </c>
      <c r="AF30" s="2">
        <f t="shared" si="13"/>
        <v>0.25</v>
      </c>
      <c r="AG30" s="9">
        <f t="shared" si="14"/>
        <v>-0.25456208149704529</v>
      </c>
      <c r="AH30" s="2">
        <f t="shared" si="15"/>
        <v>-12.318126643095971</v>
      </c>
    </row>
    <row r="31" spans="1:34">
      <c r="A31" s="1">
        <f>Raw!A31</f>
        <v>18</v>
      </c>
      <c r="B31" s="14">
        <f>Raw!B31</f>
        <v>0.87237268518518529</v>
      </c>
      <c r="C31" s="15">
        <f>Raw!C31</f>
        <v>0.7</v>
      </c>
      <c r="D31" s="15">
        <f>IF(C31&gt;0.5,Raw!D31*D$11,-999)</f>
        <v>134.5</v>
      </c>
      <c r="E31" s="9">
        <f>IF(Raw!$G31&gt;$C$8,IF(Raw!$Q31&gt;$C$8,IF(Raw!$N31&gt;$C$9,IF(Raw!$N31&lt;$A$9,IF(Raw!$X31&gt;$C$9,IF(Raw!$X31&lt;$A$9,Raw!H31,-999),-999),-999),-999),-999),-999)</f>
        <v>0.65883100000000006</v>
      </c>
      <c r="F31" s="9">
        <f>IF(Raw!$G31&gt;$C$8,IF(Raw!$Q31&gt;$C$8,IF(Raw!$N31&gt;$C$9,IF(Raw!$N31&lt;$A$9,IF(Raw!$X31&gt;$C$9,IF(Raw!$X31&lt;$A$9,Raw!I31,-999),-999),-999),-999),-999),-999)</f>
        <v>0.96229399999999998</v>
      </c>
      <c r="G31" s="9">
        <f>Raw!G31</f>
        <v>0.98468</v>
      </c>
      <c r="H31" s="9">
        <f>IF(Raw!$G31&gt;$C$8,IF(Raw!$Q31&gt;$C$8,IF(Raw!$N31&gt;$C$9,IF(Raw!$N31&lt;$A$9,IF(Raw!$X31&gt;$C$9,IF(Raw!$X31&lt;$A$9,Raw!L31,-999),-999),-999),-999),-999),-999)</f>
        <v>558</v>
      </c>
      <c r="I31" s="9">
        <f>IF(Raw!$G31&gt;$C$8,IF(Raw!$Q31&gt;$C$8,IF(Raw!$N31&gt;$C$9,IF(Raw!$N31&lt;$A$9,IF(Raw!$X31&gt;$C$9,IF(Raw!$X31&lt;$A$9,Raw!M31,-999),-999),-999),-999),-999),-999)</f>
        <v>1.5E-5</v>
      </c>
      <c r="J31" s="9">
        <f>IF(Raw!$G31&gt;$C$8,IF(Raw!$Q31&gt;$C$8,IF(Raw!$N31&gt;$C$9,IF(Raw!$N31&lt;$A$9,IF(Raw!$X31&gt;$C$9,IF(Raw!$X31&lt;$A$9,Raw!N31,-999),-999),-999),-999),-999),-999)</f>
        <v>748</v>
      </c>
      <c r="K31" s="9">
        <f>IF(Raw!$G31&gt;$C$8,IF(Raw!$Q31&gt;$C$8,IF(Raw!$N31&gt;$C$9,IF(Raw!$N31&lt;$A$9,IF(Raw!$X31&gt;$C$9,IF(Raw!$X31&lt;$A$9,Raw!R31,-999),-999),-999),-999),-999),-999)</f>
        <v>0.67686900000000005</v>
      </c>
      <c r="L31" s="9">
        <f>IF(Raw!$G31&gt;$C$8,IF(Raw!$Q31&gt;$C$8,IF(Raw!$N31&gt;$C$9,IF(Raw!$N31&lt;$A$9,IF(Raw!$X31&gt;$C$9,IF(Raw!$X31&lt;$A$9,Raw!S31,-999),-999),-999),-999),-999),-999)</f>
        <v>1.017954</v>
      </c>
      <c r="M31" s="9">
        <f>Raw!Q31</f>
        <v>0.989178</v>
      </c>
      <c r="N31" s="9">
        <f>IF(Raw!$G31&gt;$C$8,IF(Raw!$Q31&gt;$C$8,IF(Raw!$N31&gt;$C$9,IF(Raw!$N31&lt;$A$9,IF(Raw!$X31&gt;$C$9,IF(Raw!$X31&lt;$A$9,Raw!V31,-999),-999),-999),-999),-999),-999)</f>
        <v>633.79999999999995</v>
      </c>
      <c r="O31" s="9">
        <f>IF(Raw!$G31&gt;$C$8,IF(Raw!$Q31&gt;$C$8,IF(Raw!$N31&gt;$C$9,IF(Raw!$N31&lt;$A$9,IF(Raw!$X31&gt;$C$9,IF(Raw!$X31&lt;$A$9,Raw!W31,-999),-999),-999),-999),-999),-999)</f>
        <v>0.14163799999999999</v>
      </c>
      <c r="P31" s="9">
        <f>IF(Raw!$G31&gt;$C$8,IF(Raw!$Q31&gt;$C$8,IF(Raw!$N31&gt;$C$9,IF(Raw!$N31&lt;$A$9,IF(Raw!$X31&gt;$C$9,IF(Raw!$X31&lt;$A$9,Raw!X31,-999),-999),-999),-999),-999),-999)</f>
        <v>854</v>
      </c>
      <c r="R31" s="9">
        <f t="shared" si="4"/>
        <v>0.30346299999999993</v>
      </c>
      <c r="S31" s="9">
        <f t="shared" si="5"/>
        <v>0.31535372765495778</v>
      </c>
      <c r="T31" s="9">
        <f t="shared" si="6"/>
        <v>0.34108499999999997</v>
      </c>
      <c r="U31" s="9">
        <f t="shared" si="7"/>
        <v>0.33506916815494608</v>
      </c>
      <c r="V31" s="15">
        <f t="shared" si="0"/>
        <v>0.48658201200000001</v>
      </c>
      <c r="X31" s="11">
        <f t="shared" si="8"/>
        <v>8.0968999999999984E+19</v>
      </c>
      <c r="Y31" s="11">
        <f t="shared" si="9"/>
        <v>5.5799999999999996E-18</v>
      </c>
      <c r="Z31" s="11">
        <f t="shared" si="10"/>
        <v>7.4799999999999997E-4</v>
      </c>
      <c r="AA31" s="16">
        <f t="shared" si="11"/>
        <v>0.25258883661267928</v>
      </c>
      <c r="AB31" s="9">
        <f t="shared" si="1"/>
        <v>0.76302326333603576</v>
      </c>
      <c r="AC31" s="9">
        <f t="shared" si="2"/>
        <v>0.74741116338732072</v>
      </c>
      <c r="AD31" s="15">
        <f t="shared" si="3"/>
        <v>337.68561044475837</v>
      </c>
      <c r="AE31" s="3">
        <f t="shared" si="12"/>
        <v>671.83199999999977</v>
      </c>
      <c r="AF31" s="2">
        <f t="shared" si="13"/>
        <v>0.25</v>
      </c>
      <c r="AG31" s="9">
        <f t="shared" si="14"/>
        <v>8.7036951222784889E-2</v>
      </c>
      <c r="AH31" s="2">
        <f t="shared" si="15"/>
        <v>4.2116727734396502</v>
      </c>
    </row>
    <row r="32" spans="1:34">
      <c r="A32" s="1">
        <f>Raw!A32</f>
        <v>19</v>
      </c>
      <c r="B32" s="14">
        <f>Raw!B32</f>
        <v>0.87243055555555549</v>
      </c>
      <c r="C32" s="15">
        <f>Raw!C32</f>
        <v>2.5</v>
      </c>
      <c r="D32" s="15">
        <f>IF(C32&gt;0.5,Raw!D32*D$11,-999)</f>
        <v>73.900000000000006</v>
      </c>
      <c r="E32" s="9">
        <f>IF(Raw!$G32&gt;$C$8,IF(Raw!$Q32&gt;$C$8,IF(Raw!$N32&gt;$C$9,IF(Raw!$N32&lt;$A$9,IF(Raw!$X32&gt;$C$9,IF(Raw!$X32&lt;$A$9,Raw!H32,-999),-999),-999),-999),-999),-999)</f>
        <v>0.84265000000000001</v>
      </c>
      <c r="F32" s="9">
        <f>IF(Raw!$G32&gt;$C$8,IF(Raw!$Q32&gt;$C$8,IF(Raw!$N32&gt;$C$9,IF(Raw!$N32&lt;$A$9,IF(Raw!$X32&gt;$C$9,IF(Raw!$X32&lt;$A$9,Raw!I32,-999),-999),-999),-999),-999),-999)</f>
        <v>1.214019</v>
      </c>
      <c r="G32" s="9">
        <f>Raw!G32</f>
        <v>0.98298399999999997</v>
      </c>
      <c r="H32" s="9">
        <f>IF(Raw!$G32&gt;$C$8,IF(Raw!$Q32&gt;$C$8,IF(Raw!$N32&gt;$C$9,IF(Raw!$N32&lt;$A$9,IF(Raw!$X32&gt;$C$9,IF(Raw!$X32&lt;$A$9,Raw!L32,-999),-999),-999),-999),-999),-999)</f>
        <v>556</v>
      </c>
      <c r="I32" s="9">
        <f>IF(Raw!$G32&gt;$C$8,IF(Raw!$Q32&gt;$C$8,IF(Raw!$N32&gt;$C$9,IF(Raw!$N32&lt;$A$9,IF(Raw!$X32&gt;$C$9,IF(Raw!$X32&lt;$A$9,Raw!M32,-999),-999),-999),-999),-999),-999)</f>
        <v>8.7513999999999995E-2</v>
      </c>
      <c r="J32" s="9">
        <f>IF(Raw!$G32&gt;$C$8,IF(Raw!$Q32&gt;$C$8,IF(Raw!$N32&gt;$C$9,IF(Raw!$N32&lt;$A$9,IF(Raw!$X32&gt;$C$9,IF(Raw!$X32&lt;$A$9,Raw!N32,-999),-999),-999),-999),-999),-999)</f>
        <v>459</v>
      </c>
      <c r="K32" s="9">
        <f>IF(Raw!$G32&gt;$C$8,IF(Raw!$Q32&gt;$C$8,IF(Raw!$N32&gt;$C$9,IF(Raw!$N32&lt;$A$9,IF(Raw!$X32&gt;$C$9,IF(Raw!$X32&lt;$A$9,Raw!R32,-999),-999),-999),-999),-999),-999)</f>
        <v>0.80028900000000003</v>
      </c>
      <c r="L32" s="9">
        <f>IF(Raw!$G32&gt;$C$8,IF(Raw!$Q32&gt;$C$8,IF(Raw!$N32&gt;$C$9,IF(Raw!$N32&lt;$A$9,IF(Raw!$X32&gt;$C$9,IF(Raw!$X32&lt;$A$9,Raw!S32,-999),-999),-999),-999),-999),-999)</f>
        <v>1.270772</v>
      </c>
      <c r="M32" s="9">
        <f>Raw!Q32</f>
        <v>0.98975199999999997</v>
      </c>
      <c r="N32" s="9">
        <f>IF(Raw!$G32&gt;$C$8,IF(Raw!$Q32&gt;$C$8,IF(Raw!$N32&gt;$C$9,IF(Raw!$N32&lt;$A$9,IF(Raw!$X32&gt;$C$9,IF(Raw!$X32&lt;$A$9,Raw!V32,-999),-999),-999),-999),-999),-999)</f>
        <v>670.5</v>
      </c>
      <c r="O32" s="9">
        <f>IF(Raw!$G32&gt;$C$8,IF(Raw!$Q32&gt;$C$8,IF(Raw!$N32&gt;$C$9,IF(Raw!$N32&lt;$A$9,IF(Raw!$X32&gt;$C$9,IF(Raw!$X32&lt;$A$9,Raw!W32,-999),-999),-999),-999),-999),-999)</f>
        <v>6.6000000000000005E-5</v>
      </c>
      <c r="P32" s="9">
        <f>IF(Raw!$G32&gt;$C$8,IF(Raw!$Q32&gt;$C$8,IF(Raw!$N32&gt;$C$9,IF(Raw!$N32&lt;$A$9,IF(Raw!$X32&gt;$C$9,IF(Raw!$X32&lt;$A$9,Raw!X32,-999),-999),-999),-999),-999),-999)</f>
        <v>750</v>
      </c>
      <c r="R32" s="9">
        <f t="shared" si="4"/>
        <v>0.37136899999999995</v>
      </c>
      <c r="S32" s="9">
        <f t="shared" si="5"/>
        <v>0.30590048425930727</v>
      </c>
      <c r="T32" s="9">
        <f t="shared" si="6"/>
        <v>0.47048299999999998</v>
      </c>
      <c r="U32" s="9">
        <f t="shared" si="7"/>
        <v>0.37023399949007374</v>
      </c>
      <c r="V32" s="15">
        <f t="shared" si="0"/>
        <v>0.60742901599999999</v>
      </c>
      <c r="X32" s="11">
        <f t="shared" si="8"/>
        <v>4.4487799999999992E+19</v>
      </c>
      <c r="Y32" s="11">
        <f t="shared" si="9"/>
        <v>5.5599999999999997E-18</v>
      </c>
      <c r="Z32" s="11">
        <f t="shared" si="10"/>
        <v>4.5899999999999999E-4</v>
      </c>
      <c r="AA32" s="16">
        <f t="shared" si="11"/>
        <v>0.10195879006582736</v>
      </c>
      <c r="AB32" s="9">
        <f t="shared" si="1"/>
        <v>0.84825887742654071</v>
      </c>
      <c r="AC32" s="9">
        <f t="shared" si="2"/>
        <v>0.89804120993417258</v>
      </c>
      <c r="AD32" s="15">
        <f t="shared" si="3"/>
        <v>222.13244023056069</v>
      </c>
      <c r="AE32" s="3">
        <f t="shared" si="12"/>
        <v>669.42399999999975</v>
      </c>
      <c r="AF32" s="2">
        <f t="shared" si="13"/>
        <v>0.25</v>
      </c>
      <c r="AG32" s="9">
        <f t="shared" si="14"/>
        <v>6.3262293663884792E-2</v>
      </c>
      <c r="AH32" s="2">
        <f t="shared" si="15"/>
        <v>3.0612294670976192</v>
      </c>
    </row>
    <row r="33" spans="1:34">
      <c r="A33" s="1">
        <f>Raw!A33</f>
        <v>20</v>
      </c>
      <c r="B33" s="14">
        <f>Raw!B33</f>
        <v>0.8724884259259259</v>
      </c>
      <c r="C33" s="15">
        <f>Raw!C33</f>
        <v>1.8</v>
      </c>
      <c r="D33" s="15">
        <f>IF(C33&gt;0.5,Raw!D33*D$11,-999)</f>
        <v>86.2</v>
      </c>
      <c r="E33" s="9">
        <f>IF(Raw!$G33&gt;$C$8,IF(Raw!$Q33&gt;$C$8,IF(Raw!$N33&gt;$C$9,IF(Raw!$N33&lt;$A$9,IF(Raw!$X33&gt;$C$9,IF(Raw!$X33&lt;$A$9,Raw!H33,-999),-999),-999),-999),-999),-999)</f>
        <v>0.81701800000000002</v>
      </c>
      <c r="F33" s="9">
        <f>IF(Raw!$G33&gt;$C$8,IF(Raw!$Q33&gt;$C$8,IF(Raw!$N33&gt;$C$9,IF(Raw!$N33&lt;$A$9,IF(Raw!$X33&gt;$C$9,IF(Raw!$X33&lt;$A$9,Raw!I33,-999),-999),-999),-999),-999),-999)</f>
        <v>1.178226</v>
      </c>
      <c r="G33" s="9">
        <f>Raw!G33</f>
        <v>0.99121199999999998</v>
      </c>
      <c r="H33" s="9">
        <f>IF(Raw!$G33&gt;$C$8,IF(Raw!$Q33&gt;$C$8,IF(Raw!$N33&gt;$C$9,IF(Raw!$N33&lt;$A$9,IF(Raw!$X33&gt;$C$9,IF(Raw!$X33&lt;$A$9,Raw!L33,-999),-999),-999),-999),-999),-999)</f>
        <v>582.9</v>
      </c>
      <c r="I33" s="9">
        <f>IF(Raw!$G33&gt;$C$8,IF(Raw!$Q33&gt;$C$8,IF(Raw!$N33&gt;$C$9,IF(Raw!$N33&lt;$A$9,IF(Raw!$X33&gt;$C$9,IF(Raw!$X33&lt;$A$9,Raw!M33,-999),-999),-999),-999),-999),-999)</f>
        <v>1.0399999999999999E-4</v>
      </c>
      <c r="J33" s="9">
        <f>IF(Raw!$G33&gt;$C$8,IF(Raw!$Q33&gt;$C$8,IF(Raw!$N33&gt;$C$9,IF(Raw!$N33&lt;$A$9,IF(Raw!$X33&gt;$C$9,IF(Raw!$X33&lt;$A$9,Raw!N33,-999),-999),-999),-999),-999),-999)</f>
        <v>716</v>
      </c>
      <c r="K33" s="9">
        <f>IF(Raw!$G33&gt;$C$8,IF(Raw!$Q33&gt;$C$8,IF(Raw!$N33&gt;$C$9,IF(Raw!$N33&lt;$A$9,IF(Raw!$X33&gt;$C$9,IF(Raw!$X33&lt;$A$9,Raw!R33,-999),-999),-999),-999),-999),-999)</f>
        <v>0.78288199999999997</v>
      </c>
      <c r="L33" s="9">
        <f>IF(Raw!$G33&gt;$C$8,IF(Raw!$Q33&gt;$C$8,IF(Raw!$N33&gt;$C$9,IF(Raw!$N33&lt;$A$9,IF(Raw!$X33&gt;$C$9,IF(Raw!$X33&lt;$A$9,Raw!S33,-999),-999),-999),-999),-999),-999)</f>
        <v>1.238021</v>
      </c>
      <c r="M33" s="9">
        <f>Raw!Q33</f>
        <v>0.99264300000000005</v>
      </c>
      <c r="N33" s="9">
        <f>IF(Raw!$G33&gt;$C$8,IF(Raw!$Q33&gt;$C$8,IF(Raw!$N33&gt;$C$9,IF(Raw!$N33&lt;$A$9,IF(Raw!$X33&gt;$C$9,IF(Raw!$X33&lt;$A$9,Raw!V33,-999),-999),-999),-999),-999),-999)</f>
        <v>665.6</v>
      </c>
      <c r="O33" s="9">
        <f>IF(Raw!$G33&gt;$C$8,IF(Raw!$Q33&gt;$C$8,IF(Raw!$N33&gt;$C$9,IF(Raw!$N33&lt;$A$9,IF(Raw!$X33&gt;$C$9,IF(Raw!$X33&lt;$A$9,Raw!W33,-999),-999),-999),-999),-999),-999)</f>
        <v>3.3043999999999997E-2</v>
      </c>
      <c r="P33" s="9">
        <f>IF(Raw!$G33&gt;$C$8,IF(Raw!$Q33&gt;$C$8,IF(Raw!$N33&gt;$C$9,IF(Raw!$N33&lt;$A$9,IF(Raw!$X33&gt;$C$9,IF(Raw!$X33&lt;$A$9,Raw!X33,-999),-999),-999),-999),-999),-999)</f>
        <v>804</v>
      </c>
      <c r="R33" s="9">
        <f t="shared" si="4"/>
        <v>0.36120799999999997</v>
      </c>
      <c r="S33" s="9">
        <f t="shared" si="5"/>
        <v>0.30656936784623662</v>
      </c>
      <c r="T33" s="9">
        <f t="shared" si="6"/>
        <v>0.45513900000000007</v>
      </c>
      <c r="U33" s="9">
        <f t="shared" si="7"/>
        <v>0.36763431314977701</v>
      </c>
      <c r="V33" s="15">
        <f t="shared" si="0"/>
        <v>0.59177403799999995</v>
      </c>
      <c r="X33" s="11">
        <f t="shared" si="8"/>
        <v>5.1892399999999984E+19</v>
      </c>
      <c r="Y33" s="11">
        <f t="shared" si="9"/>
        <v>5.8289999999999996E-18</v>
      </c>
      <c r="Z33" s="11">
        <f t="shared" si="10"/>
        <v>7.1599999999999995E-4</v>
      </c>
      <c r="AA33" s="16">
        <f t="shared" si="11"/>
        <v>0.17802110806135338</v>
      </c>
      <c r="AB33" s="9">
        <f t="shared" si="1"/>
        <v>0.86390634910193631</v>
      </c>
      <c r="AC33" s="9">
        <f t="shared" si="2"/>
        <v>0.82197889193864659</v>
      </c>
      <c r="AD33" s="15">
        <f t="shared" si="3"/>
        <v>248.63283248792374</v>
      </c>
      <c r="AE33" s="3">
        <f t="shared" si="12"/>
        <v>701.81159999999977</v>
      </c>
      <c r="AF33" s="2">
        <f t="shared" si="13"/>
        <v>0.25</v>
      </c>
      <c r="AG33" s="9">
        <f t="shared" si="14"/>
        <v>7.0312277383216465E-2</v>
      </c>
      <c r="AH33" s="2">
        <f t="shared" si="15"/>
        <v>3.4023745102862306</v>
      </c>
    </row>
    <row r="34" spans="1:34">
      <c r="A34" s="1">
        <f>Raw!A34</f>
        <v>21</v>
      </c>
      <c r="B34" s="14">
        <f>Raw!B34</f>
        <v>0.87254629629629632</v>
      </c>
      <c r="C34" s="15">
        <f>Raw!C34</f>
        <v>2.5</v>
      </c>
      <c r="D34" s="15">
        <f>IF(C34&gt;0.5,Raw!D34*D$11,-999)</f>
        <v>74.7</v>
      </c>
      <c r="E34" s="9">
        <f>IF(Raw!$G34&gt;$C$8,IF(Raw!$Q34&gt;$C$8,IF(Raw!$N34&gt;$C$9,IF(Raw!$N34&lt;$A$9,IF(Raw!$X34&gt;$C$9,IF(Raw!$X34&lt;$A$9,Raw!H34,-999),-999),-999),-999),-999),-999)</f>
        <v>0.80700300000000003</v>
      </c>
      <c r="F34" s="9">
        <f>IF(Raw!$G34&gt;$C$8,IF(Raw!$Q34&gt;$C$8,IF(Raw!$N34&gt;$C$9,IF(Raw!$N34&lt;$A$9,IF(Raw!$X34&gt;$C$9,IF(Raw!$X34&lt;$A$9,Raw!I34,-999),-999),-999),-999),-999),-999)</f>
        <v>1.171691</v>
      </c>
      <c r="G34" s="9">
        <f>Raw!G34</f>
        <v>0.98532799999999998</v>
      </c>
      <c r="H34" s="9">
        <f>IF(Raw!$G34&gt;$C$8,IF(Raw!$Q34&gt;$C$8,IF(Raw!$N34&gt;$C$9,IF(Raw!$N34&lt;$A$9,IF(Raw!$X34&gt;$C$9,IF(Raw!$X34&lt;$A$9,Raw!L34,-999),-999),-999),-999),-999),-999)</f>
        <v>565</v>
      </c>
      <c r="I34" s="9">
        <f>IF(Raw!$G34&gt;$C$8,IF(Raw!$Q34&gt;$C$8,IF(Raw!$N34&gt;$C$9,IF(Raw!$N34&lt;$A$9,IF(Raw!$X34&gt;$C$9,IF(Raw!$X34&lt;$A$9,Raw!M34,-999),-999),-999),-999),-999),-999)</f>
        <v>3.9999999999999998E-6</v>
      </c>
      <c r="J34" s="9">
        <f>IF(Raw!$G34&gt;$C$8,IF(Raw!$Q34&gt;$C$8,IF(Raw!$N34&gt;$C$9,IF(Raw!$N34&lt;$A$9,IF(Raw!$X34&gt;$C$9,IF(Raw!$X34&lt;$A$9,Raw!N34,-999),-999),-999),-999),-999),-999)</f>
        <v>553</v>
      </c>
      <c r="K34" s="9">
        <f>IF(Raw!$G34&gt;$C$8,IF(Raw!$Q34&gt;$C$8,IF(Raw!$N34&gt;$C$9,IF(Raw!$N34&lt;$A$9,IF(Raw!$X34&gt;$C$9,IF(Raw!$X34&lt;$A$9,Raw!R34,-999),-999),-999),-999),-999),-999)</f>
        <v>0.78219799999999995</v>
      </c>
      <c r="L34" s="9">
        <f>IF(Raw!$G34&gt;$C$8,IF(Raw!$Q34&gt;$C$8,IF(Raw!$N34&gt;$C$9,IF(Raw!$N34&lt;$A$9,IF(Raw!$X34&gt;$C$9,IF(Raw!$X34&lt;$A$9,Raw!S34,-999),-999),-999),-999),-999),-999)</f>
        <v>1.227373</v>
      </c>
      <c r="M34" s="9">
        <f>Raw!Q34</f>
        <v>0.99280100000000004</v>
      </c>
      <c r="N34" s="9">
        <f>IF(Raw!$G34&gt;$C$8,IF(Raw!$Q34&gt;$C$8,IF(Raw!$N34&gt;$C$9,IF(Raw!$N34&lt;$A$9,IF(Raw!$X34&gt;$C$9,IF(Raw!$X34&lt;$A$9,Raw!V34,-999),-999),-999),-999),-999),-999)</f>
        <v>670.6</v>
      </c>
      <c r="O34" s="9">
        <f>IF(Raw!$G34&gt;$C$8,IF(Raw!$Q34&gt;$C$8,IF(Raw!$N34&gt;$C$9,IF(Raw!$N34&lt;$A$9,IF(Raw!$X34&gt;$C$9,IF(Raw!$X34&lt;$A$9,Raw!W34,-999),-999),-999),-999),-999),-999)</f>
        <v>1.7793E-2</v>
      </c>
      <c r="P34" s="9">
        <f>IF(Raw!$G34&gt;$C$8,IF(Raw!$Q34&gt;$C$8,IF(Raw!$N34&gt;$C$9,IF(Raw!$N34&lt;$A$9,IF(Raw!$X34&gt;$C$9,IF(Raw!$X34&lt;$A$9,Raw!X34,-999),-999),-999),-999),-999),-999)</f>
        <v>518</v>
      </c>
      <c r="R34" s="9">
        <f t="shared" si="4"/>
        <v>0.36468800000000001</v>
      </c>
      <c r="S34" s="9">
        <f t="shared" si="5"/>
        <v>0.31124929695627945</v>
      </c>
      <c r="T34" s="9">
        <f t="shared" si="6"/>
        <v>0.4451750000000001</v>
      </c>
      <c r="U34" s="9">
        <f t="shared" si="7"/>
        <v>0.36270555079833111</v>
      </c>
      <c r="V34" s="15">
        <f t="shared" si="0"/>
        <v>0.586684294</v>
      </c>
      <c r="X34" s="11">
        <f t="shared" si="8"/>
        <v>4.4969399999999992E+19</v>
      </c>
      <c r="Y34" s="11">
        <f t="shared" si="9"/>
        <v>5.65E-18</v>
      </c>
      <c r="Z34" s="11">
        <f t="shared" si="10"/>
        <v>5.53E-4</v>
      </c>
      <c r="AA34" s="16">
        <f t="shared" si="11"/>
        <v>0.12319515123108385</v>
      </c>
      <c r="AB34" s="9">
        <f t="shared" si="1"/>
        <v>0.83704140144929773</v>
      </c>
      <c r="AC34" s="9">
        <f t="shared" si="2"/>
        <v>0.87680484876891607</v>
      </c>
      <c r="AD34" s="15">
        <f t="shared" si="3"/>
        <v>222.77604200919322</v>
      </c>
      <c r="AE34" s="3">
        <f t="shared" si="12"/>
        <v>680.25999999999976</v>
      </c>
      <c r="AF34" s="2">
        <f t="shared" si="13"/>
        <v>0.25</v>
      </c>
      <c r="AG34" s="9">
        <f t="shared" si="14"/>
        <v>6.2155466939705063E-2</v>
      </c>
      <c r="AH34" s="2">
        <f t="shared" si="15"/>
        <v>3.0076706979351853</v>
      </c>
    </row>
    <row r="35" spans="1:34">
      <c r="A35" s="1">
        <f>Raw!A35</f>
        <v>22</v>
      </c>
      <c r="B35" s="14">
        <f>Raw!B35</f>
        <v>0.8725925925925927</v>
      </c>
      <c r="C35" s="15">
        <f>Raw!C35</f>
        <v>3.5</v>
      </c>
      <c r="D35" s="15">
        <f>IF(C35&gt;0.5,Raw!D35*D$11,-999)</f>
        <v>63.3</v>
      </c>
      <c r="E35" s="9">
        <f>IF(Raw!$G35&gt;$C$8,IF(Raw!$Q35&gt;$C$8,IF(Raw!$N35&gt;$C$9,IF(Raw!$N35&lt;$A$9,IF(Raw!$X35&gt;$C$9,IF(Raw!$X35&lt;$A$9,Raw!H35,-999),-999),-999),-999),-999),-999)</f>
        <v>0.82757700000000001</v>
      </c>
      <c r="F35" s="9">
        <f>IF(Raw!$G35&gt;$C$8,IF(Raw!$Q35&gt;$C$8,IF(Raw!$N35&gt;$C$9,IF(Raw!$N35&lt;$A$9,IF(Raw!$X35&gt;$C$9,IF(Raw!$X35&lt;$A$9,Raw!I35,-999),-999),-999),-999),-999),-999)</f>
        <v>1.2124569999999999</v>
      </c>
      <c r="G35" s="9">
        <f>Raw!G35</f>
        <v>0.99251299999999998</v>
      </c>
      <c r="H35" s="9">
        <f>IF(Raw!$G35&gt;$C$8,IF(Raw!$Q35&gt;$C$8,IF(Raw!$N35&gt;$C$9,IF(Raw!$N35&lt;$A$9,IF(Raw!$X35&gt;$C$9,IF(Raw!$X35&lt;$A$9,Raw!L35,-999),-999),-999),-999),-999),-999)</f>
        <v>573.4</v>
      </c>
      <c r="I35" s="9">
        <f>IF(Raw!$G35&gt;$C$8,IF(Raw!$Q35&gt;$C$8,IF(Raw!$N35&gt;$C$9,IF(Raw!$N35&lt;$A$9,IF(Raw!$X35&gt;$C$9,IF(Raw!$X35&lt;$A$9,Raw!M35,-999),-999),-999),-999),-999),-999)</f>
        <v>2.8923999999999998E-2</v>
      </c>
      <c r="J35" s="9">
        <f>IF(Raw!$G35&gt;$C$8,IF(Raw!$Q35&gt;$C$8,IF(Raw!$N35&gt;$C$9,IF(Raw!$N35&lt;$A$9,IF(Raw!$X35&gt;$C$9,IF(Raw!$X35&lt;$A$9,Raw!N35,-999),-999),-999),-999),-999),-999)</f>
        <v>606</v>
      </c>
      <c r="K35" s="9">
        <f>IF(Raw!$G35&gt;$C$8,IF(Raw!$Q35&gt;$C$8,IF(Raw!$N35&gt;$C$9,IF(Raw!$N35&lt;$A$9,IF(Raw!$X35&gt;$C$9,IF(Raw!$X35&lt;$A$9,Raw!R35,-999),-999),-999),-999),-999),-999)</f>
        <v>0.78819099999999997</v>
      </c>
      <c r="L35" s="9">
        <f>IF(Raw!$G35&gt;$C$8,IF(Raw!$Q35&gt;$C$8,IF(Raw!$N35&gt;$C$9,IF(Raw!$N35&lt;$A$9,IF(Raw!$X35&gt;$C$9,IF(Raw!$X35&lt;$A$9,Raw!S35,-999),-999),-999),-999),-999),-999)</f>
        <v>1.2509680000000001</v>
      </c>
      <c r="M35" s="9">
        <f>Raw!Q35</f>
        <v>0.99374899999999999</v>
      </c>
      <c r="N35" s="9">
        <f>IF(Raw!$G35&gt;$C$8,IF(Raw!$Q35&gt;$C$8,IF(Raw!$N35&gt;$C$9,IF(Raw!$N35&lt;$A$9,IF(Raw!$X35&gt;$C$9,IF(Raw!$X35&lt;$A$9,Raw!V35,-999),-999),-999),-999),-999),-999)</f>
        <v>684.1</v>
      </c>
      <c r="O35" s="9">
        <f>IF(Raw!$G35&gt;$C$8,IF(Raw!$Q35&gt;$C$8,IF(Raw!$N35&gt;$C$9,IF(Raw!$N35&lt;$A$9,IF(Raw!$X35&gt;$C$9,IF(Raw!$X35&lt;$A$9,Raw!W35,-999),-999),-999),-999),-999),-999)</f>
        <v>4.1999999999999998E-5</v>
      </c>
      <c r="P35" s="9">
        <f>IF(Raw!$G35&gt;$C$8,IF(Raw!$Q35&gt;$C$8,IF(Raw!$N35&gt;$C$9,IF(Raw!$N35&lt;$A$9,IF(Raw!$X35&gt;$C$9,IF(Raw!$X35&lt;$A$9,Raw!X35,-999),-999),-999),-999),-999),-999)</f>
        <v>745</v>
      </c>
      <c r="R35" s="9">
        <f t="shared" si="4"/>
        <v>0.38487999999999989</v>
      </c>
      <c r="S35" s="9">
        <f t="shared" si="5"/>
        <v>0.31743806172095168</v>
      </c>
      <c r="T35" s="9">
        <f t="shared" si="6"/>
        <v>0.4627770000000001</v>
      </c>
      <c r="U35" s="9">
        <f t="shared" si="7"/>
        <v>0.36993512224133634</v>
      </c>
      <c r="V35" s="15">
        <f t="shared" si="0"/>
        <v>0.59796270400000007</v>
      </c>
      <c r="X35" s="11">
        <f t="shared" si="8"/>
        <v>3.8106599999999992E+19</v>
      </c>
      <c r="Y35" s="11">
        <f t="shared" si="9"/>
        <v>5.7339999999999997E-18</v>
      </c>
      <c r="Z35" s="11">
        <f t="shared" si="10"/>
        <v>6.0599999999999998E-4</v>
      </c>
      <c r="AA35" s="16">
        <f t="shared" si="11"/>
        <v>0.11692992757022055</v>
      </c>
      <c r="AB35" s="9">
        <f t="shared" si="1"/>
        <v>0.84230348109116393</v>
      </c>
      <c r="AC35" s="9">
        <f t="shared" si="2"/>
        <v>0.88307007242977953</v>
      </c>
      <c r="AD35" s="15">
        <f t="shared" si="3"/>
        <v>192.95367585844977</v>
      </c>
      <c r="AE35" s="3">
        <f t="shared" si="12"/>
        <v>690.37359999999978</v>
      </c>
      <c r="AF35" s="2">
        <f t="shared" si="13"/>
        <v>0.25</v>
      </c>
      <c r="AG35" s="9">
        <f t="shared" si="14"/>
        <v>5.4907955127392924E-2</v>
      </c>
      <c r="AH35" s="2">
        <f t="shared" si="15"/>
        <v>2.6569673731258647</v>
      </c>
    </row>
    <row r="36" spans="1:34">
      <c r="A36" s="1">
        <f>Raw!A36</f>
        <v>23</v>
      </c>
      <c r="B36" s="14">
        <f>Raw!B36</f>
        <v>0.87265046296296289</v>
      </c>
      <c r="C36" s="15">
        <f>Raw!C36</f>
        <v>3.8</v>
      </c>
      <c r="D36" s="15">
        <f>IF(C36&gt;0.5,Raw!D36*D$11,-999)</f>
        <v>63.3</v>
      </c>
      <c r="E36" s="9">
        <f>IF(Raw!$G36&gt;$C$8,IF(Raw!$Q36&gt;$C$8,IF(Raw!$N36&gt;$C$9,IF(Raw!$N36&lt;$A$9,IF(Raw!$X36&gt;$C$9,IF(Raw!$X36&lt;$A$9,Raw!H36,-999),-999),-999),-999),-999),-999)</f>
        <v>0.80719799999999997</v>
      </c>
      <c r="F36" s="9">
        <f>IF(Raw!$G36&gt;$C$8,IF(Raw!$Q36&gt;$C$8,IF(Raw!$N36&gt;$C$9,IF(Raw!$N36&lt;$A$9,IF(Raw!$X36&gt;$C$9,IF(Raw!$X36&lt;$A$9,Raw!I36,-999),-999),-999),-999),-999),-999)</f>
        <v>1.2045269999999999</v>
      </c>
      <c r="G36" s="9">
        <f>Raw!G36</f>
        <v>0.98270599999999997</v>
      </c>
      <c r="H36" s="9">
        <f>IF(Raw!$G36&gt;$C$8,IF(Raw!$Q36&gt;$C$8,IF(Raw!$N36&gt;$C$9,IF(Raw!$N36&lt;$A$9,IF(Raw!$X36&gt;$C$9,IF(Raw!$X36&lt;$A$9,Raw!L36,-999),-999),-999),-999),-999),-999)</f>
        <v>581.20000000000005</v>
      </c>
      <c r="I36" s="9">
        <f>IF(Raw!$G36&gt;$C$8,IF(Raw!$Q36&gt;$C$8,IF(Raw!$N36&gt;$C$9,IF(Raw!$N36&lt;$A$9,IF(Raw!$X36&gt;$C$9,IF(Raw!$X36&lt;$A$9,Raw!M36,-999),-999),-999),-999),-999),-999)</f>
        <v>5.0000000000000004E-6</v>
      </c>
      <c r="J36" s="9">
        <f>IF(Raw!$G36&gt;$C$8,IF(Raw!$Q36&gt;$C$8,IF(Raw!$N36&gt;$C$9,IF(Raw!$N36&lt;$A$9,IF(Raw!$X36&gt;$C$9,IF(Raw!$X36&lt;$A$9,Raw!N36,-999),-999),-999),-999),-999),-999)</f>
        <v>657</v>
      </c>
      <c r="K36" s="9">
        <f>IF(Raw!$G36&gt;$C$8,IF(Raw!$Q36&gt;$C$8,IF(Raw!$N36&gt;$C$9,IF(Raw!$N36&lt;$A$9,IF(Raw!$X36&gt;$C$9,IF(Raw!$X36&lt;$A$9,Raw!R36,-999),-999),-999),-999),-999),-999)</f>
        <v>0.80174400000000001</v>
      </c>
      <c r="L36" s="9">
        <f>IF(Raw!$G36&gt;$C$8,IF(Raw!$Q36&gt;$C$8,IF(Raw!$N36&gt;$C$9,IF(Raw!$N36&lt;$A$9,IF(Raw!$X36&gt;$C$9,IF(Raw!$X36&lt;$A$9,Raw!S36,-999),-999),-999),-999),-999),-999)</f>
        <v>1.2745930000000001</v>
      </c>
      <c r="M36" s="9">
        <f>Raw!Q36</f>
        <v>0.99401399999999995</v>
      </c>
      <c r="N36" s="9">
        <f>IF(Raw!$G36&gt;$C$8,IF(Raw!$Q36&gt;$C$8,IF(Raw!$N36&gt;$C$9,IF(Raw!$N36&lt;$A$9,IF(Raw!$X36&gt;$C$9,IF(Raw!$X36&lt;$A$9,Raw!V36,-999),-999),-999),-999),-999),-999)</f>
        <v>658.4</v>
      </c>
      <c r="O36" s="9">
        <f>IF(Raw!$G36&gt;$C$8,IF(Raw!$Q36&gt;$C$8,IF(Raw!$N36&gt;$C$9,IF(Raw!$N36&lt;$A$9,IF(Raw!$X36&gt;$C$9,IF(Raw!$X36&lt;$A$9,Raw!W36,-999),-999),-999),-999),-999),-999)</f>
        <v>5.0000000000000004E-6</v>
      </c>
      <c r="P36" s="9">
        <f>IF(Raw!$G36&gt;$C$8,IF(Raw!$Q36&gt;$C$8,IF(Raw!$N36&gt;$C$9,IF(Raw!$N36&lt;$A$9,IF(Raw!$X36&gt;$C$9,IF(Raw!$X36&lt;$A$9,Raw!X36,-999),-999),-999),-999),-999),-999)</f>
        <v>558</v>
      </c>
      <c r="R36" s="9">
        <f t="shared" si="4"/>
        <v>0.39732899999999993</v>
      </c>
      <c r="S36" s="9">
        <f t="shared" si="5"/>
        <v>0.32986309148736387</v>
      </c>
      <c r="T36" s="9">
        <f t="shared" si="6"/>
        <v>0.47284900000000007</v>
      </c>
      <c r="U36" s="9">
        <f t="shared" si="7"/>
        <v>0.37098038354204049</v>
      </c>
      <c r="V36" s="15">
        <f t="shared" si="0"/>
        <v>0.60925545400000003</v>
      </c>
      <c r="X36" s="11">
        <f t="shared" si="8"/>
        <v>3.8106599999999992E+19</v>
      </c>
      <c r="Y36" s="11">
        <f t="shared" si="9"/>
        <v>5.8120000000000004E-18</v>
      </c>
      <c r="Z36" s="11">
        <f t="shared" si="10"/>
        <v>6.5699999999999992E-4</v>
      </c>
      <c r="AA36" s="16">
        <f t="shared" si="11"/>
        <v>0.12702596505031771</v>
      </c>
      <c r="AB36" s="9">
        <f t="shared" si="1"/>
        <v>0.86180810054807766</v>
      </c>
      <c r="AC36" s="9">
        <f t="shared" si="2"/>
        <v>0.8729740349496824</v>
      </c>
      <c r="AD36" s="15">
        <f t="shared" si="3"/>
        <v>193.34241255756123</v>
      </c>
      <c r="AE36" s="3">
        <f t="shared" si="12"/>
        <v>699.76479999999981</v>
      </c>
      <c r="AF36" s="2">
        <f t="shared" si="13"/>
        <v>0.25</v>
      </c>
      <c r="AG36" s="9">
        <f t="shared" si="14"/>
        <v>5.5174032588882684E-2</v>
      </c>
      <c r="AH36" s="2">
        <f t="shared" si="15"/>
        <v>2.6698427230139137</v>
      </c>
    </row>
    <row r="37" spans="1:34">
      <c r="A37" s="1">
        <f>Raw!A37</f>
        <v>24</v>
      </c>
      <c r="B37" s="14">
        <f>Raw!B37</f>
        <v>0.87270833333333331</v>
      </c>
      <c r="C37" s="15">
        <f>Raw!C37</f>
        <v>3.8</v>
      </c>
      <c r="D37" s="15">
        <f>IF(C37&gt;0.5,Raw!D37*D$11,-999)</f>
        <v>60.7</v>
      </c>
      <c r="E37" s="9">
        <f>IF(Raw!$G37&gt;$C$8,IF(Raw!$Q37&gt;$C$8,IF(Raw!$N37&gt;$C$9,IF(Raw!$N37&lt;$A$9,IF(Raw!$X37&gt;$C$9,IF(Raw!$X37&lt;$A$9,Raw!H37,-999),-999),-999),-999),-999),-999)</f>
        <v>0.79254500000000005</v>
      </c>
      <c r="F37" s="9">
        <f>IF(Raw!$G37&gt;$C$8,IF(Raw!$Q37&gt;$C$8,IF(Raw!$N37&gt;$C$9,IF(Raw!$N37&lt;$A$9,IF(Raw!$X37&gt;$C$9,IF(Raw!$X37&lt;$A$9,Raw!I37,-999),-999),-999),-999),-999),-999)</f>
        <v>1.210582</v>
      </c>
      <c r="G37" s="9">
        <f>Raw!G37</f>
        <v>0.983958</v>
      </c>
      <c r="H37" s="9">
        <f>IF(Raw!$G37&gt;$C$8,IF(Raw!$Q37&gt;$C$8,IF(Raw!$N37&gt;$C$9,IF(Raw!$N37&lt;$A$9,IF(Raw!$X37&gt;$C$9,IF(Raw!$X37&lt;$A$9,Raw!L37,-999),-999),-999),-999),-999),-999)</f>
        <v>653.70000000000005</v>
      </c>
      <c r="I37" s="9">
        <f>IF(Raw!$G37&gt;$C$8,IF(Raw!$Q37&gt;$C$8,IF(Raw!$N37&gt;$C$9,IF(Raw!$N37&lt;$A$9,IF(Raw!$X37&gt;$C$9,IF(Raw!$X37&lt;$A$9,Raw!M37,-999),-999),-999),-999),-999),-999)</f>
        <v>9.8574999999999996E-2</v>
      </c>
      <c r="J37" s="9">
        <f>IF(Raw!$G37&gt;$C$8,IF(Raw!$Q37&gt;$C$8,IF(Raw!$N37&gt;$C$9,IF(Raw!$N37&lt;$A$9,IF(Raw!$X37&gt;$C$9,IF(Raw!$X37&lt;$A$9,Raw!N37,-999),-999),-999),-999),-999),-999)</f>
        <v>625</v>
      </c>
      <c r="K37" s="9">
        <f>IF(Raw!$G37&gt;$C$8,IF(Raw!$Q37&gt;$C$8,IF(Raw!$N37&gt;$C$9,IF(Raw!$N37&lt;$A$9,IF(Raw!$X37&gt;$C$9,IF(Raw!$X37&lt;$A$9,Raw!R37,-999),-999),-999),-999),-999),-999)</f>
        <v>0.76823900000000001</v>
      </c>
      <c r="L37" s="9">
        <f>IF(Raw!$G37&gt;$C$8,IF(Raw!$Q37&gt;$C$8,IF(Raw!$N37&gt;$C$9,IF(Raw!$N37&lt;$A$9,IF(Raw!$X37&gt;$C$9,IF(Raw!$X37&lt;$A$9,Raw!S37,-999),-999),-999),-999),-999),-999)</f>
        <v>1.2442550000000001</v>
      </c>
      <c r="M37" s="9">
        <f>Raw!Q37</f>
        <v>0.99060499999999996</v>
      </c>
      <c r="N37" s="9">
        <f>IF(Raw!$G37&gt;$C$8,IF(Raw!$Q37&gt;$C$8,IF(Raw!$N37&gt;$C$9,IF(Raw!$N37&lt;$A$9,IF(Raw!$X37&gt;$C$9,IF(Raw!$X37&lt;$A$9,Raw!V37,-999),-999),-999),-999),-999),-999)</f>
        <v>718.6</v>
      </c>
      <c r="O37" s="9">
        <f>IF(Raw!$G37&gt;$C$8,IF(Raw!$Q37&gt;$C$8,IF(Raw!$N37&gt;$C$9,IF(Raw!$N37&lt;$A$9,IF(Raw!$X37&gt;$C$9,IF(Raw!$X37&lt;$A$9,Raw!W37,-999),-999),-999),-999),-999),-999)</f>
        <v>4.3000000000000002E-5</v>
      </c>
      <c r="P37" s="9">
        <f>IF(Raw!$G37&gt;$C$8,IF(Raw!$Q37&gt;$C$8,IF(Raw!$N37&gt;$C$9,IF(Raw!$N37&lt;$A$9,IF(Raw!$X37&gt;$C$9,IF(Raw!$X37&lt;$A$9,Raw!X37,-999),-999),-999),-999),-999),-999)</f>
        <v>560</v>
      </c>
      <c r="R37" s="9">
        <f t="shared" si="4"/>
        <v>0.41803699999999999</v>
      </c>
      <c r="S37" s="9">
        <f t="shared" si="5"/>
        <v>0.3453190283681733</v>
      </c>
      <c r="T37" s="9">
        <f t="shared" si="6"/>
        <v>0.47601600000000011</v>
      </c>
      <c r="U37" s="9">
        <f t="shared" si="7"/>
        <v>0.38257109676071227</v>
      </c>
      <c r="V37" s="15">
        <f t="shared" si="0"/>
        <v>0.59475389000000001</v>
      </c>
      <c r="X37" s="11">
        <f t="shared" si="8"/>
        <v>3.6541399999999996E+19</v>
      </c>
      <c r="Y37" s="11">
        <f t="shared" si="9"/>
        <v>6.537E-18</v>
      </c>
      <c r="Z37" s="11">
        <f t="shared" si="10"/>
        <v>6.2500000000000001E-4</v>
      </c>
      <c r="AA37" s="16">
        <f t="shared" si="11"/>
        <v>0.12990096351459834</v>
      </c>
      <c r="AB37" s="9">
        <f t="shared" si="1"/>
        <v>0.83007393704836507</v>
      </c>
      <c r="AC37" s="9">
        <f t="shared" si="2"/>
        <v>0.87009903648540166</v>
      </c>
      <c r="AD37" s="15">
        <f t="shared" si="3"/>
        <v>207.84154162335736</v>
      </c>
      <c r="AE37" s="3">
        <f t="shared" si="12"/>
        <v>787.05479999999977</v>
      </c>
      <c r="AF37" s="2">
        <f t="shared" si="13"/>
        <v>0.25</v>
      </c>
      <c r="AG37" s="9">
        <f t="shared" si="14"/>
        <v>6.1164743485603884E-2</v>
      </c>
      <c r="AH37" s="2">
        <f t="shared" si="15"/>
        <v>2.9597301055887737</v>
      </c>
    </row>
    <row r="38" spans="1:34">
      <c r="A38" s="1">
        <f>Raw!A38</f>
        <v>25</v>
      </c>
      <c r="B38" s="14">
        <f>Raw!B38</f>
        <v>0.87276620370370372</v>
      </c>
      <c r="C38" s="15">
        <f>Raw!C38</f>
        <v>5.3</v>
      </c>
      <c r="D38" s="15">
        <f>IF(C38&gt;0.5,Raw!D38*D$11,-999)</f>
        <v>50.1</v>
      </c>
      <c r="E38" s="9">
        <f>IF(Raw!$G38&gt;$C$8,IF(Raw!$Q38&gt;$C$8,IF(Raw!$N38&gt;$C$9,IF(Raw!$N38&lt;$A$9,IF(Raw!$X38&gt;$C$9,IF(Raw!$X38&lt;$A$9,Raw!H38,-999),-999),-999),-999),-999),-999)</f>
        <v>0.81835199999999997</v>
      </c>
      <c r="F38" s="9">
        <f>IF(Raw!$G38&gt;$C$8,IF(Raw!$Q38&gt;$C$8,IF(Raw!$N38&gt;$C$9,IF(Raw!$N38&lt;$A$9,IF(Raw!$X38&gt;$C$9,IF(Raw!$X38&lt;$A$9,Raw!I38,-999),-999),-999),-999),-999),-999)</f>
        <v>1.2519389999999999</v>
      </c>
      <c r="G38" s="9">
        <f>Raw!G38</f>
        <v>0.98599400000000004</v>
      </c>
      <c r="H38" s="9">
        <f>IF(Raw!$G38&gt;$C$8,IF(Raw!$Q38&gt;$C$8,IF(Raw!$N38&gt;$C$9,IF(Raw!$N38&lt;$A$9,IF(Raw!$X38&gt;$C$9,IF(Raw!$X38&lt;$A$9,Raw!L38,-999),-999),-999),-999),-999),-999)</f>
        <v>592.29999999999995</v>
      </c>
      <c r="I38" s="9">
        <f>IF(Raw!$G38&gt;$C$8,IF(Raw!$Q38&gt;$C$8,IF(Raw!$N38&gt;$C$9,IF(Raw!$N38&lt;$A$9,IF(Raw!$X38&gt;$C$9,IF(Raw!$X38&lt;$A$9,Raw!M38,-999),-999),-999),-999),-999),-999)</f>
        <v>2.3E-5</v>
      </c>
      <c r="J38" s="9">
        <f>IF(Raw!$G38&gt;$C$8,IF(Raw!$Q38&gt;$C$8,IF(Raw!$N38&gt;$C$9,IF(Raw!$N38&lt;$A$9,IF(Raw!$X38&gt;$C$9,IF(Raw!$X38&lt;$A$9,Raw!N38,-999),-999),-999),-999),-999),-999)</f>
        <v>639</v>
      </c>
      <c r="K38" s="9">
        <f>IF(Raw!$G38&gt;$C$8,IF(Raw!$Q38&gt;$C$8,IF(Raw!$N38&gt;$C$9,IF(Raw!$N38&lt;$A$9,IF(Raw!$X38&gt;$C$9,IF(Raw!$X38&lt;$A$9,Raw!R38,-999),-999),-999),-999),-999),-999)</f>
        <v>0.77462799999999998</v>
      </c>
      <c r="L38" s="9">
        <f>IF(Raw!$G38&gt;$C$8,IF(Raw!$Q38&gt;$C$8,IF(Raw!$N38&gt;$C$9,IF(Raw!$N38&lt;$A$9,IF(Raw!$X38&gt;$C$9,IF(Raw!$X38&lt;$A$9,Raw!S38,-999),-999),-999),-999),-999),-999)</f>
        <v>1.264427</v>
      </c>
      <c r="M38" s="9">
        <f>Raw!Q38</f>
        <v>0.99000699999999997</v>
      </c>
      <c r="N38" s="9">
        <f>IF(Raw!$G38&gt;$C$8,IF(Raw!$Q38&gt;$C$8,IF(Raw!$N38&gt;$C$9,IF(Raw!$N38&lt;$A$9,IF(Raw!$X38&gt;$C$9,IF(Raw!$X38&lt;$A$9,Raw!V38,-999),-999),-999),-999),-999),-999)</f>
        <v>747.7</v>
      </c>
      <c r="O38" s="9">
        <f>IF(Raw!$G38&gt;$C$8,IF(Raw!$Q38&gt;$C$8,IF(Raw!$N38&gt;$C$9,IF(Raw!$N38&lt;$A$9,IF(Raw!$X38&gt;$C$9,IF(Raw!$X38&lt;$A$9,Raw!W38,-999),-999),-999),-999),-999),-999)</f>
        <v>4.9223999999999997E-2</v>
      </c>
      <c r="P38" s="9">
        <f>IF(Raw!$G38&gt;$C$8,IF(Raw!$Q38&gt;$C$8,IF(Raw!$N38&gt;$C$9,IF(Raw!$N38&lt;$A$9,IF(Raw!$X38&gt;$C$9,IF(Raw!$X38&lt;$A$9,Raw!X38,-999),-999),-999),-999),-999),-999)</f>
        <v>435</v>
      </c>
      <c r="R38" s="9">
        <f t="shared" si="4"/>
        <v>0.43358699999999994</v>
      </c>
      <c r="S38" s="9">
        <f t="shared" si="5"/>
        <v>0.34633236922885219</v>
      </c>
      <c r="T38" s="9">
        <f t="shared" si="6"/>
        <v>0.48979899999999998</v>
      </c>
      <c r="U38" s="9">
        <f t="shared" si="7"/>
        <v>0.38736834945789672</v>
      </c>
      <c r="V38" s="15">
        <f t="shared" si="0"/>
        <v>0.60439610599999993</v>
      </c>
      <c r="X38" s="11">
        <f t="shared" si="8"/>
        <v>3.0160199999999996E+19</v>
      </c>
      <c r="Y38" s="11">
        <f t="shared" si="9"/>
        <v>5.9229999999999992E-18</v>
      </c>
      <c r="Z38" s="11">
        <f t="shared" si="10"/>
        <v>6.3899999999999992E-4</v>
      </c>
      <c r="AA38" s="16">
        <f t="shared" si="11"/>
        <v>0.10245497505346576</v>
      </c>
      <c r="AB38" s="9">
        <f t="shared" si="1"/>
        <v>0.82481034432621247</v>
      </c>
      <c r="AC38" s="9">
        <f t="shared" si="2"/>
        <v>0.89754502494653421</v>
      </c>
      <c r="AD38" s="15">
        <f t="shared" si="3"/>
        <v>160.33642418382749</v>
      </c>
      <c r="AE38" s="3">
        <f t="shared" si="12"/>
        <v>713.12919999999974</v>
      </c>
      <c r="AF38" s="2">
        <f t="shared" si="13"/>
        <v>0.25</v>
      </c>
      <c r="AG38" s="9">
        <f t="shared" si="14"/>
        <v>4.7776350764669573E-2</v>
      </c>
      <c r="AH38" s="2">
        <f t="shared" si="15"/>
        <v>2.3118727494809779</v>
      </c>
    </row>
    <row r="39" spans="1:34">
      <c r="A39" s="1">
        <f>Raw!A39</f>
        <v>26</v>
      </c>
      <c r="B39" s="14">
        <f>Raw!B39</f>
        <v>0.87282407407407403</v>
      </c>
      <c r="C39" s="15">
        <f>Raw!C39</f>
        <v>6.4</v>
      </c>
      <c r="D39" s="15">
        <f>IF(C39&gt;0.5,Raw!D39*D$11,-999)</f>
        <v>43.1</v>
      </c>
      <c r="E39" s="9">
        <f>IF(Raw!$G39&gt;$C$8,IF(Raw!$Q39&gt;$C$8,IF(Raw!$N39&gt;$C$9,IF(Raw!$N39&lt;$A$9,IF(Raw!$X39&gt;$C$9,IF(Raw!$X39&lt;$A$9,Raw!H39,-999),-999),-999),-999),-999),-999)</f>
        <v>0.83129799999999998</v>
      </c>
      <c r="F39" s="9">
        <f>IF(Raw!$G39&gt;$C$8,IF(Raw!$Q39&gt;$C$8,IF(Raw!$N39&gt;$C$9,IF(Raw!$N39&lt;$A$9,IF(Raw!$X39&gt;$C$9,IF(Raw!$X39&lt;$A$9,Raw!I39,-999),-999),-999),-999),-999),-999)</f>
        <v>1.246564</v>
      </c>
      <c r="G39" s="9">
        <f>Raw!G39</f>
        <v>0.989811</v>
      </c>
      <c r="H39" s="9">
        <f>IF(Raw!$G39&gt;$C$8,IF(Raw!$Q39&gt;$C$8,IF(Raw!$N39&gt;$C$9,IF(Raw!$N39&lt;$A$9,IF(Raw!$X39&gt;$C$9,IF(Raw!$X39&lt;$A$9,Raw!L39,-999),-999),-999),-999),-999),-999)</f>
        <v>627.4</v>
      </c>
      <c r="I39" s="9">
        <f>IF(Raw!$G39&gt;$C$8,IF(Raw!$Q39&gt;$C$8,IF(Raw!$N39&gt;$C$9,IF(Raw!$N39&lt;$A$9,IF(Raw!$X39&gt;$C$9,IF(Raw!$X39&lt;$A$9,Raw!M39,-999),-999),-999),-999),-999),-999)</f>
        <v>9.8175999999999999E-2</v>
      </c>
      <c r="J39" s="9">
        <f>IF(Raw!$G39&gt;$C$8,IF(Raw!$Q39&gt;$C$8,IF(Raw!$N39&gt;$C$9,IF(Raw!$N39&lt;$A$9,IF(Raw!$X39&gt;$C$9,IF(Raw!$X39&lt;$A$9,Raw!N39,-999),-999),-999),-999),-999),-999)</f>
        <v>623</v>
      </c>
      <c r="K39" s="9">
        <f>IF(Raw!$G39&gt;$C$8,IF(Raw!$Q39&gt;$C$8,IF(Raw!$N39&gt;$C$9,IF(Raw!$N39&lt;$A$9,IF(Raw!$X39&gt;$C$9,IF(Raw!$X39&lt;$A$9,Raw!R39,-999),-999),-999),-999),-999),-999)</f>
        <v>0.78281299999999998</v>
      </c>
      <c r="L39" s="9">
        <f>IF(Raw!$G39&gt;$C$8,IF(Raw!$Q39&gt;$C$8,IF(Raw!$N39&gt;$C$9,IF(Raw!$N39&lt;$A$9,IF(Raw!$X39&gt;$C$9,IF(Raw!$X39&lt;$A$9,Raw!S39,-999),-999),-999),-999),-999),-999)</f>
        <v>1.2793270000000001</v>
      </c>
      <c r="M39" s="9">
        <f>Raw!Q39</f>
        <v>0.99301300000000003</v>
      </c>
      <c r="N39" s="9">
        <f>IF(Raw!$G39&gt;$C$8,IF(Raw!$Q39&gt;$C$8,IF(Raw!$N39&gt;$C$9,IF(Raw!$N39&lt;$A$9,IF(Raw!$X39&gt;$C$9,IF(Raw!$X39&lt;$A$9,Raw!V39,-999),-999),-999),-999),-999),-999)</f>
        <v>735.8</v>
      </c>
      <c r="O39" s="9">
        <f>IF(Raw!$G39&gt;$C$8,IF(Raw!$Q39&gt;$C$8,IF(Raw!$N39&gt;$C$9,IF(Raw!$N39&lt;$A$9,IF(Raw!$X39&gt;$C$9,IF(Raw!$X39&lt;$A$9,Raw!W39,-999),-999),-999),-999),-999),-999)</f>
        <v>2.6200000000000003E-4</v>
      </c>
      <c r="P39" s="9">
        <f>IF(Raw!$G39&gt;$C$8,IF(Raw!$Q39&gt;$C$8,IF(Raw!$N39&gt;$C$9,IF(Raw!$N39&lt;$A$9,IF(Raw!$X39&gt;$C$9,IF(Raw!$X39&lt;$A$9,Raw!X39,-999),-999),-999),-999),-999),-999)</f>
        <v>323</v>
      </c>
      <c r="R39" s="9">
        <f t="shared" si="4"/>
        <v>0.41526600000000002</v>
      </c>
      <c r="S39" s="9">
        <f t="shared" si="5"/>
        <v>0.33312850363078028</v>
      </c>
      <c r="T39" s="9">
        <f t="shared" si="6"/>
        <v>0.49651400000000012</v>
      </c>
      <c r="U39" s="9">
        <f t="shared" si="7"/>
        <v>0.38810562115862485</v>
      </c>
      <c r="V39" s="15">
        <f t="shared" si="0"/>
        <v>0.61151830600000001</v>
      </c>
      <c r="X39" s="11">
        <f t="shared" si="8"/>
        <v>2.5946199999999992E+19</v>
      </c>
      <c r="Y39" s="11">
        <f t="shared" si="9"/>
        <v>6.2739999999999991E-18</v>
      </c>
      <c r="Z39" s="11">
        <f t="shared" si="10"/>
        <v>6.2299999999999996E-4</v>
      </c>
      <c r="AA39" s="16">
        <f t="shared" si="11"/>
        <v>9.2077804537643512E-2</v>
      </c>
      <c r="AB39" s="9">
        <f t="shared" si="1"/>
        <v>0.82853091904220355</v>
      </c>
      <c r="AC39" s="9">
        <f t="shared" si="2"/>
        <v>0.90792219546235642</v>
      </c>
      <c r="AD39" s="15">
        <f t="shared" si="3"/>
        <v>147.79743906523836</v>
      </c>
      <c r="AE39" s="3">
        <f t="shared" si="12"/>
        <v>755.38959999999975</v>
      </c>
      <c r="AF39" s="2">
        <f t="shared" si="13"/>
        <v>0.25</v>
      </c>
      <c r="AG39" s="9">
        <f t="shared" si="14"/>
        <v>4.4123859149283337E-2</v>
      </c>
      <c r="AH39" s="2">
        <f t="shared" si="15"/>
        <v>2.13513058106146</v>
      </c>
    </row>
    <row r="40" spans="1:34">
      <c r="A40" s="1">
        <f>Raw!A40</f>
        <v>27</v>
      </c>
      <c r="B40" s="14">
        <f>Raw!B40</f>
        <v>0.8728703703703703</v>
      </c>
      <c r="C40" s="15">
        <f>Raw!C40</f>
        <v>7.1</v>
      </c>
      <c r="D40" s="15">
        <f>IF(C40&gt;0.5,Raw!D40*D$11,-999)</f>
        <v>39.6</v>
      </c>
      <c r="E40" s="9">
        <f>IF(Raw!$G40&gt;$C$8,IF(Raw!$Q40&gt;$C$8,IF(Raw!$N40&gt;$C$9,IF(Raw!$N40&lt;$A$9,IF(Raw!$X40&gt;$C$9,IF(Raw!$X40&lt;$A$9,Raw!H40,-999),-999),-999),-999),-999),-999)</f>
        <v>0.84168100000000001</v>
      </c>
      <c r="F40" s="9">
        <f>IF(Raw!$G40&gt;$C$8,IF(Raw!$Q40&gt;$C$8,IF(Raw!$N40&gt;$C$9,IF(Raw!$N40&lt;$A$9,IF(Raw!$X40&gt;$C$9,IF(Raw!$X40&lt;$A$9,Raw!I40,-999),-999),-999),-999),-999),-999)</f>
        <v>1.2507680000000001</v>
      </c>
      <c r="G40" s="9">
        <f>Raw!G40</f>
        <v>0.98659399999999997</v>
      </c>
      <c r="H40" s="9">
        <f>IF(Raw!$G40&gt;$C$8,IF(Raw!$Q40&gt;$C$8,IF(Raw!$N40&gt;$C$9,IF(Raw!$N40&lt;$A$9,IF(Raw!$X40&gt;$C$9,IF(Raw!$X40&lt;$A$9,Raw!L40,-999),-999),-999),-999),-999),-999)</f>
        <v>612.5</v>
      </c>
      <c r="I40" s="9">
        <f>IF(Raw!$G40&gt;$C$8,IF(Raw!$Q40&gt;$C$8,IF(Raw!$N40&gt;$C$9,IF(Raw!$N40&lt;$A$9,IF(Raw!$X40&gt;$C$9,IF(Raw!$X40&lt;$A$9,Raw!M40,-999),-999),-999),-999),-999),-999)</f>
        <v>8.3724000000000007E-2</v>
      </c>
      <c r="J40" s="9">
        <f>IF(Raw!$G40&gt;$C$8,IF(Raw!$Q40&gt;$C$8,IF(Raw!$N40&gt;$C$9,IF(Raw!$N40&lt;$A$9,IF(Raw!$X40&gt;$C$9,IF(Raw!$X40&lt;$A$9,Raw!N40,-999),-999),-999),-999),-999),-999)</f>
        <v>815</v>
      </c>
      <c r="K40" s="9">
        <f>IF(Raw!$G40&gt;$C$8,IF(Raw!$Q40&gt;$C$8,IF(Raw!$N40&gt;$C$9,IF(Raw!$N40&lt;$A$9,IF(Raw!$X40&gt;$C$9,IF(Raw!$X40&lt;$A$9,Raw!R40,-999),-999),-999),-999),-999),-999)</f>
        <v>0.793821</v>
      </c>
      <c r="L40" s="9">
        <f>IF(Raw!$G40&gt;$C$8,IF(Raw!$Q40&gt;$C$8,IF(Raw!$N40&gt;$C$9,IF(Raw!$N40&lt;$A$9,IF(Raw!$X40&gt;$C$9,IF(Raw!$X40&lt;$A$9,Raw!S40,-999),-999),-999),-999),-999),-999)</f>
        <v>1.2791239999999999</v>
      </c>
      <c r="M40" s="9">
        <f>Raw!Q40</f>
        <v>0.99268299999999998</v>
      </c>
      <c r="N40" s="9">
        <f>IF(Raw!$G40&gt;$C$8,IF(Raw!$Q40&gt;$C$8,IF(Raw!$N40&gt;$C$9,IF(Raw!$N40&lt;$A$9,IF(Raw!$X40&gt;$C$9,IF(Raw!$X40&lt;$A$9,Raw!V40,-999),-999),-999),-999),-999),-999)</f>
        <v>776.9</v>
      </c>
      <c r="O40" s="9">
        <f>IF(Raw!$G40&gt;$C$8,IF(Raw!$Q40&gt;$C$8,IF(Raw!$N40&gt;$C$9,IF(Raw!$N40&lt;$A$9,IF(Raw!$X40&gt;$C$9,IF(Raw!$X40&lt;$A$9,Raw!W40,-999),-999),-999),-999),-999),-999)</f>
        <v>0.10979999999999999</v>
      </c>
      <c r="P40" s="9">
        <f>IF(Raw!$G40&gt;$C$8,IF(Raw!$Q40&gt;$C$8,IF(Raw!$N40&gt;$C$9,IF(Raw!$N40&lt;$A$9,IF(Raw!$X40&gt;$C$9,IF(Raw!$X40&lt;$A$9,Raw!X40,-999),-999),-999),-999),-999),-999)</f>
        <v>417</v>
      </c>
      <c r="R40" s="9">
        <f t="shared" si="4"/>
        <v>0.40908700000000009</v>
      </c>
      <c r="S40" s="9">
        <f t="shared" si="5"/>
        <v>0.32706864902204091</v>
      </c>
      <c r="T40" s="9">
        <f t="shared" si="6"/>
        <v>0.48530299999999993</v>
      </c>
      <c r="U40" s="9">
        <f t="shared" si="7"/>
        <v>0.37940262241971845</v>
      </c>
      <c r="V40" s="15">
        <f t="shared" si="0"/>
        <v>0.61142127199999996</v>
      </c>
      <c r="X40" s="11">
        <f t="shared" si="8"/>
        <v>2.3839199999999996E+19</v>
      </c>
      <c r="Y40" s="11">
        <f t="shared" si="9"/>
        <v>6.1249999999999994E-18</v>
      </c>
      <c r="Z40" s="11">
        <f t="shared" si="10"/>
        <v>8.1499999999999997E-4</v>
      </c>
      <c r="AA40" s="16">
        <f t="shared" si="11"/>
        <v>0.10634679286069904</v>
      </c>
      <c r="AB40" s="9">
        <f t="shared" si="1"/>
        <v>0.84543141761567586</v>
      </c>
      <c r="AC40" s="9">
        <f t="shared" si="2"/>
        <v>0.89365320713930085</v>
      </c>
      <c r="AD40" s="15">
        <f t="shared" si="3"/>
        <v>130.48686240576569</v>
      </c>
      <c r="AE40" s="3">
        <f t="shared" si="12"/>
        <v>737.4499999999997</v>
      </c>
      <c r="AF40" s="2">
        <f t="shared" si="13"/>
        <v>0.25</v>
      </c>
      <c r="AG40" s="9">
        <f t="shared" si="14"/>
        <v>3.8082352144668062E-2</v>
      </c>
      <c r="AH40" s="2">
        <f t="shared" si="15"/>
        <v>1.8427852012611843</v>
      </c>
    </row>
    <row r="41" spans="1:34">
      <c r="A41" s="1">
        <f>Raw!A41</f>
        <v>28</v>
      </c>
      <c r="B41" s="14">
        <f>Raw!B41</f>
        <v>0.87292824074074071</v>
      </c>
      <c r="C41" s="15">
        <f>Raw!C41</f>
        <v>8.1999999999999993</v>
      </c>
      <c r="D41" s="15">
        <f>IF(C41&gt;0.5,Raw!D41*D$11,-999)</f>
        <v>34.299999999999997</v>
      </c>
      <c r="E41" s="9">
        <f>IF(Raw!$G41&gt;$C$8,IF(Raw!$Q41&gt;$C$8,IF(Raw!$N41&gt;$C$9,IF(Raw!$N41&lt;$A$9,IF(Raw!$X41&gt;$C$9,IF(Raw!$X41&lt;$A$9,Raw!H41,-999),-999),-999),-999),-999),-999)</f>
        <v>0.84544299999999994</v>
      </c>
      <c r="F41" s="9">
        <f>IF(Raw!$G41&gt;$C$8,IF(Raw!$Q41&gt;$C$8,IF(Raw!$N41&gt;$C$9,IF(Raw!$N41&lt;$A$9,IF(Raw!$X41&gt;$C$9,IF(Raw!$X41&lt;$A$9,Raw!I41,-999),-999),-999),-999),-999),-999)</f>
        <v>1.2691300000000001</v>
      </c>
      <c r="G41" s="9">
        <f>Raw!G41</f>
        <v>0.99049200000000004</v>
      </c>
      <c r="H41" s="9">
        <f>IF(Raw!$G41&gt;$C$8,IF(Raw!$Q41&gt;$C$8,IF(Raw!$N41&gt;$C$9,IF(Raw!$N41&lt;$A$9,IF(Raw!$X41&gt;$C$9,IF(Raw!$X41&lt;$A$9,Raw!L41,-999),-999),-999),-999),-999),-999)</f>
        <v>638.4</v>
      </c>
      <c r="I41" s="9">
        <f>IF(Raw!$G41&gt;$C$8,IF(Raw!$Q41&gt;$C$8,IF(Raw!$N41&gt;$C$9,IF(Raw!$N41&lt;$A$9,IF(Raw!$X41&gt;$C$9,IF(Raw!$X41&lt;$A$9,Raw!M41,-999),-999),-999),-999),-999),-999)</f>
        <v>8.0236000000000002E-2</v>
      </c>
      <c r="J41" s="9">
        <f>IF(Raw!$G41&gt;$C$8,IF(Raw!$Q41&gt;$C$8,IF(Raw!$N41&gt;$C$9,IF(Raw!$N41&lt;$A$9,IF(Raw!$X41&gt;$C$9,IF(Raw!$X41&lt;$A$9,Raw!N41,-999),-999),-999),-999),-999),-999)</f>
        <v>425</v>
      </c>
      <c r="K41" s="9">
        <f>IF(Raw!$G41&gt;$C$8,IF(Raw!$Q41&gt;$C$8,IF(Raw!$N41&gt;$C$9,IF(Raw!$N41&lt;$A$9,IF(Raw!$X41&gt;$C$9,IF(Raw!$X41&lt;$A$9,Raw!R41,-999),-999),-999),-999),-999),-999)</f>
        <v>0.82210499999999997</v>
      </c>
      <c r="L41" s="9">
        <f>IF(Raw!$G41&gt;$C$8,IF(Raw!$Q41&gt;$C$8,IF(Raw!$N41&gt;$C$9,IF(Raw!$N41&lt;$A$9,IF(Raw!$X41&gt;$C$9,IF(Raw!$X41&lt;$A$9,Raw!S41,-999),-999),-999),-999),-999),-999)</f>
        <v>1.3137399999999999</v>
      </c>
      <c r="M41" s="9">
        <f>Raw!Q41</f>
        <v>0.99457399999999996</v>
      </c>
      <c r="N41" s="9">
        <f>IF(Raw!$G41&gt;$C$8,IF(Raw!$Q41&gt;$C$8,IF(Raw!$N41&gt;$C$9,IF(Raw!$N41&lt;$A$9,IF(Raw!$X41&gt;$C$9,IF(Raw!$X41&lt;$A$9,Raw!V41,-999),-999),-999),-999),-999),-999)</f>
        <v>729.1</v>
      </c>
      <c r="O41" s="9">
        <f>IF(Raw!$G41&gt;$C$8,IF(Raw!$Q41&gt;$C$8,IF(Raw!$N41&gt;$C$9,IF(Raw!$N41&lt;$A$9,IF(Raw!$X41&gt;$C$9,IF(Raw!$X41&lt;$A$9,Raw!W41,-999),-999),-999),-999),-999),-999)</f>
        <v>5.4815000000000003E-2</v>
      </c>
      <c r="P41" s="9">
        <f>IF(Raw!$G41&gt;$C$8,IF(Raw!$Q41&gt;$C$8,IF(Raw!$N41&gt;$C$9,IF(Raw!$N41&lt;$A$9,IF(Raw!$X41&gt;$C$9,IF(Raw!$X41&lt;$A$9,Raw!X41,-999),-999),-999),-999),-999),-999)</f>
        <v>362</v>
      </c>
      <c r="R41" s="9">
        <f t="shared" si="4"/>
        <v>0.42368700000000015</v>
      </c>
      <c r="S41" s="9">
        <f t="shared" si="5"/>
        <v>0.33384050491281436</v>
      </c>
      <c r="T41" s="9">
        <f t="shared" si="6"/>
        <v>0.49163499999999993</v>
      </c>
      <c r="U41" s="9">
        <f t="shared" si="7"/>
        <v>0.3742254936288763</v>
      </c>
      <c r="V41" s="15">
        <f t="shared" si="0"/>
        <v>0.6279677199999999</v>
      </c>
      <c r="X41" s="11">
        <f t="shared" si="8"/>
        <v>2.0648599999999992E+19</v>
      </c>
      <c r="Y41" s="11">
        <f t="shared" si="9"/>
        <v>6.3839999999999993E-18</v>
      </c>
      <c r="Z41" s="11">
        <f t="shared" si="10"/>
        <v>4.2499999999999998E-4</v>
      </c>
      <c r="AA41" s="16">
        <f t="shared" si="11"/>
        <v>5.3051628666318011E-2</v>
      </c>
      <c r="AB41" s="9">
        <f t="shared" si="1"/>
        <v>0.84818703745936519</v>
      </c>
      <c r="AC41" s="9">
        <f t="shared" si="2"/>
        <v>0.94694837133368204</v>
      </c>
      <c r="AD41" s="15">
        <f t="shared" si="3"/>
        <v>124.82736156780709</v>
      </c>
      <c r="AE41" s="3">
        <f t="shared" si="12"/>
        <v>768.63359999999966</v>
      </c>
      <c r="AF41" s="2">
        <f t="shared" si="13"/>
        <v>0.25</v>
      </c>
      <c r="AG41" s="9">
        <f t="shared" si="14"/>
        <v>3.5933523847002179E-2</v>
      </c>
      <c r="AH41" s="2">
        <f t="shared" si="15"/>
        <v>1.7388045182417304</v>
      </c>
    </row>
    <row r="42" spans="1:34">
      <c r="A42" s="1">
        <f>Raw!A42</f>
        <v>29</v>
      </c>
      <c r="B42" s="14">
        <f>Raw!B42</f>
        <v>0.87298611111111113</v>
      </c>
      <c r="C42" s="15">
        <f>Raw!C42</f>
        <v>9.1</v>
      </c>
      <c r="D42" s="15">
        <f>IF(C42&gt;0.5,Raw!D42*D$11,-999)</f>
        <v>31.7</v>
      </c>
      <c r="E42" s="9">
        <f>IF(Raw!$G42&gt;$C$8,IF(Raw!$Q42&gt;$C$8,IF(Raw!$N42&gt;$C$9,IF(Raw!$N42&lt;$A$9,IF(Raw!$X42&gt;$C$9,IF(Raw!$X42&lt;$A$9,Raw!H42,-999),-999),-999),-999),-999),-999)</f>
        <v>0.84041200000000005</v>
      </c>
      <c r="F42" s="9">
        <f>IF(Raw!$G42&gt;$C$8,IF(Raw!$Q42&gt;$C$8,IF(Raw!$N42&gt;$C$9,IF(Raw!$N42&lt;$A$9,IF(Raw!$X42&gt;$C$9,IF(Raw!$X42&lt;$A$9,Raw!I42,-999),-999),-999),-999),-999),-999)</f>
        <v>1.3040149999999999</v>
      </c>
      <c r="G42" s="9">
        <f>Raw!G42</f>
        <v>0.98668199999999995</v>
      </c>
      <c r="H42" s="9">
        <f>IF(Raw!$G42&gt;$C$8,IF(Raw!$Q42&gt;$C$8,IF(Raw!$N42&gt;$C$9,IF(Raw!$N42&lt;$A$9,IF(Raw!$X42&gt;$C$9,IF(Raw!$X42&lt;$A$9,Raw!L42,-999),-999),-999),-999),-999),-999)</f>
        <v>604.70000000000005</v>
      </c>
      <c r="I42" s="9">
        <f>IF(Raw!$G42&gt;$C$8,IF(Raw!$Q42&gt;$C$8,IF(Raw!$N42&gt;$C$9,IF(Raw!$N42&lt;$A$9,IF(Raw!$X42&gt;$C$9,IF(Raw!$X42&lt;$A$9,Raw!M42,-999),-999),-999),-999),-999),-999)</f>
        <v>1.1E-5</v>
      </c>
      <c r="J42" s="9">
        <f>IF(Raw!$G42&gt;$C$8,IF(Raw!$Q42&gt;$C$8,IF(Raw!$N42&gt;$C$9,IF(Raw!$N42&lt;$A$9,IF(Raw!$X42&gt;$C$9,IF(Raw!$X42&lt;$A$9,Raw!N42,-999),-999),-999),-999),-999),-999)</f>
        <v>641</v>
      </c>
      <c r="K42" s="9">
        <f>IF(Raw!$G42&gt;$C$8,IF(Raw!$Q42&gt;$C$8,IF(Raw!$N42&gt;$C$9,IF(Raw!$N42&lt;$A$9,IF(Raw!$X42&gt;$C$9,IF(Raw!$X42&lt;$A$9,Raw!R42,-999),-999),-999),-999),-999),-999)</f>
        <v>0.816639</v>
      </c>
      <c r="L42" s="9">
        <f>IF(Raw!$G42&gt;$C$8,IF(Raw!$Q42&gt;$C$8,IF(Raw!$N42&gt;$C$9,IF(Raw!$N42&lt;$A$9,IF(Raw!$X42&gt;$C$9,IF(Raw!$X42&lt;$A$9,Raw!S42,-999),-999),-999),-999),-999),-999)</f>
        <v>1.3226720000000001</v>
      </c>
      <c r="M42" s="9">
        <f>Raw!Q42</f>
        <v>0.99239999999999995</v>
      </c>
      <c r="N42" s="9">
        <f>IF(Raw!$G42&gt;$C$8,IF(Raw!$Q42&gt;$C$8,IF(Raw!$N42&gt;$C$9,IF(Raw!$N42&lt;$A$9,IF(Raw!$X42&gt;$C$9,IF(Raw!$X42&lt;$A$9,Raw!V42,-999),-999),-999),-999),-999),-999)</f>
        <v>781.5</v>
      </c>
      <c r="O42" s="9">
        <f>IF(Raw!$G42&gt;$C$8,IF(Raw!$Q42&gt;$C$8,IF(Raw!$N42&gt;$C$9,IF(Raw!$N42&lt;$A$9,IF(Raw!$X42&gt;$C$9,IF(Raw!$X42&lt;$A$9,Raw!W42,-999),-999),-999),-999),-999),-999)</f>
        <v>9.4704999999999998E-2</v>
      </c>
      <c r="P42" s="9">
        <f>IF(Raw!$G42&gt;$C$8,IF(Raw!$Q42&gt;$C$8,IF(Raw!$N42&gt;$C$9,IF(Raw!$N42&lt;$A$9,IF(Raw!$X42&gt;$C$9,IF(Raw!$X42&lt;$A$9,Raw!X42,-999),-999),-999),-999),-999),-999)</f>
        <v>726</v>
      </c>
      <c r="R42" s="9">
        <f t="shared" si="4"/>
        <v>0.46360299999999988</v>
      </c>
      <c r="S42" s="9">
        <f t="shared" si="5"/>
        <v>0.35551968343922419</v>
      </c>
      <c r="T42" s="9">
        <f t="shared" si="6"/>
        <v>0.50603300000000007</v>
      </c>
      <c r="U42" s="9">
        <f t="shared" si="7"/>
        <v>0.38258389079076299</v>
      </c>
      <c r="V42" s="15">
        <f t="shared" si="0"/>
        <v>0.63223721600000005</v>
      </c>
      <c r="X42" s="11">
        <f t="shared" si="8"/>
        <v>1.9083399999999996E+19</v>
      </c>
      <c r="Y42" s="11">
        <f t="shared" si="9"/>
        <v>6.0470000000000003E-18</v>
      </c>
      <c r="Z42" s="11">
        <f t="shared" si="10"/>
        <v>6.4099999999999997E-4</v>
      </c>
      <c r="AA42" s="16">
        <f t="shared" si="11"/>
        <v>6.8875018757154044E-2</v>
      </c>
      <c r="AB42" s="9">
        <f t="shared" si="1"/>
        <v>0.85149203236673898</v>
      </c>
      <c r="AC42" s="9">
        <f t="shared" si="2"/>
        <v>0.93112498124284593</v>
      </c>
      <c r="AD42" s="15">
        <f t="shared" si="3"/>
        <v>107.44932723424967</v>
      </c>
      <c r="AE42" s="3">
        <f t="shared" si="12"/>
        <v>728.05879999999979</v>
      </c>
      <c r="AF42" s="2">
        <f t="shared" si="13"/>
        <v>0.25</v>
      </c>
      <c r="AG42" s="9">
        <f t="shared" si="14"/>
        <v>3.1621832058560867E-2</v>
      </c>
      <c r="AH42" s="2">
        <f t="shared" si="15"/>
        <v>1.5301639965125211</v>
      </c>
    </row>
    <row r="43" spans="1:34">
      <c r="A43" s="1">
        <f>Raw!A43</f>
        <v>30</v>
      </c>
      <c r="B43" s="14">
        <f>Raw!B43</f>
        <v>0.87303240740740751</v>
      </c>
      <c r="C43" s="15">
        <f>Raw!C43</f>
        <v>10.4</v>
      </c>
      <c r="D43" s="15">
        <f>IF(C43&gt;0.5,Raw!D43*D$11,-999)</f>
        <v>27.3</v>
      </c>
      <c r="E43" s="9">
        <f>IF(Raw!$G43&gt;$C$8,IF(Raw!$Q43&gt;$C$8,IF(Raw!$N43&gt;$C$9,IF(Raw!$N43&lt;$A$9,IF(Raw!$X43&gt;$C$9,IF(Raw!$X43&lt;$A$9,Raw!H43,-999),-999),-999),-999),-999),-999)</f>
        <v>0.85207999999999995</v>
      </c>
      <c r="F43" s="9">
        <f>IF(Raw!$G43&gt;$C$8,IF(Raw!$Q43&gt;$C$8,IF(Raw!$N43&gt;$C$9,IF(Raw!$N43&lt;$A$9,IF(Raw!$X43&gt;$C$9,IF(Raw!$X43&lt;$A$9,Raw!I43,-999),-999),-999),-999),-999),-999)</f>
        <v>1.299682</v>
      </c>
      <c r="G43" s="9">
        <f>Raw!G43</f>
        <v>0.991811</v>
      </c>
      <c r="H43" s="9">
        <f>IF(Raw!$G43&gt;$C$8,IF(Raw!$Q43&gt;$C$8,IF(Raw!$N43&gt;$C$9,IF(Raw!$N43&lt;$A$9,IF(Raw!$X43&gt;$C$9,IF(Raw!$X43&lt;$A$9,Raw!L43,-999),-999),-999),-999),-999),-999)</f>
        <v>617.9</v>
      </c>
      <c r="I43" s="9">
        <f>IF(Raw!$G43&gt;$C$8,IF(Raw!$Q43&gt;$C$8,IF(Raw!$N43&gt;$C$9,IF(Raw!$N43&lt;$A$9,IF(Raw!$X43&gt;$C$9,IF(Raw!$X43&lt;$A$9,Raw!M43,-999),-999),-999),-999),-999),-999)</f>
        <v>5.8540000000000002E-2</v>
      </c>
      <c r="J43" s="9">
        <f>IF(Raw!$G43&gt;$C$8,IF(Raw!$Q43&gt;$C$8,IF(Raw!$N43&gt;$C$9,IF(Raw!$N43&lt;$A$9,IF(Raw!$X43&gt;$C$9,IF(Raw!$X43&lt;$A$9,Raw!N43,-999),-999),-999),-999),-999),-999)</f>
        <v>631</v>
      </c>
      <c r="K43" s="9">
        <f>IF(Raw!$G43&gt;$C$8,IF(Raw!$Q43&gt;$C$8,IF(Raw!$N43&gt;$C$9,IF(Raw!$N43&lt;$A$9,IF(Raw!$X43&gt;$C$9,IF(Raw!$X43&lt;$A$9,Raw!R43,-999),-999),-999),-999),-999),-999)</f>
        <v>0.83749099999999999</v>
      </c>
      <c r="L43" s="9">
        <f>IF(Raw!$G43&gt;$C$8,IF(Raw!$Q43&gt;$C$8,IF(Raw!$N43&gt;$C$9,IF(Raw!$N43&lt;$A$9,IF(Raw!$X43&gt;$C$9,IF(Raw!$X43&lt;$A$9,Raw!S43,-999),-999),-999),-999),-999),-999)</f>
        <v>1.324948</v>
      </c>
      <c r="M43" s="9">
        <f>Raw!Q43</f>
        <v>0.99187000000000003</v>
      </c>
      <c r="N43" s="9">
        <f>IF(Raw!$G43&gt;$C$8,IF(Raw!$Q43&gt;$C$8,IF(Raw!$N43&gt;$C$9,IF(Raw!$N43&lt;$A$9,IF(Raw!$X43&gt;$C$9,IF(Raw!$X43&lt;$A$9,Raw!V43,-999),-999),-999),-999),-999),-999)</f>
        <v>739.4</v>
      </c>
      <c r="O43" s="9">
        <f>IF(Raw!$G43&gt;$C$8,IF(Raw!$Q43&gt;$C$8,IF(Raw!$N43&gt;$C$9,IF(Raw!$N43&lt;$A$9,IF(Raw!$X43&gt;$C$9,IF(Raw!$X43&lt;$A$9,Raw!W43,-999),-999),-999),-999),-999),-999)</f>
        <v>2.3394999999999999E-2</v>
      </c>
      <c r="P43" s="9">
        <f>IF(Raw!$G43&gt;$C$8,IF(Raw!$Q43&gt;$C$8,IF(Raw!$N43&gt;$C$9,IF(Raw!$N43&lt;$A$9,IF(Raw!$X43&gt;$C$9,IF(Raw!$X43&lt;$A$9,Raw!X43,-999),-999),-999),-999),-999),-999)</f>
        <v>400</v>
      </c>
      <c r="R43" s="9">
        <f t="shared" si="4"/>
        <v>0.44760200000000006</v>
      </c>
      <c r="S43" s="9">
        <f t="shared" si="5"/>
        <v>0.34439347471150639</v>
      </c>
      <c r="T43" s="9">
        <f t="shared" si="6"/>
        <v>0.48745700000000003</v>
      </c>
      <c r="U43" s="9">
        <f t="shared" si="7"/>
        <v>0.36790651406696717</v>
      </c>
      <c r="V43" s="15">
        <f t="shared" si="0"/>
        <v>0.63332514399999995</v>
      </c>
      <c r="X43" s="11">
        <f t="shared" si="8"/>
        <v>1.6434599999999998E+19</v>
      </c>
      <c r="Y43" s="11">
        <f t="shared" si="9"/>
        <v>6.1789999999999992E-18</v>
      </c>
      <c r="Z43" s="11">
        <f t="shared" si="10"/>
        <v>6.3099999999999994E-4</v>
      </c>
      <c r="AA43" s="16">
        <f t="shared" si="11"/>
        <v>6.0218975746273634E-2</v>
      </c>
      <c r="AB43" s="9">
        <f t="shared" si="1"/>
        <v>0.86684516126035127</v>
      </c>
      <c r="AC43" s="9">
        <f t="shared" si="2"/>
        <v>0.93978102425372645</v>
      </c>
      <c r="AD43" s="15">
        <f t="shared" si="3"/>
        <v>95.434192941796582</v>
      </c>
      <c r="AE43" s="3">
        <f t="shared" si="12"/>
        <v>743.95159999999976</v>
      </c>
      <c r="AF43" s="2">
        <f t="shared" si="13"/>
        <v>0.25</v>
      </c>
      <c r="AG43" s="9">
        <f t="shared" si="14"/>
        <v>2.7008354806162111E-2</v>
      </c>
      <c r="AH43" s="2">
        <f t="shared" si="15"/>
        <v>1.3069202332391998</v>
      </c>
    </row>
    <row r="44" spans="1:34">
      <c r="A44" s="1">
        <f>Raw!A44</f>
        <v>31</v>
      </c>
      <c r="B44" s="14">
        <f>Raw!B44</f>
        <v>0.8730902777777777</v>
      </c>
      <c r="C44" s="15">
        <f>Raw!C44</f>
        <v>10.9</v>
      </c>
      <c r="D44" s="15">
        <f>IF(C44&gt;0.5,Raw!D44*D$11,-999)</f>
        <v>27.3</v>
      </c>
      <c r="E44" s="9">
        <f>IF(Raw!$G44&gt;$C$8,IF(Raw!$Q44&gt;$C$8,IF(Raw!$N44&gt;$C$9,IF(Raw!$N44&lt;$A$9,IF(Raw!$X44&gt;$C$9,IF(Raw!$X44&lt;$A$9,Raw!H44,-999),-999),-999),-999),-999),-999)</f>
        <v>0.84961200000000003</v>
      </c>
      <c r="F44" s="9">
        <f>IF(Raw!$G44&gt;$C$8,IF(Raw!$Q44&gt;$C$8,IF(Raw!$N44&gt;$C$9,IF(Raw!$N44&lt;$A$9,IF(Raw!$X44&gt;$C$9,IF(Raw!$X44&lt;$A$9,Raw!I44,-999),-999),-999),-999),-999),-999)</f>
        <v>1.316128</v>
      </c>
      <c r="G44" s="9">
        <f>Raw!G44</f>
        <v>0.99151500000000004</v>
      </c>
      <c r="H44" s="9">
        <f>IF(Raw!$G44&gt;$C$8,IF(Raw!$Q44&gt;$C$8,IF(Raw!$N44&gt;$C$9,IF(Raw!$N44&lt;$A$9,IF(Raw!$X44&gt;$C$9,IF(Raw!$X44&lt;$A$9,Raw!L44,-999),-999),-999),-999),-999),-999)</f>
        <v>671.1</v>
      </c>
      <c r="I44" s="9">
        <f>IF(Raw!$G44&gt;$C$8,IF(Raw!$Q44&gt;$C$8,IF(Raw!$N44&gt;$C$9,IF(Raw!$N44&lt;$A$9,IF(Raw!$X44&gt;$C$9,IF(Raw!$X44&lt;$A$9,Raw!M44,-999),-999),-999),-999),-999),-999)</f>
        <v>9.8655000000000007E-2</v>
      </c>
      <c r="J44" s="9">
        <f>IF(Raw!$G44&gt;$C$8,IF(Raw!$Q44&gt;$C$8,IF(Raw!$N44&gt;$C$9,IF(Raw!$N44&lt;$A$9,IF(Raw!$X44&gt;$C$9,IF(Raw!$X44&lt;$A$9,Raw!N44,-999),-999),-999),-999),-999),-999)</f>
        <v>485</v>
      </c>
      <c r="K44" s="9">
        <f>IF(Raw!$G44&gt;$C$8,IF(Raw!$Q44&gt;$C$8,IF(Raw!$N44&gt;$C$9,IF(Raw!$N44&lt;$A$9,IF(Raw!$X44&gt;$C$9,IF(Raw!$X44&lt;$A$9,Raw!R44,-999),-999),-999),-999),-999),-999)</f>
        <v>0.83031100000000002</v>
      </c>
      <c r="L44" s="9">
        <f>IF(Raw!$G44&gt;$C$8,IF(Raw!$Q44&gt;$C$8,IF(Raw!$N44&gt;$C$9,IF(Raw!$N44&lt;$A$9,IF(Raw!$X44&gt;$C$9,IF(Raw!$X44&lt;$A$9,Raw!S44,-999),-999),-999),-999),-999),-999)</f>
        <v>1.3463179999999999</v>
      </c>
      <c r="M44" s="9">
        <f>Raw!Q44</f>
        <v>0.99134299999999997</v>
      </c>
      <c r="N44" s="9">
        <f>IF(Raw!$G44&gt;$C$8,IF(Raw!$Q44&gt;$C$8,IF(Raw!$N44&gt;$C$9,IF(Raw!$N44&lt;$A$9,IF(Raw!$X44&gt;$C$9,IF(Raw!$X44&lt;$A$9,Raw!V44,-999),-999),-999),-999),-999),-999)</f>
        <v>777.2</v>
      </c>
      <c r="O44" s="9">
        <f>IF(Raw!$G44&gt;$C$8,IF(Raw!$Q44&gt;$C$8,IF(Raw!$N44&gt;$C$9,IF(Raw!$N44&lt;$A$9,IF(Raw!$X44&gt;$C$9,IF(Raw!$X44&lt;$A$9,Raw!W44,-999),-999),-999),-999),-999),-999)</f>
        <v>0.21443999999999999</v>
      </c>
      <c r="P44" s="9">
        <f>IF(Raw!$G44&gt;$C$8,IF(Raw!$Q44&gt;$C$8,IF(Raw!$N44&gt;$C$9,IF(Raw!$N44&lt;$A$9,IF(Raw!$X44&gt;$C$9,IF(Raw!$X44&lt;$A$9,Raw!X44,-999),-999),-999),-999),-999),-999)</f>
        <v>690</v>
      </c>
      <c r="R44" s="9">
        <f t="shared" si="4"/>
        <v>0.46651599999999993</v>
      </c>
      <c r="S44" s="9">
        <f t="shared" si="5"/>
        <v>0.35446096428310919</v>
      </c>
      <c r="T44" s="9">
        <f t="shared" si="6"/>
        <v>0.51600699999999988</v>
      </c>
      <c r="U44" s="9">
        <f t="shared" si="7"/>
        <v>0.38327274834028807</v>
      </c>
      <c r="V44" s="15">
        <f t="shared" si="0"/>
        <v>0.64354000399999989</v>
      </c>
      <c r="X44" s="11">
        <f t="shared" si="8"/>
        <v>1.6434599999999998E+19</v>
      </c>
      <c r="Y44" s="11">
        <f t="shared" si="9"/>
        <v>6.711E-18</v>
      </c>
      <c r="Z44" s="11">
        <f t="shared" si="10"/>
        <v>4.8499999999999997E-4</v>
      </c>
      <c r="AA44" s="16">
        <f t="shared" si="11"/>
        <v>5.0775815853629495E-2</v>
      </c>
      <c r="AB44" s="9">
        <f t="shared" si="1"/>
        <v>0.85651167641118375</v>
      </c>
      <c r="AC44" s="9">
        <f t="shared" si="2"/>
        <v>0.94922418414637066</v>
      </c>
      <c r="AD44" s="15">
        <f t="shared" si="3"/>
        <v>104.6924038219165</v>
      </c>
      <c r="AE44" s="3">
        <f t="shared" si="12"/>
        <v>808.00439999999981</v>
      </c>
      <c r="AF44" s="2">
        <f t="shared" si="13"/>
        <v>0.25</v>
      </c>
      <c r="AG44" s="9">
        <f t="shared" si="14"/>
        <v>3.0865957956290165E-2</v>
      </c>
      <c r="AH44" s="2">
        <f t="shared" si="15"/>
        <v>1.4935876420796437</v>
      </c>
    </row>
    <row r="45" spans="1:34">
      <c r="A45" s="1">
        <f>Raw!A45</f>
        <v>32</v>
      </c>
      <c r="B45" s="14">
        <f>Raw!B45</f>
        <v>0.87313657407407408</v>
      </c>
      <c r="C45" s="15">
        <f>Raw!C45</f>
        <v>10.9</v>
      </c>
      <c r="D45" s="15">
        <f>IF(C45&gt;0.5,Raw!D45*D$11,-999)</f>
        <v>27.3</v>
      </c>
      <c r="E45" s="9">
        <f>IF(Raw!$G45&gt;$C$8,IF(Raw!$Q45&gt;$C$8,IF(Raw!$N45&gt;$C$9,IF(Raw!$N45&lt;$A$9,IF(Raw!$X45&gt;$C$9,IF(Raw!$X45&lt;$A$9,Raw!H45,-999),-999),-999),-999),-999),-999)</f>
        <v>0.87538099999999996</v>
      </c>
      <c r="F45" s="9">
        <f>IF(Raw!$G45&gt;$C$8,IF(Raw!$Q45&gt;$C$8,IF(Raw!$N45&gt;$C$9,IF(Raw!$N45&lt;$A$9,IF(Raw!$X45&gt;$C$9,IF(Raw!$X45&lt;$A$9,Raw!I45,-999),-999),-999),-999),-999),-999)</f>
        <v>1.348617</v>
      </c>
      <c r="G45" s="9">
        <f>Raw!G45</f>
        <v>0.99048800000000004</v>
      </c>
      <c r="H45" s="9">
        <f>IF(Raw!$G45&gt;$C$8,IF(Raw!$Q45&gt;$C$8,IF(Raw!$N45&gt;$C$9,IF(Raw!$N45&lt;$A$9,IF(Raw!$X45&gt;$C$9,IF(Raw!$X45&lt;$A$9,Raw!L45,-999),-999),-999),-999),-999),-999)</f>
        <v>609.4</v>
      </c>
      <c r="I45" s="9">
        <f>IF(Raw!$G45&gt;$C$8,IF(Raw!$Q45&gt;$C$8,IF(Raw!$N45&gt;$C$9,IF(Raw!$N45&lt;$A$9,IF(Raw!$X45&gt;$C$9,IF(Raw!$X45&lt;$A$9,Raw!M45,-999),-999),-999),-999),-999),-999)</f>
        <v>0.151397</v>
      </c>
      <c r="J45" s="9">
        <f>IF(Raw!$G45&gt;$C$8,IF(Raw!$Q45&gt;$C$8,IF(Raw!$N45&gt;$C$9,IF(Raw!$N45&lt;$A$9,IF(Raw!$X45&gt;$C$9,IF(Raw!$X45&lt;$A$9,Raw!N45,-999),-999),-999),-999),-999),-999)</f>
        <v>505</v>
      </c>
      <c r="K45" s="9">
        <f>IF(Raw!$G45&gt;$C$8,IF(Raw!$Q45&gt;$C$8,IF(Raw!$N45&gt;$C$9,IF(Raw!$N45&lt;$A$9,IF(Raw!$X45&gt;$C$9,IF(Raw!$X45&lt;$A$9,Raw!R45,-999),-999),-999),-999),-999),-999)</f>
        <v>0.84536500000000003</v>
      </c>
      <c r="L45" s="9">
        <f>IF(Raw!$G45&gt;$C$8,IF(Raw!$Q45&gt;$C$8,IF(Raw!$N45&gt;$C$9,IF(Raw!$N45&lt;$A$9,IF(Raw!$X45&gt;$C$9,IF(Raw!$X45&lt;$A$9,Raw!S45,-999),-999),-999),-999),-999),-999)</f>
        <v>1.364636</v>
      </c>
      <c r="M45" s="9">
        <f>Raw!Q45</f>
        <v>0.99146699999999999</v>
      </c>
      <c r="N45" s="9">
        <f>IF(Raw!$G45&gt;$C$8,IF(Raw!$Q45&gt;$C$8,IF(Raw!$N45&gt;$C$9,IF(Raw!$N45&lt;$A$9,IF(Raw!$X45&gt;$C$9,IF(Raw!$X45&lt;$A$9,Raw!V45,-999),-999),-999),-999),-999),-999)</f>
        <v>768.9</v>
      </c>
      <c r="O45" s="9">
        <f>IF(Raw!$G45&gt;$C$8,IF(Raw!$Q45&gt;$C$8,IF(Raw!$N45&gt;$C$9,IF(Raw!$N45&lt;$A$9,IF(Raw!$X45&gt;$C$9,IF(Raw!$X45&lt;$A$9,Raw!W45,-999),-999),-999),-999),-999),-999)</f>
        <v>9.1762999999999997E-2</v>
      </c>
      <c r="P45" s="9">
        <f>IF(Raw!$G45&gt;$C$8,IF(Raw!$Q45&gt;$C$8,IF(Raw!$N45&gt;$C$9,IF(Raw!$N45&lt;$A$9,IF(Raw!$X45&gt;$C$9,IF(Raw!$X45&lt;$A$9,Raw!X45,-999),-999),-999),-999),-999),-999)</f>
        <v>368</v>
      </c>
      <c r="R45" s="9">
        <f t="shared" si="4"/>
        <v>0.47323599999999999</v>
      </c>
      <c r="S45" s="9">
        <f t="shared" si="5"/>
        <v>0.3509046675223581</v>
      </c>
      <c r="T45" s="9">
        <f t="shared" si="6"/>
        <v>0.51927099999999993</v>
      </c>
      <c r="U45" s="9">
        <f t="shared" si="7"/>
        <v>0.38051978696150474</v>
      </c>
      <c r="V45" s="15">
        <f t="shared" si="0"/>
        <v>0.65229600799999998</v>
      </c>
      <c r="X45" s="11">
        <f t="shared" si="8"/>
        <v>1.6434599999999998E+19</v>
      </c>
      <c r="Y45" s="11">
        <f t="shared" si="9"/>
        <v>6.0939999999999993E-18</v>
      </c>
      <c r="Z45" s="11">
        <f t="shared" si="10"/>
        <v>5.0500000000000002E-4</v>
      </c>
      <c r="AA45" s="16">
        <f t="shared" si="11"/>
        <v>4.8142105735670591E-2</v>
      </c>
      <c r="AB45" s="9">
        <f t="shared" si="1"/>
        <v>0.87036379938746744</v>
      </c>
      <c r="AC45" s="9">
        <f t="shared" si="2"/>
        <v>0.95185789426432943</v>
      </c>
      <c r="AD45" s="15">
        <f t="shared" si="3"/>
        <v>95.330902446872457</v>
      </c>
      <c r="AE45" s="3">
        <f t="shared" si="12"/>
        <v>733.71759999999972</v>
      </c>
      <c r="AF45" s="2">
        <f t="shared" si="13"/>
        <v>0.25</v>
      </c>
      <c r="AG45" s="9">
        <f t="shared" si="14"/>
        <v>2.7904072838409157E-2</v>
      </c>
      <c r="AH45" s="2">
        <f t="shared" si="15"/>
        <v>1.3502635626653143</v>
      </c>
    </row>
    <row r="46" spans="1:34">
      <c r="A46" s="1">
        <f>Raw!A46</f>
        <v>33</v>
      </c>
      <c r="B46" s="14">
        <f>Raw!B46</f>
        <v>0.8731944444444445</v>
      </c>
      <c r="C46" s="15">
        <f>Raw!C46</f>
        <v>12.7</v>
      </c>
      <c r="D46" s="15">
        <f>IF(C46&gt;0.5,Raw!D46*D$11,-999)</f>
        <v>22.9</v>
      </c>
      <c r="E46" s="9">
        <f>IF(Raw!$G46&gt;$C$8,IF(Raw!$Q46&gt;$C$8,IF(Raw!$N46&gt;$C$9,IF(Raw!$N46&lt;$A$9,IF(Raw!$X46&gt;$C$9,IF(Raw!$X46&lt;$A$9,Raw!H46,-999),-999),-999),-999),-999),-999)</f>
        <v>0.86579700000000004</v>
      </c>
      <c r="F46" s="9">
        <f>IF(Raw!$G46&gt;$C$8,IF(Raw!$Q46&gt;$C$8,IF(Raw!$N46&gt;$C$9,IF(Raw!$N46&lt;$A$9,IF(Raw!$X46&gt;$C$9,IF(Raw!$X46&lt;$A$9,Raw!I46,-999),-999),-999),-999),-999),-999)</f>
        <v>1.33551</v>
      </c>
      <c r="G46" s="9">
        <f>Raw!G46</f>
        <v>0.99176900000000001</v>
      </c>
      <c r="H46" s="9">
        <f>IF(Raw!$G46&gt;$C$8,IF(Raw!$Q46&gt;$C$8,IF(Raw!$N46&gt;$C$9,IF(Raw!$N46&lt;$A$9,IF(Raw!$X46&gt;$C$9,IF(Raw!$X46&lt;$A$9,Raw!L46,-999),-999),-999),-999),-999),-999)</f>
        <v>657</v>
      </c>
      <c r="I46" s="9">
        <f>IF(Raw!$G46&gt;$C$8,IF(Raw!$Q46&gt;$C$8,IF(Raw!$N46&gt;$C$9,IF(Raw!$N46&lt;$A$9,IF(Raw!$X46&gt;$C$9,IF(Raw!$X46&lt;$A$9,Raw!M46,-999),-999),-999),-999),-999),-999)</f>
        <v>0.17687700000000001</v>
      </c>
      <c r="J46" s="9">
        <f>IF(Raw!$G46&gt;$C$8,IF(Raw!$Q46&gt;$C$8,IF(Raw!$N46&gt;$C$9,IF(Raw!$N46&lt;$A$9,IF(Raw!$X46&gt;$C$9,IF(Raw!$X46&lt;$A$9,Raw!N46,-999),-999),-999),-999),-999),-999)</f>
        <v>431</v>
      </c>
      <c r="K46" s="9">
        <f>IF(Raw!$G46&gt;$C$8,IF(Raw!$Q46&gt;$C$8,IF(Raw!$N46&gt;$C$9,IF(Raw!$N46&lt;$A$9,IF(Raw!$X46&gt;$C$9,IF(Raw!$X46&lt;$A$9,Raw!R46,-999),-999),-999),-999),-999),-999)</f>
        <v>0.84196300000000002</v>
      </c>
      <c r="L46" s="9">
        <f>IF(Raw!$G46&gt;$C$8,IF(Raw!$Q46&gt;$C$8,IF(Raw!$N46&gt;$C$9,IF(Raw!$N46&lt;$A$9,IF(Raw!$X46&gt;$C$9,IF(Raw!$X46&lt;$A$9,Raw!S46,-999),-999),-999),-999),-999),-999)</f>
        <v>1.3726400000000001</v>
      </c>
      <c r="M46" s="9">
        <f>Raw!Q46</f>
        <v>0.99073900000000004</v>
      </c>
      <c r="N46" s="9">
        <f>IF(Raw!$G46&gt;$C$8,IF(Raw!$Q46&gt;$C$8,IF(Raw!$N46&gt;$C$9,IF(Raw!$N46&lt;$A$9,IF(Raw!$X46&gt;$C$9,IF(Raw!$X46&lt;$A$9,Raw!V46,-999),-999),-999),-999),-999),-999)</f>
        <v>798.2</v>
      </c>
      <c r="O46" s="9">
        <f>IF(Raw!$G46&gt;$C$8,IF(Raw!$Q46&gt;$C$8,IF(Raw!$N46&gt;$C$9,IF(Raw!$N46&lt;$A$9,IF(Raw!$X46&gt;$C$9,IF(Raw!$X46&lt;$A$9,Raw!W46,-999),-999),-999),-999),-999),-999)</f>
        <v>0.129856</v>
      </c>
      <c r="P46" s="9">
        <f>IF(Raw!$G46&gt;$C$8,IF(Raw!$Q46&gt;$C$8,IF(Raw!$N46&gt;$C$9,IF(Raw!$N46&lt;$A$9,IF(Raw!$X46&gt;$C$9,IF(Raw!$X46&lt;$A$9,Raw!X46,-999),-999),-999),-999),-999),-999)</f>
        <v>659</v>
      </c>
      <c r="R46" s="9">
        <f t="shared" si="4"/>
        <v>0.46971299999999994</v>
      </c>
      <c r="S46" s="9">
        <f t="shared" si="5"/>
        <v>0.35171058247411097</v>
      </c>
      <c r="T46" s="9">
        <f t="shared" si="6"/>
        <v>0.53067700000000007</v>
      </c>
      <c r="U46" s="9">
        <f t="shared" si="7"/>
        <v>0.3866104732486304</v>
      </c>
      <c r="V46" s="15">
        <f t="shared" si="0"/>
        <v>0.65612192000000003</v>
      </c>
      <c r="X46" s="11">
        <f t="shared" si="8"/>
        <v>1.3785799999999996E+19</v>
      </c>
      <c r="Y46" s="11">
        <f t="shared" si="9"/>
        <v>6.5699999999999997E-18</v>
      </c>
      <c r="Z46" s="11">
        <f t="shared" si="10"/>
        <v>4.3099999999999996E-4</v>
      </c>
      <c r="AA46" s="16">
        <f t="shared" si="11"/>
        <v>3.7570213993120549E-2</v>
      </c>
      <c r="AB46" s="9">
        <f t="shared" si="1"/>
        <v>0.86190064845122727</v>
      </c>
      <c r="AC46" s="9">
        <f t="shared" si="2"/>
        <v>0.96242978600687945</v>
      </c>
      <c r="AD46" s="15">
        <f t="shared" si="3"/>
        <v>87.169870053643976</v>
      </c>
      <c r="AE46" s="3">
        <f t="shared" si="12"/>
        <v>791.02799999999979</v>
      </c>
      <c r="AF46" s="2">
        <f t="shared" si="13"/>
        <v>0.25</v>
      </c>
      <c r="AG46" s="9">
        <f t="shared" si="14"/>
        <v>2.5923680549585316E-2</v>
      </c>
      <c r="AH46" s="2">
        <f t="shared" si="15"/>
        <v>1.2544334104553672</v>
      </c>
    </row>
    <row r="47" spans="1:34">
      <c r="A47" s="1">
        <f>Raw!A47</f>
        <v>34</v>
      </c>
      <c r="B47" s="14">
        <f>Raw!B47</f>
        <v>0.87325231481481491</v>
      </c>
      <c r="C47" s="15">
        <f>Raw!C47</f>
        <v>13.3</v>
      </c>
      <c r="D47" s="15">
        <f>IF(C47&gt;0.5,Raw!D47*D$11,-999)</f>
        <v>22</v>
      </c>
      <c r="E47" s="9">
        <f>IF(Raw!$G47&gt;$C$8,IF(Raw!$Q47&gt;$C$8,IF(Raw!$N47&gt;$C$9,IF(Raw!$N47&lt;$A$9,IF(Raw!$X47&gt;$C$9,IF(Raw!$X47&lt;$A$9,Raw!H47,-999),-999),-999),-999),-999),-999)</f>
        <v>0.85702299999999998</v>
      </c>
      <c r="F47" s="9">
        <f>IF(Raw!$G47&gt;$C$8,IF(Raw!$Q47&gt;$C$8,IF(Raw!$N47&gt;$C$9,IF(Raw!$N47&lt;$A$9,IF(Raw!$X47&gt;$C$9,IF(Raw!$X47&lt;$A$9,Raw!I47,-999),-999),-999),-999),-999),-999)</f>
        <v>1.3603620000000001</v>
      </c>
      <c r="G47" s="9">
        <f>Raw!G47</f>
        <v>0.99303200000000003</v>
      </c>
      <c r="H47" s="9">
        <f>IF(Raw!$G47&gt;$C$8,IF(Raw!$Q47&gt;$C$8,IF(Raw!$N47&gt;$C$9,IF(Raw!$N47&lt;$A$9,IF(Raw!$X47&gt;$C$9,IF(Raw!$X47&lt;$A$9,Raw!L47,-999),-999),-999),-999),-999),-999)</f>
        <v>635.79999999999995</v>
      </c>
      <c r="I47" s="9">
        <f>IF(Raw!$G47&gt;$C$8,IF(Raw!$Q47&gt;$C$8,IF(Raw!$N47&gt;$C$9,IF(Raw!$N47&lt;$A$9,IF(Raw!$X47&gt;$C$9,IF(Raw!$X47&lt;$A$9,Raw!M47,-999),-999),-999),-999),-999),-999)</f>
        <v>6.9446999999999995E-2</v>
      </c>
      <c r="J47" s="9">
        <f>IF(Raw!$G47&gt;$C$8,IF(Raw!$Q47&gt;$C$8,IF(Raw!$N47&gt;$C$9,IF(Raw!$N47&lt;$A$9,IF(Raw!$X47&gt;$C$9,IF(Raw!$X47&lt;$A$9,Raw!N47,-999),-999),-999),-999),-999),-999)</f>
        <v>538</v>
      </c>
      <c r="K47" s="9">
        <f>IF(Raw!$G47&gt;$C$8,IF(Raw!$Q47&gt;$C$8,IF(Raw!$N47&gt;$C$9,IF(Raw!$N47&lt;$A$9,IF(Raw!$X47&gt;$C$9,IF(Raw!$X47&lt;$A$9,Raw!R47,-999),-999),-999),-999),-999),-999)</f>
        <v>0.84128499999999995</v>
      </c>
      <c r="L47" s="9">
        <f>IF(Raw!$G47&gt;$C$8,IF(Raw!$Q47&gt;$C$8,IF(Raw!$N47&gt;$C$9,IF(Raw!$N47&lt;$A$9,IF(Raw!$X47&gt;$C$9,IF(Raw!$X47&lt;$A$9,Raw!S47,-999),-999),-999),-999),-999),-999)</f>
        <v>1.3814340000000001</v>
      </c>
      <c r="M47" s="9">
        <f>Raw!Q47</f>
        <v>0.99312599999999995</v>
      </c>
      <c r="N47" s="9">
        <f>IF(Raw!$G47&gt;$C$8,IF(Raw!$Q47&gt;$C$8,IF(Raw!$N47&gt;$C$9,IF(Raw!$N47&lt;$A$9,IF(Raw!$X47&gt;$C$9,IF(Raw!$X47&lt;$A$9,Raw!V47,-999),-999),-999),-999),-999),-999)</f>
        <v>757.6</v>
      </c>
      <c r="O47" s="9">
        <f>IF(Raw!$G47&gt;$C$8,IF(Raw!$Q47&gt;$C$8,IF(Raw!$N47&gt;$C$9,IF(Raw!$N47&lt;$A$9,IF(Raw!$X47&gt;$C$9,IF(Raw!$X47&lt;$A$9,Raw!W47,-999),-999),-999),-999),-999),-999)</f>
        <v>0.17763599999999999</v>
      </c>
      <c r="P47" s="9">
        <f>IF(Raw!$G47&gt;$C$8,IF(Raw!$Q47&gt;$C$8,IF(Raw!$N47&gt;$C$9,IF(Raw!$N47&lt;$A$9,IF(Raw!$X47&gt;$C$9,IF(Raw!$X47&lt;$A$9,Raw!X47,-999),-999),-999),-999),-999),-999)</f>
        <v>346</v>
      </c>
      <c r="R47" s="9">
        <f t="shared" si="4"/>
        <v>0.50333900000000009</v>
      </c>
      <c r="S47" s="9">
        <f t="shared" si="5"/>
        <v>0.3700037195981658</v>
      </c>
      <c r="T47" s="9">
        <f t="shared" si="6"/>
        <v>0.5401490000000001</v>
      </c>
      <c r="U47" s="9">
        <f t="shared" si="7"/>
        <v>0.39100601259271167</v>
      </c>
      <c r="V47" s="15">
        <f t="shared" si="0"/>
        <v>0.66032545200000003</v>
      </c>
      <c r="X47" s="11">
        <f t="shared" si="8"/>
        <v>1.3243999999999998E+19</v>
      </c>
      <c r="Y47" s="11">
        <f t="shared" si="9"/>
        <v>6.3579999999999988E-18</v>
      </c>
      <c r="Z47" s="11">
        <f t="shared" si="10"/>
        <v>5.3799999999999996E-4</v>
      </c>
      <c r="AA47" s="16">
        <f t="shared" si="11"/>
        <v>4.3339110228690539E-2</v>
      </c>
      <c r="AB47" s="9">
        <f t="shared" si="1"/>
        <v>0.8646945770509169</v>
      </c>
      <c r="AC47" s="9">
        <f t="shared" si="2"/>
        <v>0.95666088977130948</v>
      </c>
      <c r="AD47" s="15">
        <f t="shared" si="3"/>
        <v>80.555966967826294</v>
      </c>
      <c r="AE47" s="3">
        <f t="shared" si="12"/>
        <v>765.50319999999965</v>
      </c>
      <c r="AF47" s="2">
        <f t="shared" si="13"/>
        <v>0.25</v>
      </c>
      <c r="AG47" s="9">
        <f t="shared" si="14"/>
        <v>2.4229128795876888E-2</v>
      </c>
      <c r="AH47" s="2">
        <f t="shared" si="15"/>
        <v>1.1724349329810106</v>
      </c>
    </row>
    <row r="48" spans="1:34">
      <c r="A48" s="1">
        <f>Raw!A48</f>
        <v>35</v>
      </c>
      <c r="B48" s="14">
        <f>Raw!B48</f>
        <v>0.87331018518518511</v>
      </c>
      <c r="C48" s="15">
        <f>Raw!C48</f>
        <v>14.4</v>
      </c>
      <c r="D48" s="15">
        <f>IF(C48&gt;0.5,Raw!D48*D$11,-999)</f>
        <v>20.2</v>
      </c>
      <c r="E48" s="9">
        <f>IF(Raw!$G48&gt;$C$8,IF(Raw!$Q48&gt;$C$8,IF(Raw!$N48&gt;$C$9,IF(Raw!$N48&lt;$A$9,IF(Raw!$X48&gt;$C$9,IF(Raw!$X48&lt;$A$9,Raw!H48,-999),-999),-999),-999),-999),-999)</f>
        <v>0.85538499999999995</v>
      </c>
      <c r="F48" s="9">
        <f>IF(Raw!$G48&gt;$C$8,IF(Raw!$Q48&gt;$C$8,IF(Raw!$N48&gt;$C$9,IF(Raw!$N48&lt;$A$9,IF(Raw!$X48&gt;$C$9,IF(Raw!$X48&lt;$A$9,Raw!I48,-999),-999),-999),-999),-999),-999)</f>
        <v>1.364503</v>
      </c>
      <c r="G48" s="9">
        <f>Raw!G48</f>
        <v>0.98945499999999997</v>
      </c>
      <c r="H48" s="9">
        <f>IF(Raw!$G48&gt;$C$8,IF(Raw!$Q48&gt;$C$8,IF(Raw!$N48&gt;$C$9,IF(Raw!$N48&lt;$A$9,IF(Raw!$X48&gt;$C$9,IF(Raw!$X48&lt;$A$9,Raw!L48,-999),-999),-999),-999),-999),-999)</f>
        <v>659.1</v>
      </c>
      <c r="I48" s="9">
        <f>IF(Raw!$G48&gt;$C$8,IF(Raw!$Q48&gt;$C$8,IF(Raw!$N48&gt;$C$9,IF(Raw!$N48&lt;$A$9,IF(Raw!$X48&gt;$C$9,IF(Raw!$X48&lt;$A$9,Raw!M48,-999),-999),-999),-999),-999),-999)</f>
        <v>6.3412999999999997E-2</v>
      </c>
      <c r="J48" s="9">
        <f>IF(Raw!$G48&gt;$C$8,IF(Raw!$Q48&gt;$C$8,IF(Raw!$N48&gt;$C$9,IF(Raw!$N48&lt;$A$9,IF(Raw!$X48&gt;$C$9,IF(Raw!$X48&lt;$A$9,Raw!N48,-999),-999),-999),-999),-999),-999)</f>
        <v>364</v>
      </c>
      <c r="K48" s="9">
        <f>IF(Raw!$G48&gt;$C$8,IF(Raw!$Q48&gt;$C$8,IF(Raw!$N48&gt;$C$9,IF(Raw!$N48&lt;$A$9,IF(Raw!$X48&gt;$C$9,IF(Raw!$X48&lt;$A$9,Raw!R48,-999),-999),-999),-999),-999),-999)</f>
        <v>0.83890399999999998</v>
      </c>
      <c r="L48" s="9">
        <f>IF(Raw!$G48&gt;$C$8,IF(Raw!$Q48&gt;$C$8,IF(Raw!$N48&gt;$C$9,IF(Raw!$N48&lt;$A$9,IF(Raw!$X48&gt;$C$9,IF(Raw!$X48&lt;$A$9,Raw!S48,-999),-999),-999),-999),-999),-999)</f>
        <v>1.35728</v>
      </c>
      <c r="M48" s="9">
        <f>Raw!Q48</f>
        <v>0.99519800000000003</v>
      </c>
      <c r="N48" s="9">
        <f>IF(Raw!$G48&gt;$C$8,IF(Raw!$Q48&gt;$C$8,IF(Raw!$N48&gt;$C$9,IF(Raw!$N48&lt;$A$9,IF(Raw!$X48&gt;$C$9,IF(Raw!$X48&lt;$A$9,Raw!V48,-999),-999),-999),-999),-999),-999)</f>
        <v>759</v>
      </c>
      <c r="O48" s="9">
        <f>IF(Raw!$G48&gt;$C$8,IF(Raw!$Q48&gt;$C$8,IF(Raw!$N48&gt;$C$9,IF(Raw!$N48&lt;$A$9,IF(Raw!$X48&gt;$C$9,IF(Raw!$X48&lt;$A$9,Raw!W48,-999),-999),-999),-999),-999),-999)</f>
        <v>0.18071499999999999</v>
      </c>
      <c r="P48" s="9">
        <f>IF(Raw!$G48&gt;$C$8,IF(Raw!$Q48&gt;$C$8,IF(Raw!$N48&gt;$C$9,IF(Raw!$N48&lt;$A$9,IF(Raw!$X48&gt;$C$9,IF(Raw!$X48&lt;$A$9,Raw!X48,-999),-999),-999),-999),-999),-999)</f>
        <v>507</v>
      </c>
      <c r="R48" s="9">
        <f t="shared" si="4"/>
        <v>0.50911800000000007</v>
      </c>
      <c r="S48" s="9">
        <f t="shared" si="5"/>
        <v>0.37311607229885174</v>
      </c>
      <c r="T48" s="9">
        <f t="shared" si="6"/>
        <v>0.51837600000000006</v>
      </c>
      <c r="U48" s="9">
        <f t="shared" si="7"/>
        <v>0.3819226688671461</v>
      </c>
      <c r="V48" s="15">
        <f t="shared" si="0"/>
        <v>0.64877984</v>
      </c>
      <c r="X48" s="11">
        <f t="shared" si="8"/>
        <v>1.2160399999999996E+19</v>
      </c>
      <c r="Y48" s="11">
        <f t="shared" si="9"/>
        <v>6.5909999999999998E-18</v>
      </c>
      <c r="Z48" s="11">
        <f t="shared" si="10"/>
        <v>3.6399999999999996E-4</v>
      </c>
      <c r="AA48" s="16">
        <f t="shared" si="11"/>
        <v>2.8347294794759337E-2</v>
      </c>
      <c r="AB48" s="9">
        <f t="shared" si="1"/>
        <v>0.85359855728652811</v>
      </c>
      <c r="AC48" s="9">
        <f t="shared" si="2"/>
        <v>0.97165270520524072</v>
      </c>
      <c r="AD48" s="15">
        <f t="shared" si="3"/>
        <v>77.877183502086112</v>
      </c>
      <c r="AE48" s="3">
        <f t="shared" si="12"/>
        <v>793.55639999999971</v>
      </c>
      <c r="AF48" s="2">
        <f t="shared" si="13"/>
        <v>0.25</v>
      </c>
      <c r="AG48" s="9">
        <f t="shared" si="14"/>
        <v>2.2879278282287082E-2</v>
      </c>
      <c r="AH48" s="2">
        <f t="shared" si="15"/>
        <v>1.1071163691247501</v>
      </c>
    </row>
    <row r="49" spans="1:34">
      <c r="A49" s="1">
        <f>Raw!A49</f>
        <v>36</v>
      </c>
      <c r="B49" s="14">
        <f>Raw!B49</f>
        <v>0.87335648148148148</v>
      </c>
      <c r="C49" s="15">
        <f>Raw!C49</f>
        <v>15.5</v>
      </c>
      <c r="D49" s="15">
        <f>IF(C49&gt;0.5,Raw!D49*D$11,-999)</f>
        <v>19.3</v>
      </c>
      <c r="E49" s="9">
        <f>IF(Raw!$G49&gt;$C$8,IF(Raw!$Q49&gt;$C$8,IF(Raw!$N49&gt;$C$9,IF(Raw!$N49&lt;$A$9,IF(Raw!$X49&gt;$C$9,IF(Raw!$X49&lt;$A$9,Raw!H49,-999),-999),-999),-999),-999),-999)</f>
        <v>0.84424399999999999</v>
      </c>
      <c r="F49" s="9">
        <f>IF(Raw!$G49&gt;$C$8,IF(Raw!$Q49&gt;$C$8,IF(Raw!$N49&gt;$C$9,IF(Raw!$N49&lt;$A$9,IF(Raw!$X49&gt;$C$9,IF(Raw!$X49&lt;$A$9,Raw!I49,-999),-999),-999),-999),-999),-999)</f>
        <v>1.3247</v>
      </c>
      <c r="G49" s="9">
        <f>Raw!G49</f>
        <v>0.98845700000000003</v>
      </c>
      <c r="H49" s="9">
        <f>IF(Raw!$G49&gt;$C$8,IF(Raw!$Q49&gt;$C$8,IF(Raw!$N49&gt;$C$9,IF(Raw!$N49&lt;$A$9,IF(Raw!$X49&gt;$C$9,IF(Raw!$X49&lt;$A$9,Raw!L49,-999),-999),-999),-999),-999),-999)</f>
        <v>657.1</v>
      </c>
      <c r="I49" s="9">
        <f>IF(Raw!$G49&gt;$C$8,IF(Raw!$Q49&gt;$C$8,IF(Raw!$N49&gt;$C$9,IF(Raw!$N49&lt;$A$9,IF(Raw!$X49&gt;$C$9,IF(Raw!$X49&lt;$A$9,Raw!M49,-999),-999),-999),-999),-999),-999)</f>
        <v>0.113751</v>
      </c>
      <c r="J49" s="9">
        <f>IF(Raw!$G49&gt;$C$8,IF(Raw!$Q49&gt;$C$8,IF(Raw!$N49&gt;$C$9,IF(Raw!$N49&lt;$A$9,IF(Raw!$X49&gt;$C$9,IF(Raw!$X49&lt;$A$9,Raw!N49,-999),-999),-999),-999),-999),-999)</f>
        <v>501</v>
      </c>
      <c r="K49" s="9">
        <f>IF(Raw!$G49&gt;$C$8,IF(Raw!$Q49&gt;$C$8,IF(Raw!$N49&gt;$C$9,IF(Raw!$N49&lt;$A$9,IF(Raw!$X49&gt;$C$9,IF(Raw!$X49&lt;$A$9,Raw!R49,-999),-999),-999),-999),-999),-999)</f>
        <v>0.81337700000000002</v>
      </c>
      <c r="L49" s="9">
        <f>IF(Raw!$G49&gt;$C$8,IF(Raw!$Q49&gt;$C$8,IF(Raw!$N49&gt;$C$9,IF(Raw!$N49&lt;$A$9,IF(Raw!$X49&gt;$C$9,IF(Raw!$X49&lt;$A$9,Raw!S49,-999),-999),-999),-999),-999),-999)</f>
        <v>1.342795</v>
      </c>
      <c r="M49" s="9">
        <f>Raw!Q49</f>
        <v>0.99365199999999998</v>
      </c>
      <c r="N49" s="9">
        <f>IF(Raw!$G49&gt;$C$8,IF(Raw!$Q49&gt;$C$8,IF(Raw!$N49&gt;$C$9,IF(Raw!$N49&lt;$A$9,IF(Raw!$X49&gt;$C$9,IF(Raw!$X49&lt;$A$9,Raw!V49,-999),-999),-999),-999),-999),-999)</f>
        <v>791.2</v>
      </c>
      <c r="O49" s="9">
        <f>IF(Raw!$G49&gt;$C$8,IF(Raw!$Q49&gt;$C$8,IF(Raw!$N49&gt;$C$9,IF(Raw!$N49&lt;$A$9,IF(Raw!$X49&gt;$C$9,IF(Raw!$X49&lt;$A$9,Raw!W49,-999),-999),-999),-999),-999),-999)</f>
        <v>0.18148</v>
      </c>
      <c r="P49" s="9">
        <f>IF(Raw!$G49&gt;$C$8,IF(Raw!$Q49&gt;$C$8,IF(Raw!$N49&gt;$C$9,IF(Raw!$N49&lt;$A$9,IF(Raw!$X49&gt;$C$9,IF(Raw!$X49&lt;$A$9,Raw!X49,-999),-999),-999),-999),-999),-999)</f>
        <v>518</v>
      </c>
      <c r="R49" s="9">
        <f t="shared" si="4"/>
        <v>0.48045599999999999</v>
      </c>
      <c r="S49" s="9">
        <f t="shared" si="5"/>
        <v>0.36269042047255984</v>
      </c>
      <c r="T49" s="9">
        <f t="shared" si="6"/>
        <v>0.52941799999999994</v>
      </c>
      <c r="U49" s="9">
        <f t="shared" si="7"/>
        <v>0.39426569208255913</v>
      </c>
      <c r="V49" s="15">
        <f t="shared" si="0"/>
        <v>0.64185600999999992</v>
      </c>
      <c r="X49" s="11">
        <f t="shared" si="8"/>
        <v>1.1618599999999998E+19</v>
      </c>
      <c r="Y49" s="11">
        <f t="shared" si="9"/>
        <v>6.5709999999999999E-18</v>
      </c>
      <c r="Z49" s="11">
        <f t="shared" si="10"/>
        <v>5.0099999999999993E-4</v>
      </c>
      <c r="AA49" s="16">
        <f t="shared" si="11"/>
        <v>3.6840147869229067E-2</v>
      </c>
      <c r="AB49" s="9">
        <f t="shared" si="1"/>
        <v>0.83288083740463148</v>
      </c>
      <c r="AC49" s="9">
        <f t="shared" si="2"/>
        <v>0.96315985213077104</v>
      </c>
      <c r="AD49" s="15">
        <f t="shared" si="3"/>
        <v>73.53322927989835</v>
      </c>
      <c r="AE49" s="3">
        <f t="shared" si="12"/>
        <v>791.14839999999981</v>
      </c>
      <c r="AF49" s="2">
        <f t="shared" si="13"/>
        <v>0.25</v>
      </c>
      <c r="AG49" s="9">
        <f t="shared" si="14"/>
        <v>2.2301253487003552E-2</v>
      </c>
      <c r="AH49" s="2">
        <f t="shared" si="15"/>
        <v>1.0791460500997041</v>
      </c>
    </row>
    <row r="50" spans="1:34">
      <c r="A50" s="1">
        <f>Raw!A50</f>
        <v>37</v>
      </c>
      <c r="B50" s="14">
        <f>Raw!B50</f>
        <v>0.8734143518518519</v>
      </c>
      <c r="C50" s="15">
        <f>Raw!C50</f>
        <v>15.5</v>
      </c>
      <c r="D50" s="15">
        <f>IF(C50&gt;0.5,Raw!D50*D$11,-999)</f>
        <v>19.3</v>
      </c>
      <c r="E50" s="9">
        <f>IF(Raw!$G50&gt;$C$8,IF(Raw!$Q50&gt;$C$8,IF(Raw!$N50&gt;$C$9,IF(Raw!$N50&lt;$A$9,IF(Raw!$X50&gt;$C$9,IF(Raw!$X50&lt;$A$9,Raw!H50,-999),-999),-999),-999),-999),-999)</f>
        <v>0.83517799999999998</v>
      </c>
      <c r="F50" s="9">
        <f>IF(Raw!$G50&gt;$C$8,IF(Raw!$Q50&gt;$C$8,IF(Raw!$N50&gt;$C$9,IF(Raw!$N50&lt;$A$9,IF(Raw!$X50&gt;$C$9,IF(Raw!$X50&lt;$A$9,Raw!I50,-999),-999),-999),-999),-999),-999)</f>
        <v>1.3495330000000001</v>
      </c>
      <c r="G50" s="9">
        <f>Raw!G50</f>
        <v>0.99118899999999999</v>
      </c>
      <c r="H50" s="9">
        <f>IF(Raw!$G50&gt;$C$8,IF(Raw!$Q50&gt;$C$8,IF(Raw!$N50&gt;$C$9,IF(Raw!$N50&lt;$A$9,IF(Raw!$X50&gt;$C$9,IF(Raw!$X50&lt;$A$9,Raw!L50,-999),-999),-999),-999),-999),-999)</f>
        <v>657.4</v>
      </c>
      <c r="I50" s="9">
        <f>IF(Raw!$G50&gt;$C$8,IF(Raw!$Q50&gt;$C$8,IF(Raw!$N50&gt;$C$9,IF(Raw!$N50&lt;$A$9,IF(Raw!$X50&gt;$C$9,IF(Raw!$X50&lt;$A$9,Raw!M50,-999),-999),-999),-999),-999),-999)</f>
        <v>0.152172</v>
      </c>
      <c r="J50" s="9">
        <f>IF(Raw!$G50&gt;$C$8,IF(Raw!$Q50&gt;$C$8,IF(Raw!$N50&gt;$C$9,IF(Raw!$N50&lt;$A$9,IF(Raw!$X50&gt;$C$9,IF(Raw!$X50&lt;$A$9,Raw!N50,-999),-999),-999),-999),-999),-999)</f>
        <v>549</v>
      </c>
      <c r="K50" s="9">
        <f>IF(Raw!$G50&gt;$C$8,IF(Raw!$Q50&gt;$C$8,IF(Raw!$N50&gt;$C$9,IF(Raw!$N50&lt;$A$9,IF(Raw!$X50&gt;$C$9,IF(Raw!$X50&lt;$A$9,Raw!R50,-999),-999),-999),-999),-999),-999)</f>
        <v>0.84246100000000002</v>
      </c>
      <c r="L50" s="9">
        <f>IF(Raw!$G50&gt;$C$8,IF(Raw!$Q50&gt;$C$8,IF(Raw!$N50&gt;$C$9,IF(Raw!$N50&lt;$A$9,IF(Raw!$X50&gt;$C$9,IF(Raw!$X50&lt;$A$9,Raw!S50,-999),-999),-999),-999),-999),-999)</f>
        <v>1.3571219999999999</v>
      </c>
      <c r="M50" s="9">
        <f>Raw!Q50</f>
        <v>0.992398</v>
      </c>
      <c r="N50" s="9">
        <f>IF(Raw!$G50&gt;$C$8,IF(Raw!$Q50&gt;$C$8,IF(Raw!$N50&gt;$C$9,IF(Raw!$N50&lt;$A$9,IF(Raw!$X50&gt;$C$9,IF(Raw!$X50&lt;$A$9,Raw!V50,-999),-999),-999),-999),-999),-999)</f>
        <v>783.3</v>
      </c>
      <c r="O50" s="9">
        <f>IF(Raw!$G50&gt;$C$8,IF(Raw!$Q50&gt;$C$8,IF(Raw!$N50&gt;$C$9,IF(Raw!$N50&lt;$A$9,IF(Raw!$X50&gt;$C$9,IF(Raw!$X50&lt;$A$9,Raw!W50,-999),-999),-999),-999),-999),-999)</f>
        <v>0.20987</v>
      </c>
      <c r="P50" s="9">
        <f>IF(Raw!$G50&gt;$C$8,IF(Raw!$Q50&gt;$C$8,IF(Raw!$N50&gt;$C$9,IF(Raw!$N50&lt;$A$9,IF(Raw!$X50&gt;$C$9,IF(Raw!$X50&lt;$A$9,Raw!X50,-999),-999),-999),-999),-999),-999)</f>
        <v>367</v>
      </c>
      <c r="R50" s="9">
        <f t="shared" si="4"/>
        <v>0.51435500000000012</v>
      </c>
      <c r="S50" s="9">
        <f t="shared" si="5"/>
        <v>0.38113554837117736</v>
      </c>
      <c r="T50" s="9">
        <f t="shared" si="6"/>
        <v>0.51466099999999992</v>
      </c>
      <c r="U50" s="9">
        <f t="shared" si="7"/>
        <v>0.37922972289889922</v>
      </c>
      <c r="V50" s="15">
        <f t="shared" si="0"/>
        <v>0.64870431599999989</v>
      </c>
      <c r="X50" s="11">
        <f t="shared" si="8"/>
        <v>1.1618599999999998E+19</v>
      </c>
      <c r="Y50" s="11">
        <f t="shared" si="9"/>
        <v>6.5739999999999991E-18</v>
      </c>
      <c r="Z50" s="11">
        <f t="shared" si="10"/>
        <v>5.4900000000000001E-4</v>
      </c>
      <c r="AA50" s="16">
        <f t="shared" si="11"/>
        <v>4.0245382085009412E-2</v>
      </c>
      <c r="AB50" s="9">
        <f t="shared" si="1"/>
        <v>0.86317372858925301</v>
      </c>
      <c r="AC50" s="9">
        <f t="shared" si="2"/>
        <v>0.95975461791499062</v>
      </c>
      <c r="AD50" s="15">
        <f t="shared" si="3"/>
        <v>73.306706894370507</v>
      </c>
      <c r="AE50" s="3">
        <f t="shared" si="12"/>
        <v>791.50959999999964</v>
      </c>
      <c r="AF50" s="2">
        <f t="shared" si="13"/>
        <v>0.25</v>
      </c>
      <c r="AG50" s="9">
        <f t="shared" si="14"/>
        <v>2.1384678570909962E-2</v>
      </c>
      <c r="AH50" s="2">
        <f t="shared" si="15"/>
        <v>1.0347934669187051</v>
      </c>
    </row>
    <row r="51" spans="1:34">
      <c r="A51" s="1">
        <f>Raw!A51</f>
        <v>38</v>
      </c>
      <c r="B51" s="14">
        <f>Raw!B51</f>
        <v>0.87347222222222232</v>
      </c>
      <c r="C51" s="15">
        <f>Raw!C51</f>
        <v>16.899999999999999</v>
      </c>
      <c r="D51" s="15">
        <f>IF(C51&gt;0.5,Raw!D51*D$11,-999)</f>
        <v>17.600000000000001</v>
      </c>
      <c r="E51" s="9">
        <f>IF(Raw!$G51&gt;$C$8,IF(Raw!$Q51&gt;$C$8,IF(Raw!$N51&gt;$C$9,IF(Raw!$N51&lt;$A$9,IF(Raw!$X51&gt;$C$9,IF(Raw!$X51&lt;$A$9,Raw!H51,-999),-999),-999),-999),-999),-999)</f>
        <v>0.85250599999999999</v>
      </c>
      <c r="F51" s="9">
        <f>IF(Raw!$G51&gt;$C$8,IF(Raw!$Q51&gt;$C$8,IF(Raw!$N51&gt;$C$9,IF(Raw!$N51&lt;$A$9,IF(Raw!$X51&gt;$C$9,IF(Raw!$X51&lt;$A$9,Raw!I51,-999),-999),-999),-999),-999),-999)</f>
        <v>1.367918</v>
      </c>
      <c r="G51" s="9">
        <f>Raw!G51</f>
        <v>0.99306899999999998</v>
      </c>
      <c r="H51" s="9">
        <f>IF(Raw!$G51&gt;$C$8,IF(Raw!$Q51&gt;$C$8,IF(Raw!$N51&gt;$C$9,IF(Raw!$N51&lt;$A$9,IF(Raw!$X51&gt;$C$9,IF(Raw!$X51&lt;$A$9,Raw!L51,-999),-999),-999),-999),-999),-999)</f>
        <v>645.6</v>
      </c>
      <c r="I51" s="9">
        <f>IF(Raw!$G51&gt;$C$8,IF(Raw!$Q51&gt;$C$8,IF(Raw!$N51&gt;$C$9,IF(Raw!$N51&lt;$A$9,IF(Raw!$X51&gt;$C$9,IF(Raw!$X51&lt;$A$9,Raw!M51,-999),-999),-999),-999),-999),-999)</f>
        <v>0.14164099999999999</v>
      </c>
      <c r="J51" s="9">
        <f>IF(Raw!$G51&gt;$C$8,IF(Raw!$Q51&gt;$C$8,IF(Raw!$N51&gt;$C$9,IF(Raw!$N51&lt;$A$9,IF(Raw!$X51&gt;$C$9,IF(Raw!$X51&lt;$A$9,Raw!N51,-999),-999),-999),-999),-999),-999)</f>
        <v>457</v>
      </c>
      <c r="K51" s="9">
        <f>IF(Raw!$G51&gt;$C$8,IF(Raw!$Q51&gt;$C$8,IF(Raw!$N51&gt;$C$9,IF(Raw!$N51&lt;$A$9,IF(Raw!$X51&gt;$C$9,IF(Raw!$X51&lt;$A$9,Raw!R51,-999),-999),-999),-999),-999),-999)</f>
        <v>0.82905399999999996</v>
      </c>
      <c r="L51" s="9">
        <f>IF(Raw!$G51&gt;$C$8,IF(Raw!$Q51&gt;$C$8,IF(Raw!$N51&gt;$C$9,IF(Raw!$N51&lt;$A$9,IF(Raw!$X51&gt;$C$9,IF(Raw!$X51&lt;$A$9,Raw!S51,-999),-999),-999),-999),-999),-999)</f>
        <v>1.3731979999999999</v>
      </c>
      <c r="M51" s="9">
        <f>Raw!Q51</f>
        <v>0.99344500000000002</v>
      </c>
      <c r="N51" s="9">
        <f>IF(Raw!$G51&gt;$C$8,IF(Raw!$Q51&gt;$C$8,IF(Raw!$N51&gt;$C$9,IF(Raw!$N51&lt;$A$9,IF(Raw!$X51&gt;$C$9,IF(Raw!$X51&lt;$A$9,Raw!V51,-999),-999),-999),-999),-999),-999)</f>
        <v>753.4</v>
      </c>
      <c r="O51" s="9">
        <f>IF(Raw!$G51&gt;$C$8,IF(Raw!$Q51&gt;$C$8,IF(Raw!$N51&gt;$C$9,IF(Raw!$N51&lt;$A$9,IF(Raw!$X51&gt;$C$9,IF(Raw!$X51&lt;$A$9,Raw!W51,-999),-999),-999),-999),-999),-999)</f>
        <v>8.6333999999999994E-2</v>
      </c>
      <c r="P51" s="9">
        <f>IF(Raw!$G51&gt;$C$8,IF(Raw!$Q51&gt;$C$8,IF(Raw!$N51&gt;$C$9,IF(Raw!$N51&lt;$A$9,IF(Raw!$X51&gt;$C$9,IF(Raw!$X51&lt;$A$9,Raw!X51,-999),-999),-999),-999),-999),-999)</f>
        <v>417</v>
      </c>
      <c r="R51" s="9">
        <f t="shared" si="4"/>
        <v>0.51541199999999998</v>
      </c>
      <c r="S51" s="9">
        <f t="shared" si="5"/>
        <v>0.37678574300506318</v>
      </c>
      <c r="T51" s="9">
        <f t="shared" si="6"/>
        <v>0.54414399999999996</v>
      </c>
      <c r="U51" s="9">
        <f t="shared" si="7"/>
        <v>0.39626040818585523</v>
      </c>
      <c r="V51" s="15">
        <f t="shared" si="0"/>
        <v>0.65638864399999997</v>
      </c>
      <c r="X51" s="11">
        <f t="shared" si="8"/>
        <v>1.0595199999999998E+19</v>
      </c>
      <c r="Y51" s="11">
        <f t="shared" si="9"/>
        <v>6.4560000000000002E-18</v>
      </c>
      <c r="Z51" s="11">
        <f t="shared" si="10"/>
        <v>4.57E-4</v>
      </c>
      <c r="AA51" s="16">
        <f t="shared" si="11"/>
        <v>3.0312427051311507E-2</v>
      </c>
      <c r="AB51" s="9">
        <f t="shared" si="1"/>
        <v>0.8455483253054088</v>
      </c>
      <c r="AC51" s="9">
        <f t="shared" si="2"/>
        <v>0.96968757294868846</v>
      </c>
      <c r="AD51" s="15">
        <f t="shared" si="3"/>
        <v>66.329162037880764</v>
      </c>
      <c r="AE51" s="3">
        <f t="shared" si="12"/>
        <v>777.30239999999981</v>
      </c>
      <c r="AF51" s="2">
        <f t="shared" si="13"/>
        <v>0.25</v>
      </c>
      <c r="AG51" s="9">
        <f t="shared" si="14"/>
        <v>2.0218169864427971E-2</v>
      </c>
      <c r="AH51" s="2">
        <f t="shared" si="15"/>
        <v>0.97834671769267789</v>
      </c>
    </row>
    <row r="52" spans="1:34">
      <c r="A52" s="1">
        <f>Raw!A52</f>
        <v>39</v>
      </c>
      <c r="B52" s="14">
        <f>Raw!B52</f>
        <v>0.87351851851851858</v>
      </c>
      <c r="C52" s="15">
        <f>Raw!C52</f>
        <v>18</v>
      </c>
      <c r="D52" s="15">
        <f>IF(C52&gt;0.5,Raw!D52*D$11,-999)</f>
        <v>15.8</v>
      </c>
      <c r="E52" s="9">
        <f>IF(Raw!$G52&gt;$C$8,IF(Raw!$Q52&gt;$C$8,IF(Raw!$N52&gt;$C$9,IF(Raw!$N52&lt;$A$9,IF(Raw!$X52&gt;$C$9,IF(Raw!$X52&lt;$A$9,Raw!H52,-999),-999),-999),-999),-999),-999)</f>
        <v>0.85175100000000004</v>
      </c>
      <c r="F52" s="9">
        <f>IF(Raw!$G52&gt;$C$8,IF(Raw!$Q52&gt;$C$8,IF(Raw!$N52&gt;$C$9,IF(Raw!$N52&lt;$A$9,IF(Raw!$X52&gt;$C$9,IF(Raw!$X52&lt;$A$9,Raw!I52,-999),-999),-999),-999),-999),-999)</f>
        <v>1.3528169999999999</v>
      </c>
      <c r="G52" s="9">
        <f>Raw!G52</f>
        <v>0.99100500000000002</v>
      </c>
      <c r="H52" s="9">
        <f>IF(Raw!$G52&gt;$C$8,IF(Raw!$Q52&gt;$C$8,IF(Raw!$N52&gt;$C$9,IF(Raw!$N52&lt;$A$9,IF(Raw!$X52&gt;$C$9,IF(Raw!$X52&lt;$A$9,Raw!L52,-999),-999),-999),-999),-999),-999)</f>
        <v>616.29999999999995</v>
      </c>
      <c r="I52" s="9">
        <f>IF(Raw!$G52&gt;$C$8,IF(Raw!$Q52&gt;$C$8,IF(Raw!$N52&gt;$C$9,IF(Raw!$N52&lt;$A$9,IF(Raw!$X52&gt;$C$9,IF(Raw!$X52&lt;$A$9,Raw!M52,-999),-999),-999),-999),-999),-999)</f>
        <v>0.156972</v>
      </c>
      <c r="J52" s="9">
        <f>IF(Raw!$G52&gt;$C$8,IF(Raw!$Q52&gt;$C$8,IF(Raw!$N52&gt;$C$9,IF(Raw!$N52&lt;$A$9,IF(Raw!$X52&gt;$C$9,IF(Raw!$X52&lt;$A$9,Raw!N52,-999),-999),-999),-999),-999),-999)</f>
        <v>505</v>
      </c>
      <c r="K52" s="9">
        <f>IF(Raw!$G52&gt;$C$8,IF(Raw!$Q52&gt;$C$8,IF(Raw!$N52&gt;$C$9,IF(Raw!$N52&lt;$A$9,IF(Raw!$X52&gt;$C$9,IF(Raw!$X52&lt;$A$9,Raw!R52,-999),-999),-999),-999),-999),-999)</f>
        <v>0.80901599999999996</v>
      </c>
      <c r="L52" s="9">
        <f>IF(Raw!$G52&gt;$C$8,IF(Raw!$Q52&gt;$C$8,IF(Raw!$N52&gt;$C$9,IF(Raw!$N52&lt;$A$9,IF(Raw!$X52&gt;$C$9,IF(Raw!$X52&lt;$A$9,Raw!S52,-999),-999),-999),-999),-999),-999)</f>
        <v>1.3557619999999999</v>
      </c>
      <c r="M52" s="9">
        <f>Raw!Q52</f>
        <v>0.99406399999999995</v>
      </c>
      <c r="N52" s="9">
        <f>IF(Raw!$G52&gt;$C$8,IF(Raw!$Q52&gt;$C$8,IF(Raw!$N52&gt;$C$9,IF(Raw!$N52&lt;$A$9,IF(Raw!$X52&gt;$C$9,IF(Raw!$X52&lt;$A$9,Raw!V52,-999),-999),-999),-999),-999),-999)</f>
        <v>775.2</v>
      </c>
      <c r="O52" s="9">
        <f>IF(Raw!$G52&gt;$C$8,IF(Raw!$Q52&gt;$C$8,IF(Raw!$N52&gt;$C$9,IF(Raw!$N52&lt;$A$9,IF(Raw!$X52&gt;$C$9,IF(Raw!$X52&lt;$A$9,Raw!W52,-999),-999),-999),-999),-999),-999)</f>
        <v>0.13542100000000001</v>
      </c>
      <c r="P52" s="9">
        <f>IF(Raw!$G52&gt;$C$8,IF(Raw!$Q52&gt;$C$8,IF(Raw!$N52&gt;$C$9,IF(Raw!$N52&lt;$A$9,IF(Raw!$X52&gt;$C$9,IF(Raw!$X52&lt;$A$9,Raw!X52,-999),-999),-999),-999),-999),-999)</f>
        <v>489</v>
      </c>
      <c r="R52" s="9">
        <f t="shared" si="4"/>
        <v>0.5010659999999999</v>
      </c>
      <c r="S52" s="9">
        <f t="shared" si="5"/>
        <v>0.37038712553139108</v>
      </c>
      <c r="T52" s="9">
        <f t="shared" si="6"/>
        <v>0.54674599999999995</v>
      </c>
      <c r="U52" s="9">
        <f t="shared" si="7"/>
        <v>0.4032757961943173</v>
      </c>
      <c r="V52" s="15">
        <f t="shared" si="0"/>
        <v>0.64805423599999989</v>
      </c>
      <c r="X52" s="11">
        <f t="shared" si="8"/>
        <v>9.5116E+18</v>
      </c>
      <c r="Y52" s="11">
        <f t="shared" si="9"/>
        <v>6.1629999999999995E-18</v>
      </c>
      <c r="Z52" s="11">
        <f t="shared" si="10"/>
        <v>5.0500000000000002E-4</v>
      </c>
      <c r="AA52" s="16">
        <f t="shared" si="11"/>
        <v>2.8751948675738791E-2</v>
      </c>
      <c r="AB52" s="9">
        <f t="shared" si="1"/>
        <v>0.82473601293066545</v>
      </c>
      <c r="AC52" s="9">
        <f t="shared" si="2"/>
        <v>0.97124805132426117</v>
      </c>
      <c r="AD52" s="15">
        <f t="shared" si="3"/>
        <v>56.934551833146116</v>
      </c>
      <c r="AE52" s="3">
        <f t="shared" si="12"/>
        <v>742.0251999999997</v>
      </c>
      <c r="AF52" s="2">
        <f t="shared" si="13"/>
        <v>0.25</v>
      </c>
      <c r="AG52" s="9">
        <f t="shared" si="14"/>
        <v>1.766178978575279E-2</v>
      </c>
      <c r="AH52" s="2">
        <f t="shared" si="15"/>
        <v>0.8546448160904393</v>
      </c>
    </row>
    <row r="53" spans="1:34">
      <c r="A53" s="1">
        <f>Raw!A53</f>
        <v>40</v>
      </c>
      <c r="B53" s="14">
        <f>Raw!B53</f>
        <v>0.87357638888888889</v>
      </c>
      <c r="C53" s="15">
        <f>Raw!C53</f>
        <v>18.399999999999999</v>
      </c>
      <c r="D53" s="15">
        <f>IF(C53&gt;0.5,Raw!D53*D$11,-999)</f>
        <v>15.8</v>
      </c>
      <c r="E53" s="9">
        <f>IF(Raw!$G53&gt;$C$8,IF(Raw!$Q53&gt;$C$8,IF(Raw!$N53&gt;$C$9,IF(Raw!$N53&lt;$A$9,IF(Raw!$X53&gt;$C$9,IF(Raw!$X53&lt;$A$9,Raw!H53,-999),-999),-999),-999),-999),-999)</f>
        <v>0.83022899999999999</v>
      </c>
      <c r="F53" s="9">
        <f>IF(Raw!$G53&gt;$C$8,IF(Raw!$Q53&gt;$C$8,IF(Raw!$N53&gt;$C$9,IF(Raw!$N53&lt;$A$9,IF(Raw!$X53&gt;$C$9,IF(Raw!$X53&lt;$A$9,Raw!I53,-999),-999),-999),-999),-999),-999)</f>
        <v>1.3595930000000001</v>
      </c>
      <c r="G53" s="9">
        <f>Raw!G53</f>
        <v>0.99357300000000004</v>
      </c>
      <c r="H53" s="9">
        <f>IF(Raw!$G53&gt;$C$8,IF(Raw!$Q53&gt;$C$8,IF(Raw!$N53&gt;$C$9,IF(Raw!$N53&lt;$A$9,IF(Raw!$X53&gt;$C$9,IF(Raw!$X53&lt;$A$9,Raw!L53,-999),-999),-999),-999),-999),-999)</f>
        <v>635.9</v>
      </c>
      <c r="I53" s="9">
        <f>IF(Raw!$G53&gt;$C$8,IF(Raw!$Q53&gt;$C$8,IF(Raw!$N53&gt;$C$9,IF(Raw!$N53&lt;$A$9,IF(Raw!$X53&gt;$C$9,IF(Raw!$X53&lt;$A$9,Raw!M53,-999),-999),-999),-999),-999),-999)</f>
        <v>4.0425000000000003E-2</v>
      </c>
      <c r="J53" s="9">
        <f>IF(Raw!$G53&gt;$C$8,IF(Raw!$Q53&gt;$C$8,IF(Raw!$N53&gt;$C$9,IF(Raw!$N53&lt;$A$9,IF(Raw!$X53&gt;$C$9,IF(Raw!$X53&lt;$A$9,Raw!N53,-999),-999),-999),-999),-999),-999)</f>
        <v>397</v>
      </c>
      <c r="K53" s="9">
        <f>IF(Raw!$G53&gt;$C$8,IF(Raw!$Q53&gt;$C$8,IF(Raw!$N53&gt;$C$9,IF(Raw!$N53&lt;$A$9,IF(Raw!$X53&gt;$C$9,IF(Raw!$X53&lt;$A$9,Raw!R53,-999),-999),-999),-999),-999),-999)</f>
        <v>0.81744899999999998</v>
      </c>
      <c r="L53" s="9">
        <f>IF(Raw!$G53&gt;$C$8,IF(Raw!$Q53&gt;$C$8,IF(Raw!$N53&gt;$C$9,IF(Raw!$N53&lt;$A$9,IF(Raw!$X53&gt;$C$9,IF(Raw!$X53&lt;$A$9,Raw!S53,-999),-999),-999),-999),-999),-999)</f>
        <v>1.3592869999999999</v>
      </c>
      <c r="M53" s="9">
        <f>Raw!Q53</f>
        <v>0.99372700000000003</v>
      </c>
      <c r="N53" s="9">
        <f>IF(Raw!$G53&gt;$C$8,IF(Raw!$Q53&gt;$C$8,IF(Raw!$N53&gt;$C$9,IF(Raw!$N53&lt;$A$9,IF(Raw!$X53&gt;$C$9,IF(Raw!$X53&lt;$A$9,Raw!V53,-999),-999),-999),-999),-999),-999)</f>
        <v>761.2</v>
      </c>
      <c r="O53" s="9">
        <f>IF(Raw!$G53&gt;$C$8,IF(Raw!$Q53&gt;$C$8,IF(Raw!$N53&gt;$C$9,IF(Raw!$N53&lt;$A$9,IF(Raw!$X53&gt;$C$9,IF(Raw!$X53&lt;$A$9,Raw!W53,-999),-999),-999),-999),-999),-999)</f>
        <v>0.17611199999999999</v>
      </c>
      <c r="P53" s="9">
        <f>IF(Raw!$G53&gt;$C$8,IF(Raw!$Q53&gt;$C$8,IF(Raw!$N53&gt;$C$9,IF(Raw!$N53&lt;$A$9,IF(Raw!$X53&gt;$C$9,IF(Raw!$X53&lt;$A$9,Raw!X53,-999),-999),-999),-999),-999),-999)</f>
        <v>380</v>
      </c>
      <c r="R53" s="9">
        <f t="shared" si="4"/>
        <v>0.52936400000000006</v>
      </c>
      <c r="S53" s="9">
        <f t="shared" si="5"/>
        <v>0.38935475543048548</v>
      </c>
      <c r="T53" s="9">
        <f t="shared" si="6"/>
        <v>0.54183799999999993</v>
      </c>
      <c r="U53" s="9">
        <f t="shared" si="7"/>
        <v>0.39861927613520909</v>
      </c>
      <c r="V53" s="15">
        <f t="shared" si="0"/>
        <v>0.64973918599999991</v>
      </c>
      <c r="X53" s="11">
        <f t="shared" si="8"/>
        <v>9.5116E+18</v>
      </c>
      <c r="Y53" s="11">
        <f t="shared" si="9"/>
        <v>6.3589999999999991E-18</v>
      </c>
      <c r="Z53" s="11">
        <f t="shared" si="10"/>
        <v>3.97E-4</v>
      </c>
      <c r="AA53" s="16">
        <f t="shared" si="11"/>
        <v>2.3449185199914312E-2</v>
      </c>
      <c r="AB53" s="9">
        <f t="shared" si="1"/>
        <v>0.83015465961035118</v>
      </c>
      <c r="AC53" s="9">
        <f t="shared" si="2"/>
        <v>0.97655081480008565</v>
      </c>
      <c r="AD53" s="15">
        <f t="shared" si="3"/>
        <v>59.065957682403806</v>
      </c>
      <c r="AE53" s="3">
        <f t="shared" si="12"/>
        <v>765.62359999999967</v>
      </c>
      <c r="AF53" s="2">
        <f t="shared" si="13"/>
        <v>0.25</v>
      </c>
      <c r="AG53" s="9">
        <f t="shared" si="14"/>
        <v>1.8111407150455922E-2</v>
      </c>
      <c r="AH53" s="2">
        <f t="shared" si="15"/>
        <v>0.87640156637617483</v>
      </c>
    </row>
    <row r="54" spans="1:34">
      <c r="A54" s="1">
        <f>Raw!A54</f>
        <v>41</v>
      </c>
      <c r="B54" s="14">
        <f>Raw!B54</f>
        <v>0.8736342592592593</v>
      </c>
      <c r="C54" s="15">
        <f>Raw!C54</f>
        <v>20</v>
      </c>
      <c r="D54" s="15">
        <f>IF(C54&gt;0.5,Raw!D54*D$11,-999)</f>
        <v>14.1</v>
      </c>
      <c r="E54" s="9">
        <f>IF(Raw!$G54&gt;$C$8,IF(Raw!$Q54&gt;$C$8,IF(Raw!$N54&gt;$C$9,IF(Raw!$N54&lt;$A$9,IF(Raw!$X54&gt;$C$9,IF(Raw!$X54&lt;$A$9,Raw!H54,-999),-999),-999),-999),-999),-999)</f>
        <v>0.82777800000000001</v>
      </c>
      <c r="F54" s="9">
        <f>IF(Raw!$G54&gt;$C$8,IF(Raw!$Q54&gt;$C$8,IF(Raw!$N54&gt;$C$9,IF(Raw!$N54&lt;$A$9,IF(Raw!$X54&gt;$C$9,IF(Raw!$X54&lt;$A$9,Raw!I54,-999),-999),-999),-999),-999),-999)</f>
        <v>1.3370200000000001</v>
      </c>
      <c r="G54" s="9">
        <f>Raw!G54</f>
        <v>0.99198500000000001</v>
      </c>
      <c r="H54" s="9">
        <f>IF(Raw!$G54&gt;$C$8,IF(Raw!$Q54&gt;$C$8,IF(Raw!$N54&gt;$C$9,IF(Raw!$N54&lt;$A$9,IF(Raw!$X54&gt;$C$9,IF(Raw!$X54&lt;$A$9,Raw!L54,-999),-999),-999),-999),-999),-999)</f>
        <v>659.5</v>
      </c>
      <c r="I54" s="9">
        <f>IF(Raw!$G54&gt;$C$8,IF(Raw!$Q54&gt;$C$8,IF(Raw!$N54&gt;$C$9,IF(Raw!$N54&lt;$A$9,IF(Raw!$X54&gt;$C$9,IF(Raw!$X54&lt;$A$9,Raw!M54,-999),-999),-999),-999),-999),-999)</f>
        <v>0.140462</v>
      </c>
      <c r="J54" s="9">
        <f>IF(Raw!$G54&gt;$C$8,IF(Raw!$Q54&gt;$C$8,IF(Raw!$N54&gt;$C$9,IF(Raw!$N54&lt;$A$9,IF(Raw!$X54&gt;$C$9,IF(Raw!$X54&lt;$A$9,Raw!N54,-999),-999),-999),-999),-999),-999)</f>
        <v>479</v>
      </c>
      <c r="K54" s="9">
        <f>IF(Raw!$G54&gt;$C$8,IF(Raw!$Q54&gt;$C$8,IF(Raw!$N54&gt;$C$9,IF(Raw!$N54&lt;$A$9,IF(Raw!$X54&gt;$C$9,IF(Raw!$X54&lt;$A$9,Raw!R54,-999),-999),-999),-999),-999),-999)</f>
        <v>0.82577999999999996</v>
      </c>
      <c r="L54" s="9">
        <f>IF(Raw!$G54&gt;$C$8,IF(Raw!$Q54&gt;$C$8,IF(Raw!$N54&gt;$C$9,IF(Raw!$N54&lt;$A$9,IF(Raw!$X54&gt;$C$9,IF(Raw!$X54&lt;$A$9,Raw!S54,-999),-999),-999),-999),-999),-999)</f>
        <v>1.3497140000000001</v>
      </c>
      <c r="M54" s="9">
        <f>Raw!Q54</f>
        <v>0.99422699999999997</v>
      </c>
      <c r="N54" s="9">
        <f>IF(Raw!$G54&gt;$C$8,IF(Raw!$Q54&gt;$C$8,IF(Raw!$N54&gt;$C$9,IF(Raw!$N54&lt;$A$9,IF(Raw!$X54&gt;$C$9,IF(Raw!$X54&lt;$A$9,Raw!V54,-999),-999),-999),-999),-999),-999)</f>
        <v>759.2</v>
      </c>
      <c r="O54" s="9">
        <f>IF(Raw!$G54&gt;$C$8,IF(Raw!$Q54&gt;$C$8,IF(Raw!$N54&gt;$C$9,IF(Raw!$N54&lt;$A$9,IF(Raw!$X54&gt;$C$9,IF(Raw!$X54&lt;$A$9,Raw!W54,-999),-999),-999),-999),-999),-999)</f>
        <v>0.251195</v>
      </c>
      <c r="P54" s="9">
        <f>IF(Raw!$G54&gt;$C$8,IF(Raw!$Q54&gt;$C$8,IF(Raw!$N54&gt;$C$9,IF(Raw!$N54&lt;$A$9,IF(Raw!$X54&gt;$C$9,IF(Raw!$X54&lt;$A$9,Raw!X54,-999),-999),-999),-999),-999),-999)</f>
        <v>453</v>
      </c>
      <c r="R54" s="9">
        <f t="shared" si="4"/>
        <v>0.50924200000000008</v>
      </c>
      <c r="S54" s="9">
        <f t="shared" si="5"/>
        <v>0.38087837130334629</v>
      </c>
      <c r="T54" s="9">
        <f t="shared" si="6"/>
        <v>0.52393400000000012</v>
      </c>
      <c r="U54" s="9">
        <f t="shared" si="7"/>
        <v>0.3881814962280899</v>
      </c>
      <c r="V54" s="15">
        <f t="shared" si="0"/>
        <v>0.645163292</v>
      </c>
      <c r="X54" s="11">
        <f t="shared" si="8"/>
        <v>8.488199999999998E+18</v>
      </c>
      <c r="Y54" s="11">
        <f t="shared" si="9"/>
        <v>6.595E-18</v>
      </c>
      <c r="Z54" s="11">
        <f t="shared" si="10"/>
        <v>4.7899999999999999E-4</v>
      </c>
      <c r="AA54" s="16">
        <f t="shared" si="11"/>
        <v>2.6114037487190996E-2</v>
      </c>
      <c r="AB54" s="9">
        <f t="shared" si="1"/>
        <v>0.83946203211681392</v>
      </c>
      <c r="AC54" s="9">
        <f t="shared" si="2"/>
        <v>0.9738859625128089</v>
      </c>
      <c r="AD54" s="15">
        <f t="shared" si="3"/>
        <v>54.517823564073062</v>
      </c>
      <c r="AE54" s="3">
        <f t="shared" si="12"/>
        <v>794.03799999999978</v>
      </c>
      <c r="AF54" s="2">
        <f t="shared" si="13"/>
        <v>0.25</v>
      </c>
      <c r="AG54" s="9">
        <f t="shared" si="14"/>
        <v>1.6279084863231461E-2</v>
      </c>
      <c r="AH54" s="2">
        <f t="shared" si="15"/>
        <v>0.78773644448424784</v>
      </c>
    </row>
    <row r="55" spans="1:34">
      <c r="A55" s="1">
        <f>Raw!A55</f>
        <v>42</v>
      </c>
      <c r="B55" s="14">
        <f>Raw!B55</f>
        <v>0.87368055555555557</v>
      </c>
      <c r="C55" s="15">
        <f>Raw!C55</f>
        <v>20.9</v>
      </c>
      <c r="D55" s="15">
        <f>IF(C55&gt;0.5,Raw!D55*D$11,-999)</f>
        <v>13.2</v>
      </c>
      <c r="E55" s="9">
        <f>IF(Raw!$G55&gt;$C$8,IF(Raw!$Q55&gt;$C$8,IF(Raw!$N55&gt;$C$9,IF(Raw!$N55&lt;$A$9,IF(Raw!$X55&gt;$C$9,IF(Raw!$X55&lt;$A$9,Raw!H55,-999),-999),-999),-999),-999),-999)</f>
        <v>0.83563900000000002</v>
      </c>
      <c r="F55" s="9">
        <f>IF(Raw!$G55&gt;$C$8,IF(Raw!$Q55&gt;$C$8,IF(Raw!$N55&gt;$C$9,IF(Raw!$N55&lt;$A$9,IF(Raw!$X55&gt;$C$9,IF(Raw!$X55&lt;$A$9,Raw!I55,-999),-999),-999),-999),-999),-999)</f>
        <v>1.32643</v>
      </c>
      <c r="G55" s="9">
        <f>Raw!G55</f>
        <v>0.99008799999999997</v>
      </c>
      <c r="H55" s="9">
        <f>IF(Raw!$G55&gt;$C$8,IF(Raw!$Q55&gt;$C$8,IF(Raw!$N55&gt;$C$9,IF(Raw!$N55&lt;$A$9,IF(Raw!$X55&gt;$C$9,IF(Raw!$X55&lt;$A$9,Raw!L55,-999),-999),-999),-999),-999),-999)</f>
        <v>640.9</v>
      </c>
      <c r="I55" s="9">
        <f>IF(Raw!$G55&gt;$C$8,IF(Raw!$Q55&gt;$C$8,IF(Raw!$N55&gt;$C$9,IF(Raw!$N55&lt;$A$9,IF(Raw!$X55&gt;$C$9,IF(Raw!$X55&lt;$A$9,Raw!M55,-999),-999),-999),-999),-999),-999)</f>
        <v>0.19140299999999999</v>
      </c>
      <c r="J55" s="9">
        <f>IF(Raw!$G55&gt;$C$8,IF(Raw!$Q55&gt;$C$8,IF(Raw!$N55&gt;$C$9,IF(Raw!$N55&lt;$A$9,IF(Raw!$X55&gt;$C$9,IF(Raw!$X55&lt;$A$9,Raw!N55,-999),-999),-999),-999),-999),-999)</f>
        <v>432</v>
      </c>
      <c r="K55" s="9">
        <f>IF(Raw!$G55&gt;$C$8,IF(Raw!$Q55&gt;$C$8,IF(Raw!$N55&gt;$C$9,IF(Raw!$N55&lt;$A$9,IF(Raw!$X55&gt;$C$9,IF(Raw!$X55&lt;$A$9,Raw!R55,-999),-999),-999),-999),-999),-999)</f>
        <v>0.828237</v>
      </c>
      <c r="L55" s="9">
        <f>IF(Raw!$G55&gt;$C$8,IF(Raw!$Q55&gt;$C$8,IF(Raw!$N55&gt;$C$9,IF(Raw!$N55&lt;$A$9,IF(Raw!$X55&gt;$C$9,IF(Raw!$X55&lt;$A$9,Raw!S55,-999),-999),-999),-999),-999),-999)</f>
        <v>1.359553</v>
      </c>
      <c r="M55" s="9">
        <f>Raw!Q55</f>
        <v>0.99529199999999995</v>
      </c>
      <c r="N55" s="9">
        <f>IF(Raw!$G55&gt;$C$8,IF(Raw!$Q55&gt;$C$8,IF(Raw!$N55&gt;$C$9,IF(Raw!$N55&lt;$A$9,IF(Raw!$X55&gt;$C$9,IF(Raw!$X55&lt;$A$9,Raw!V55,-999),-999),-999),-999),-999),-999)</f>
        <v>738.4</v>
      </c>
      <c r="O55" s="9">
        <f>IF(Raw!$G55&gt;$C$8,IF(Raw!$Q55&gt;$C$8,IF(Raw!$N55&gt;$C$9,IF(Raw!$N55&lt;$A$9,IF(Raw!$X55&gt;$C$9,IF(Raw!$X55&lt;$A$9,Raw!W55,-999),-999),-999),-999),-999),-999)</f>
        <v>0.17613000000000001</v>
      </c>
      <c r="P55" s="9">
        <f>IF(Raw!$G55&gt;$C$8,IF(Raw!$Q55&gt;$C$8,IF(Raw!$N55&gt;$C$9,IF(Raw!$N55&lt;$A$9,IF(Raw!$X55&gt;$C$9,IF(Raw!$X55&lt;$A$9,Raw!X55,-999),-999),-999),-999),-999),-999)</f>
        <v>453</v>
      </c>
      <c r="R55" s="9">
        <f t="shared" si="4"/>
        <v>0.49079099999999998</v>
      </c>
      <c r="S55" s="9">
        <f t="shared" si="5"/>
        <v>0.3700089714496807</v>
      </c>
      <c r="T55" s="9">
        <f t="shared" si="6"/>
        <v>0.53131600000000001</v>
      </c>
      <c r="U55" s="9">
        <f t="shared" si="7"/>
        <v>0.39080197682620688</v>
      </c>
      <c r="V55" s="15">
        <f t="shared" si="0"/>
        <v>0.64986633399999993</v>
      </c>
      <c r="X55" s="11">
        <f t="shared" si="8"/>
        <v>7.9463999999999969E+18</v>
      </c>
      <c r="Y55" s="11">
        <f t="shared" si="9"/>
        <v>6.4089999999999996E-18</v>
      </c>
      <c r="Z55" s="11">
        <f t="shared" si="10"/>
        <v>4.3199999999999998E-4</v>
      </c>
      <c r="AA55" s="16">
        <f t="shared" si="11"/>
        <v>2.1527474161414664E-2</v>
      </c>
      <c r="AB55" s="9">
        <f t="shared" si="1"/>
        <v>0.83967489146154617</v>
      </c>
      <c r="AC55" s="9">
        <f t="shared" si="2"/>
        <v>0.97847252583858535</v>
      </c>
      <c r="AD55" s="15">
        <f t="shared" si="3"/>
        <v>49.832116114385798</v>
      </c>
      <c r="AE55" s="3">
        <f t="shared" si="12"/>
        <v>771.64359999999976</v>
      </c>
      <c r="AF55" s="2">
        <f t="shared" si="13"/>
        <v>0.25</v>
      </c>
      <c r="AG55" s="9">
        <f t="shared" si="14"/>
        <v>1.4980376528411575E-2</v>
      </c>
      <c r="AH55" s="2">
        <f t="shared" si="15"/>
        <v>0.72489262404298027</v>
      </c>
    </row>
    <row r="56" spans="1:34">
      <c r="A56" s="1">
        <f>Raw!A56</f>
        <v>43</v>
      </c>
      <c r="B56" s="14">
        <f>Raw!B56</f>
        <v>0.87373842592592599</v>
      </c>
      <c r="C56" s="15">
        <f>Raw!C56</f>
        <v>21.3</v>
      </c>
      <c r="D56" s="15">
        <f>IF(C56&gt;0.5,Raw!D56*D$11,-999)</f>
        <v>14.1</v>
      </c>
      <c r="E56" s="9">
        <f>IF(Raw!$G56&gt;$C$8,IF(Raw!$Q56&gt;$C$8,IF(Raw!$N56&gt;$C$9,IF(Raw!$N56&lt;$A$9,IF(Raw!$X56&gt;$C$9,IF(Raw!$X56&lt;$A$9,Raw!H56,-999),-999),-999),-999),-999),-999)</f>
        <v>0.82576000000000005</v>
      </c>
      <c r="F56" s="9">
        <f>IF(Raw!$G56&gt;$C$8,IF(Raw!$Q56&gt;$C$8,IF(Raw!$N56&gt;$C$9,IF(Raw!$N56&lt;$A$9,IF(Raw!$X56&gt;$C$9,IF(Raw!$X56&lt;$A$9,Raw!I56,-999),-999),-999),-999),-999),-999)</f>
        <v>1.330797</v>
      </c>
      <c r="G56" s="9">
        <f>Raw!G56</f>
        <v>0.99009999999999998</v>
      </c>
      <c r="H56" s="9">
        <f>IF(Raw!$G56&gt;$C$8,IF(Raw!$Q56&gt;$C$8,IF(Raw!$N56&gt;$C$9,IF(Raw!$N56&lt;$A$9,IF(Raw!$X56&gt;$C$9,IF(Raw!$X56&lt;$A$9,Raw!L56,-999),-999),-999),-999),-999),-999)</f>
        <v>659.5</v>
      </c>
      <c r="I56" s="9">
        <f>IF(Raw!$G56&gt;$C$8,IF(Raw!$Q56&gt;$C$8,IF(Raw!$N56&gt;$C$9,IF(Raw!$N56&lt;$A$9,IF(Raw!$X56&gt;$C$9,IF(Raw!$X56&lt;$A$9,Raw!M56,-999),-999),-999),-999),-999),-999)</f>
        <v>0.17206299999999999</v>
      </c>
      <c r="J56" s="9">
        <f>IF(Raw!$G56&gt;$C$8,IF(Raw!$Q56&gt;$C$8,IF(Raw!$N56&gt;$C$9,IF(Raw!$N56&lt;$A$9,IF(Raw!$X56&gt;$C$9,IF(Raw!$X56&lt;$A$9,Raw!N56,-999),-999),-999),-999),-999),-999)</f>
        <v>509</v>
      </c>
      <c r="K56" s="9">
        <f>IF(Raw!$G56&gt;$C$8,IF(Raw!$Q56&gt;$C$8,IF(Raw!$N56&gt;$C$9,IF(Raw!$N56&lt;$A$9,IF(Raw!$X56&gt;$C$9,IF(Raw!$X56&lt;$A$9,Raw!R56,-999),-999),-999),-999),-999),-999)</f>
        <v>0.82271499999999997</v>
      </c>
      <c r="L56" s="9">
        <f>IF(Raw!$G56&gt;$C$8,IF(Raw!$Q56&gt;$C$8,IF(Raw!$N56&gt;$C$9,IF(Raw!$N56&lt;$A$9,IF(Raw!$X56&gt;$C$9,IF(Raw!$X56&lt;$A$9,Raw!S56,-999),-999),-999),-999),-999),-999)</f>
        <v>1.3590450000000001</v>
      </c>
      <c r="M56" s="9">
        <f>Raw!Q56</f>
        <v>0.99435399999999996</v>
      </c>
      <c r="N56" s="9">
        <f>IF(Raw!$G56&gt;$C$8,IF(Raw!$Q56&gt;$C$8,IF(Raw!$N56&gt;$C$9,IF(Raw!$N56&lt;$A$9,IF(Raw!$X56&gt;$C$9,IF(Raw!$X56&lt;$A$9,Raw!V56,-999),-999),-999),-999),-999),-999)</f>
        <v>736.9</v>
      </c>
      <c r="O56" s="9">
        <f>IF(Raw!$G56&gt;$C$8,IF(Raw!$Q56&gt;$C$8,IF(Raw!$N56&gt;$C$9,IF(Raw!$N56&lt;$A$9,IF(Raw!$X56&gt;$C$9,IF(Raw!$X56&lt;$A$9,Raw!W56,-999),-999),-999),-999),-999),-999)</f>
        <v>0.15881100000000001</v>
      </c>
      <c r="P56" s="9">
        <f>IF(Raw!$G56&gt;$C$8,IF(Raw!$Q56&gt;$C$8,IF(Raw!$N56&gt;$C$9,IF(Raw!$N56&lt;$A$9,IF(Raw!$X56&gt;$C$9,IF(Raw!$X56&lt;$A$9,Raw!X56,-999),-999),-999),-999),-999),-999)</f>
        <v>348</v>
      </c>
      <c r="R56" s="9">
        <f t="shared" si="4"/>
        <v>0.50503699999999996</v>
      </c>
      <c r="S56" s="9">
        <f t="shared" si="5"/>
        <v>0.3794996532153288</v>
      </c>
      <c r="T56" s="9">
        <f t="shared" si="6"/>
        <v>0.53633000000000008</v>
      </c>
      <c r="U56" s="9">
        <f t="shared" si="7"/>
        <v>0.39463741082892773</v>
      </c>
      <c r="V56" s="15">
        <f t="shared" si="0"/>
        <v>0.64962350999999996</v>
      </c>
      <c r="X56" s="11">
        <f t="shared" si="8"/>
        <v>8.488199999999998E+18</v>
      </c>
      <c r="Y56" s="11">
        <f t="shared" si="9"/>
        <v>6.595E-18</v>
      </c>
      <c r="Z56" s="11">
        <f t="shared" si="10"/>
        <v>5.0900000000000001E-4</v>
      </c>
      <c r="AA56" s="16">
        <f t="shared" si="11"/>
        <v>2.7704260913858945E-2</v>
      </c>
      <c r="AB56" s="9">
        <f t="shared" si="1"/>
        <v>0.8375736262559299</v>
      </c>
      <c r="AC56" s="9">
        <f t="shared" si="2"/>
        <v>0.97229573908614109</v>
      </c>
      <c r="AD56" s="15">
        <f t="shared" si="3"/>
        <v>54.428803367109914</v>
      </c>
      <c r="AE56" s="3">
        <f t="shared" si="12"/>
        <v>794.03799999999978</v>
      </c>
      <c r="AF56" s="2">
        <f t="shared" si="13"/>
        <v>0.25</v>
      </c>
      <c r="AG56" s="9">
        <f t="shared" si="14"/>
        <v>1.6522801565625446E-2</v>
      </c>
      <c r="AH56" s="2">
        <f t="shared" si="15"/>
        <v>0.79952976887675631</v>
      </c>
    </row>
    <row r="57" spans="1:34">
      <c r="A57" s="1">
        <f>Raw!A57</f>
        <v>44</v>
      </c>
      <c r="B57" s="14">
        <f>Raw!B57</f>
        <v>0.87379629629629629</v>
      </c>
      <c r="C57" s="15">
        <f>Raw!C57</f>
        <v>22.6</v>
      </c>
      <c r="D57" s="15">
        <f>IF(C57&gt;0.5,Raw!D57*D$11,-999)</f>
        <v>12.3</v>
      </c>
      <c r="E57" s="9">
        <f>IF(Raw!$G57&gt;$C$8,IF(Raw!$Q57&gt;$C$8,IF(Raw!$N57&gt;$C$9,IF(Raw!$N57&lt;$A$9,IF(Raw!$X57&gt;$C$9,IF(Raw!$X57&lt;$A$9,Raw!H57,-999),-999),-999),-999),-999),-999)</f>
        <v>0.81450599999999995</v>
      </c>
      <c r="F57" s="9">
        <f>IF(Raw!$G57&gt;$C$8,IF(Raw!$Q57&gt;$C$8,IF(Raw!$N57&gt;$C$9,IF(Raw!$N57&lt;$A$9,IF(Raw!$X57&gt;$C$9,IF(Raw!$X57&lt;$A$9,Raw!I57,-999),-999),-999),-999),-999),-999)</f>
        <v>1.324589</v>
      </c>
      <c r="G57" s="9">
        <f>Raw!G57</f>
        <v>0.99144500000000002</v>
      </c>
      <c r="H57" s="9">
        <f>IF(Raw!$G57&gt;$C$8,IF(Raw!$Q57&gt;$C$8,IF(Raw!$N57&gt;$C$9,IF(Raw!$N57&lt;$A$9,IF(Raw!$X57&gt;$C$9,IF(Raw!$X57&lt;$A$9,Raw!L57,-999),-999),-999),-999),-999),-999)</f>
        <v>674.7</v>
      </c>
      <c r="I57" s="9">
        <f>IF(Raw!$G57&gt;$C$8,IF(Raw!$Q57&gt;$C$8,IF(Raw!$N57&gt;$C$9,IF(Raw!$N57&lt;$A$9,IF(Raw!$X57&gt;$C$9,IF(Raw!$X57&lt;$A$9,Raw!M57,-999),-999),-999),-999),-999),-999)</f>
        <v>0.18510399999999999</v>
      </c>
      <c r="J57" s="9">
        <f>IF(Raw!$G57&gt;$C$8,IF(Raw!$Q57&gt;$C$8,IF(Raw!$N57&gt;$C$9,IF(Raw!$N57&lt;$A$9,IF(Raw!$X57&gt;$C$9,IF(Raw!$X57&lt;$A$9,Raw!N57,-999),-999),-999),-999),-999),-999)</f>
        <v>390</v>
      </c>
      <c r="K57" s="9">
        <f>IF(Raw!$G57&gt;$C$8,IF(Raw!$Q57&gt;$C$8,IF(Raw!$N57&gt;$C$9,IF(Raw!$N57&lt;$A$9,IF(Raw!$X57&gt;$C$9,IF(Raw!$X57&lt;$A$9,Raw!R57,-999),-999),-999),-999),-999),-999)</f>
        <v>0.82243500000000003</v>
      </c>
      <c r="L57" s="9">
        <f>IF(Raw!$G57&gt;$C$8,IF(Raw!$Q57&gt;$C$8,IF(Raw!$N57&gt;$C$9,IF(Raw!$N57&lt;$A$9,IF(Raw!$X57&gt;$C$9,IF(Raw!$X57&lt;$A$9,Raw!S57,-999),-999),-999),-999),-999),-999)</f>
        <v>1.342937</v>
      </c>
      <c r="M57" s="9">
        <f>Raw!Q57</f>
        <v>0.99358500000000005</v>
      </c>
      <c r="N57" s="9">
        <f>IF(Raw!$G57&gt;$C$8,IF(Raw!$Q57&gt;$C$8,IF(Raw!$N57&gt;$C$9,IF(Raw!$N57&lt;$A$9,IF(Raw!$X57&gt;$C$9,IF(Raw!$X57&lt;$A$9,Raw!V57,-999),-999),-999),-999),-999),-999)</f>
        <v>763.8</v>
      </c>
      <c r="O57" s="9">
        <f>IF(Raw!$G57&gt;$C$8,IF(Raw!$Q57&gt;$C$8,IF(Raw!$N57&gt;$C$9,IF(Raw!$N57&lt;$A$9,IF(Raw!$X57&gt;$C$9,IF(Raw!$X57&lt;$A$9,Raw!W57,-999),-999),-999),-999),-999),-999)</f>
        <v>0.22609699999999999</v>
      </c>
      <c r="P57" s="9">
        <f>IF(Raw!$G57&gt;$C$8,IF(Raw!$Q57&gt;$C$8,IF(Raw!$N57&gt;$C$9,IF(Raw!$N57&lt;$A$9,IF(Raw!$X57&gt;$C$9,IF(Raw!$X57&lt;$A$9,Raw!X57,-999),-999),-999),-999),-999),-999)</f>
        <v>420</v>
      </c>
      <c r="R57" s="9">
        <f t="shared" si="4"/>
        <v>0.51008300000000006</v>
      </c>
      <c r="S57" s="9">
        <f t="shared" si="5"/>
        <v>0.38508775174790072</v>
      </c>
      <c r="T57" s="9">
        <f t="shared" si="6"/>
        <v>0.52050200000000002</v>
      </c>
      <c r="U57" s="9">
        <f t="shared" si="7"/>
        <v>0.38758482341316086</v>
      </c>
      <c r="V57" s="15">
        <f t="shared" si="0"/>
        <v>0.64192388599999994</v>
      </c>
      <c r="X57" s="11">
        <f t="shared" si="8"/>
        <v>7.404599999999998E+18</v>
      </c>
      <c r="Y57" s="11">
        <f t="shared" si="9"/>
        <v>6.7470000000000004E-18</v>
      </c>
      <c r="Z57" s="11">
        <f t="shared" si="10"/>
        <v>3.8999999999999999E-4</v>
      </c>
      <c r="AA57" s="16">
        <f t="shared" si="11"/>
        <v>1.9111577178033197E-2</v>
      </c>
      <c r="AB57" s="9">
        <f t="shared" si="1"/>
        <v>0.83238261414432069</v>
      </c>
      <c r="AC57" s="9">
        <f t="shared" si="2"/>
        <v>0.98088842282196675</v>
      </c>
      <c r="AD57" s="15">
        <f t="shared" si="3"/>
        <v>49.004044046238967</v>
      </c>
      <c r="AE57" s="3">
        <f t="shared" si="12"/>
        <v>812.33879999999988</v>
      </c>
      <c r="AF57" s="2">
        <f t="shared" si="13"/>
        <v>0.25</v>
      </c>
      <c r="AG57" s="9">
        <f t="shared" si="14"/>
        <v>1.4610172121686374E-2</v>
      </c>
      <c r="AH57" s="2">
        <f t="shared" si="15"/>
        <v>0.70697862546528489</v>
      </c>
    </row>
    <row r="58" spans="1:34">
      <c r="A58" s="1">
        <f>Raw!A58</f>
        <v>45</v>
      </c>
      <c r="B58" s="14">
        <f>Raw!B58</f>
        <v>0.87384259259259256</v>
      </c>
      <c r="C58" s="15">
        <f>Raw!C58</f>
        <v>23.3</v>
      </c>
      <c r="D58" s="15">
        <f>IF(C58&gt;0.5,Raw!D58*D$11,-999)</f>
        <v>12.3</v>
      </c>
      <c r="E58" s="9">
        <f>IF(Raw!$G58&gt;$C$8,IF(Raw!$Q58&gt;$C$8,IF(Raw!$N58&gt;$C$9,IF(Raw!$N58&lt;$A$9,IF(Raw!$X58&gt;$C$9,IF(Raw!$X58&lt;$A$9,Raw!H58,-999),-999),-999),-999),-999),-999)</f>
        <v>0.82130899999999996</v>
      </c>
      <c r="F58" s="9">
        <f>IF(Raw!$G58&gt;$C$8,IF(Raw!$Q58&gt;$C$8,IF(Raw!$N58&gt;$C$9,IF(Raw!$N58&lt;$A$9,IF(Raw!$X58&gt;$C$9,IF(Raw!$X58&lt;$A$9,Raw!I58,-999),-999),-999),-999),-999),-999)</f>
        <v>1.328549</v>
      </c>
      <c r="G58" s="9">
        <f>Raw!G58</f>
        <v>0.99329599999999996</v>
      </c>
      <c r="H58" s="9">
        <f>IF(Raw!$G58&gt;$C$8,IF(Raw!$Q58&gt;$C$8,IF(Raw!$N58&gt;$C$9,IF(Raw!$N58&lt;$A$9,IF(Raw!$X58&gt;$C$9,IF(Raw!$X58&lt;$A$9,Raw!L58,-999),-999),-999),-999),-999),-999)</f>
        <v>669.7</v>
      </c>
      <c r="I58" s="9">
        <f>IF(Raw!$G58&gt;$C$8,IF(Raw!$Q58&gt;$C$8,IF(Raw!$N58&gt;$C$9,IF(Raw!$N58&lt;$A$9,IF(Raw!$X58&gt;$C$9,IF(Raw!$X58&lt;$A$9,Raw!M58,-999),-999),-999),-999),-999),-999)</f>
        <v>0.179922</v>
      </c>
      <c r="J58" s="9">
        <f>IF(Raw!$G58&gt;$C$8,IF(Raw!$Q58&gt;$C$8,IF(Raw!$N58&gt;$C$9,IF(Raw!$N58&lt;$A$9,IF(Raw!$X58&gt;$C$9,IF(Raw!$X58&lt;$A$9,Raw!N58,-999),-999),-999),-999),-999),-999)</f>
        <v>546</v>
      </c>
      <c r="K58" s="9">
        <f>IF(Raw!$G58&gt;$C$8,IF(Raw!$Q58&gt;$C$8,IF(Raw!$N58&gt;$C$9,IF(Raw!$N58&lt;$A$9,IF(Raw!$X58&gt;$C$9,IF(Raw!$X58&lt;$A$9,Raw!R58,-999),-999),-999),-999),-999),-999)</f>
        <v>0.80509600000000003</v>
      </c>
      <c r="L58" s="9">
        <f>IF(Raw!$G58&gt;$C$8,IF(Raw!$Q58&gt;$C$8,IF(Raw!$N58&gt;$C$9,IF(Raw!$N58&lt;$A$9,IF(Raw!$X58&gt;$C$9,IF(Raw!$X58&lt;$A$9,Raw!S58,-999),-999),-999),-999),-999),-999)</f>
        <v>1.353135</v>
      </c>
      <c r="M58" s="9">
        <f>Raw!Q58</f>
        <v>0.99451800000000001</v>
      </c>
      <c r="N58" s="9">
        <f>IF(Raw!$G58&gt;$C$8,IF(Raw!$Q58&gt;$C$8,IF(Raw!$N58&gt;$C$9,IF(Raw!$N58&lt;$A$9,IF(Raw!$X58&gt;$C$9,IF(Raw!$X58&lt;$A$9,Raw!V58,-999),-999),-999),-999),-999),-999)</f>
        <v>801.7</v>
      </c>
      <c r="O58" s="9">
        <f>IF(Raw!$G58&gt;$C$8,IF(Raw!$Q58&gt;$C$8,IF(Raw!$N58&gt;$C$9,IF(Raw!$N58&lt;$A$9,IF(Raw!$X58&gt;$C$9,IF(Raw!$X58&lt;$A$9,Raw!W58,-999),-999),-999),-999),-999),-999)</f>
        <v>0.17528199999999999</v>
      </c>
      <c r="P58" s="9">
        <f>IF(Raw!$G58&gt;$C$8,IF(Raw!$Q58&gt;$C$8,IF(Raw!$N58&gt;$C$9,IF(Raw!$N58&lt;$A$9,IF(Raw!$X58&gt;$C$9,IF(Raw!$X58&lt;$A$9,Raw!X58,-999),-999),-999),-999),-999),-999)</f>
        <v>557</v>
      </c>
      <c r="R58" s="9">
        <f t="shared" si="4"/>
        <v>0.50724000000000002</v>
      </c>
      <c r="S58" s="9">
        <f t="shared" si="5"/>
        <v>0.38179999382785279</v>
      </c>
      <c r="T58" s="9">
        <f t="shared" si="6"/>
        <v>0.54803899999999994</v>
      </c>
      <c r="U58" s="9">
        <f t="shared" si="7"/>
        <v>0.40501428164965059</v>
      </c>
      <c r="V58" s="15">
        <f t="shared" si="0"/>
        <v>0.64679852999999998</v>
      </c>
      <c r="X58" s="11">
        <f t="shared" si="8"/>
        <v>7.404599999999998E+18</v>
      </c>
      <c r="Y58" s="11">
        <f t="shared" si="9"/>
        <v>6.6969999999999999E-18</v>
      </c>
      <c r="Z58" s="11">
        <f t="shared" si="10"/>
        <v>5.4599999999999994E-4</v>
      </c>
      <c r="AA58" s="16">
        <f t="shared" si="11"/>
        <v>2.6361627918636089E-2</v>
      </c>
      <c r="AB58" s="9">
        <f t="shared" si="1"/>
        <v>0.81954320020290139</v>
      </c>
      <c r="AC58" s="9">
        <f t="shared" si="2"/>
        <v>0.97363837208136395</v>
      </c>
      <c r="AD58" s="15">
        <f t="shared" si="3"/>
        <v>48.28136981435182</v>
      </c>
      <c r="AE58" s="3">
        <f t="shared" si="12"/>
        <v>806.31879999999978</v>
      </c>
      <c r="AF58" s="2">
        <f t="shared" si="13"/>
        <v>0.25</v>
      </c>
      <c r="AG58" s="9">
        <f t="shared" si="14"/>
        <v>1.5042034086477557E-2</v>
      </c>
      <c r="AH58" s="2">
        <f t="shared" si="15"/>
        <v>0.72787620118964036</v>
      </c>
    </row>
    <row r="59" spans="1:34">
      <c r="A59" s="1">
        <f>Raw!A59</f>
        <v>46</v>
      </c>
      <c r="B59" s="14">
        <f>Raw!B59</f>
        <v>0.87390046296296298</v>
      </c>
      <c r="C59" s="15">
        <f>Raw!C59</f>
        <v>24.2</v>
      </c>
      <c r="D59" s="15">
        <f>IF(C59&gt;0.5,Raw!D59*D$11,-999)</f>
        <v>11.4</v>
      </c>
      <c r="E59" s="9">
        <f>IF(Raw!$G59&gt;$C$8,IF(Raw!$Q59&gt;$C$8,IF(Raw!$N59&gt;$C$9,IF(Raw!$N59&lt;$A$9,IF(Raw!$X59&gt;$C$9,IF(Raw!$X59&lt;$A$9,Raw!H59,-999),-999),-999),-999),-999),-999)</f>
        <v>0.84321999999999997</v>
      </c>
      <c r="F59" s="9">
        <f>IF(Raw!$G59&gt;$C$8,IF(Raw!$Q59&gt;$C$8,IF(Raw!$N59&gt;$C$9,IF(Raw!$N59&lt;$A$9,IF(Raw!$X59&gt;$C$9,IF(Raw!$X59&lt;$A$9,Raw!I59,-999),-999),-999),-999),-999),-999)</f>
        <v>1.3641350000000001</v>
      </c>
      <c r="G59" s="9">
        <f>Raw!G59</f>
        <v>0.99396099999999998</v>
      </c>
      <c r="H59" s="9">
        <f>IF(Raw!$G59&gt;$C$8,IF(Raw!$Q59&gt;$C$8,IF(Raw!$N59&gt;$C$9,IF(Raw!$N59&lt;$A$9,IF(Raw!$X59&gt;$C$9,IF(Raw!$X59&lt;$A$9,Raw!L59,-999),-999),-999),-999),-999),-999)</f>
        <v>670.4</v>
      </c>
      <c r="I59" s="9">
        <f>IF(Raw!$G59&gt;$C$8,IF(Raw!$Q59&gt;$C$8,IF(Raw!$N59&gt;$C$9,IF(Raw!$N59&lt;$A$9,IF(Raw!$X59&gt;$C$9,IF(Raw!$X59&lt;$A$9,Raw!M59,-999),-999),-999),-999),-999),-999)</f>
        <v>9.2733999999999997E-2</v>
      </c>
      <c r="J59" s="9">
        <f>IF(Raw!$G59&gt;$C$8,IF(Raw!$Q59&gt;$C$8,IF(Raw!$N59&gt;$C$9,IF(Raw!$N59&lt;$A$9,IF(Raw!$X59&gt;$C$9,IF(Raw!$X59&lt;$A$9,Raw!N59,-999),-999),-999),-999),-999),-999)</f>
        <v>629</v>
      </c>
      <c r="K59" s="9">
        <f>IF(Raw!$G59&gt;$C$8,IF(Raw!$Q59&gt;$C$8,IF(Raw!$N59&gt;$C$9,IF(Raw!$N59&lt;$A$9,IF(Raw!$X59&gt;$C$9,IF(Raw!$X59&lt;$A$9,Raw!R59,-999),-999),-999),-999),-999),-999)</f>
        <v>0.829982</v>
      </c>
      <c r="L59" s="9">
        <f>IF(Raw!$G59&gt;$C$8,IF(Raw!$Q59&gt;$C$8,IF(Raw!$N59&gt;$C$9,IF(Raw!$N59&lt;$A$9,IF(Raw!$X59&gt;$C$9,IF(Raw!$X59&lt;$A$9,Raw!S59,-999),-999),-999),-999),-999),-999)</f>
        <v>1.365219</v>
      </c>
      <c r="M59" s="9">
        <f>Raw!Q59</f>
        <v>0.995251</v>
      </c>
      <c r="N59" s="9">
        <f>IF(Raw!$G59&gt;$C$8,IF(Raw!$Q59&gt;$C$8,IF(Raw!$N59&gt;$C$9,IF(Raw!$N59&lt;$A$9,IF(Raw!$X59&gt;$C$9,IF(Raw!$X59&lt;$A$9,Raw!V59,-999),-999),-999),-999),-999),-999)</f>
        <v>763.2</v>
      </c>
      <c r="O59" s="9">
        <f>IF(Raw!$G59&gt;$C$8,IF(Raw!$Q59&gt;$C$8,IF(Raw!$N59&gt;$C$9,IF(Raw!$N59&lt;$A$9,IF(Raw!$X59&gt;$C$9,IF(Raw!$X59&lt;$A$9,Raw!W59,-999),-999),-999),-999),-999),-999)</f>
        <v>0.22012899999999999</v>
      </c>
      <c r="P59" s="9">
        <f>IF(Raw!$G59&gt;$C$8,IF(Raw!$Q59&gt;$C$8,IF(Raw!$N59&gt;$C$9,IF(Raw!$N59&lt;$A$9,IF(Raw!$X59&gt;$C$9,IF(Raw!$X59&lt;$A$9,Raw!X59,-999),-999),-999),-999),-999),-999)</f>
        <v>438</v>
      </c>
      <c r="R59" s="9">
        <f t="shared" si="4"/>
        <v>0.52091500000000013</v>
      </c>
      <c r="S59" s="9">
        <f t="shared" si="5"/>
        <v>0.3818646981420461</v>
      </c>
      <c r="T59" s="9">
        <f t="shared" si="6"/>
        <v>0.53523699999999996</v>
      </c>
      <c r="U59" s="9">
        <f t="shared" si="7"/>
        <v>0.39205211764559383</v>
      </c>
      <c r="V59" s="15">
        <f t="shared" si="0"/>
        <v>0.65257468199999991</v>
      </c>
      <c r="X59" s="11">
        <f t="shared" si="8"/>
        <v>6.862799999999999E+18</v>
      </c>
      <c r="Y59" s="11">
        <f t="shared" si="9"/>
        <v>6.7039999999999991E-18</v>
      </c>
      <c r="Z59" s="11">
        <f t="shared" si="10"/>
        <v>6.29E-4</v>
      </c>
      <c r="AA59" s="16">
        <f t="shared" si="11"/>
        <v>2.812524377878553E-2</v>
      </c>
      <c r="AB59" s="9">
        <f t="shared" si="1"/>
        <v>0.84503567110442579</v>
      </c>
      <c r="AC59" s="9">
        <f t="shared" si="2"/>
        <v>0.97187475622121455</v>
      </c>
      <c r="AD59" s="15">
        <f t="shared" si="3"/>
        <v>44.714219044174136</v>
      </c>
      <c r="AE59" s="3">
        <f t="shared" si="12"/>
        <v>807.16159999999968</v>
      </c>
      <c r="AF59" s="2">
        <f t="shared" si="13"/>
        <v>0.25</v>
      </c>
      <c r="AG59" s="9">
        <f t="shared" si="14"/>
        <v>1.3484849434721086E-2</v>
      </c>
      <c r="AH59" s="2">
        <f t="shared" si="15"/>
        <v>0.65252484628942453</v>
      </c>
    </row>
    <row r="60" spans="1:34">
      <c r="A60" s="1">
        <f>Raw!A60</f>
        <v>47</v>
      </c>
      <c r="B60" s="14">
        <f>Raw!B60</f>
        <v>0.87395833333333339</v>
      </c>
      <c r="C60" s="15">
        <f>Raw!C60</f>
        <v>25</v>
      </c>
      <c r="D60" s="15">
        <f>IF(C60&gt;0.5,Raw!D60*D$11,-999)</f>
        <v>11.4</v>
      </c>
      <c r="E60" s="9">
        <f>IF(Raw!$G60&gt;$C$8,IF(Raw!$Q60&gt;$C$8,IF(Raw!$N60&gt;$C$9,IF(Raw!$N60&lt;$A$9,IF(Raw!$X60&gt;$C$9,IF(Raw!$X60&lt;$A$9,Raw!H60,-999),-999),-999),-999),-999),-999)</f>
        <v>0.835893</v>
      </c>
      <c r="F60" s="9">
        <f>IF(Raw!$G60&gt;$C$8,IF(Raw!$Q60&gt;$C$8,IF(Raw!$N60&gt;$C$9,IF(Raw!$N60&lt;$A$9,IF(Raw!$X60&gt;$C$9,IF(Raw!$X60&lt;$A$9,Raw!I60,-999),-999),-999),-999),-999),-999)</f>
        <v>1.3553999999999999</v>
      </c>
      <c r="G60" s="9">
        <f>Raw!G60</f>
        <v>0.99401899999999999</v>
      </c>
      <c r="H60" s="9">
        <f>IF(Raw!$G60&gt;$C$8,IF(Raw!$Q60&gt;$C$8,IF(Raw!$N60&gt;$C$9,IF(Raw!$N60&lt;$A$9,IF(Raw!$X60&gt;$C$9,IF(Raw!$X60&lt;$A$9,Raw!L60,-999),-999),-999),-999),-999),-999)</f>
        <v>647.79999999999995</v>
      </c>
      <c r="I60" s="9">
        <f>IF(Raw!$G60&gt;$C$8,IF(Raw!$Q60&gt;$C$8,IF(Raw!$N60&gt;$C$9,IF(Raw!$N60&lt;$A$9,IF(Raw!$X60&gt;$C$9,IF(Raw!$X60&lt;$A$9,Raw!M60,-999),-999),-999),-999),-999),-999)</f>
        <v>9.7341999999999998E-2</v>
      </c>
      <c r="J60" s="9">
        <f>IF(Raw!$G60&gt;$C$8,IF(Raw!$Q60&gt;$C$8,IF(Raw!$N60&gt;$C$9,IF(Raw!$N60&lt;$A$9,IF(Raw!$X60&gt;$C$9,IF(Raw!$X60&lt;$A$9,Raw!N60,-999),-999),-999),-999),-999),-999)</f>
        <v>451</v>
      </c>
      <c r="K60" s="9">
        <f>IF(Raw!$G60&gt;$C$8,IF(Raw!$Q60&gt;$C$8,IF(Raw!$N60&gt;$C$9,IF(Raw!$N60&lt;$A$9,IF(Raw!$X60&gt;$C$9,IF(Raw!$X60&lt;$A$9,Raw!R60,-999),-999),-999),-999),-999),-999)</f>
        <v>0.82828100000000004</v>
      </c>
      <c r="L60" s="9">
        <f>IF(Raw!$G60&gt;$C$8,IF(Raw!$Q60&gt;$C$8,IF(Raw!$N60&gt;$C$9,IF(Raw!$N60&lt;$A$9,IF(Raw!$X60&gt;$C$9,IF(Raw!$X60&lt;$A$9,Raw!S60,-999),-999),-999),-999),-999),-999)</f>
        <v>1.375961</v>
      </c>
      <c r="M60" s="9">
        <f>Raw!Q60</f>
        <v>0.99406600000000001</v>
      </c>
      <c r="N60" s="9">
        <f>IF(Raw!$G60&gt;$C$8,IF(Raw!$Q60&gt;$C$8,IF(Raw!$N60&gt;$C$9,IF(Raw!$N60&lt;$A$9,IF(Raw!$X60&gt;$C$9,IF(Raw!$X60&lt;$A$9,Raw!V60,-999),-999),-999),-999),-999),-999)</f>
        <v>751.7</v>
      </c>
      <c r="O60" s="9">
        <f>IF(Raw!$G60&gt;$C$8,IF(Raw!$Q60&gt;$C$8,IF(Raw!$N60&gt;$C$9,IF(Raw!$N60&lt;$A$9,IF(Raw!$X60&gt;$C$9,IF(Raw!$X60&lt;$A$9,Raw!W60,-999),-999),-999),-999),-999),-999)</f>
        <v>0.175093</v>
      </c>
      <c r="P60" s="9">
        <f>IF(Raw!$G60&gt;$C$8,IF(Raw!$Q60&gt;$C$8,IF(Raw!$N60&gt;$C$9,IF(Raw!$N60&lt;$A$9,IF(Raw!$X60&gt;$C$9,IF(Raw!$X60&lt;$A$9,Raw!X60,-999),-999),-999),-999),-999),-999)</f>
        <v>466</v>
      </c>
      <c r="R60" s="9">
        <f t="shared" si="4"/>
        <v>0.51950699999999994</v>
      </c>
      <c r="S60" s="9">
        <f t="shared" si="5"/>
        <v>0.3832868525896414</v>
      </c>
      <c r="T60" s="9">
        <f t="shared" si="6"/>
        <v>0.54767999999999994</v>
      </c>
      <c r="U60" s="9">
        <f t="shared" si="7"/>
        <v>0.39803453731610122</v>
      </c>
      <c r="V60" s="15">
        <f t="shared" si="0"/>
        <v>0.65770935799999997</v>
      </c>
      <c r="X60" s="11">
        <f t="shared" si="8"/>
        <v>6.862799999999999E+18</v>
      </c>
      <c r="Y60" s="11">
        <f t="shared" si="9"/>
        <v>6.477999999999999E-18</v>
      </c>
      <c r="Z60" s="11">
        <f t="shared" si="10"/>
        <v>4.5099999999999996E-4</v>
      </c>
      <c r="AA60" s="16">
        <f t="shared" si="11"/>
        <v>1.9656096719870172E-2</v>
      </c>
      <c r="AB60" s="9">
        <f t="shared" si="1"/>
        <v>0.83904625105153852</v>
      </c>
      <c r="AC60" s="9">
        <f t="shared" si="2"/>
        <v>0.98034390328012988</v>
      </c>
      <c r="AD60" s="15">
        <f t="shared" si="3"/>
        <v>43.583363015233196</v>
      </c>
      <c r="AE60" s="3">
        <f t="shared" si="12"/>
        <v>779.95119999999963</v>
      </c>
      <c r="AF60" s="2">
        <f t="shared" si="13"/>
        <v>0.25</v>
      </c>
      <c r="AG60" s="9">
        <f t="shared" si="14"/>
        <v>1.3344372101883096E-2</v>
      </c>
      <c r="AH60" s="2">
        <f t="shared" si="15"/>
        <v>0.6457272212613514</v>
      </c>
    </row>
    <row r="61" spans="1:34">
      <c r="A61" s="1">
        <f>Raw!A61</f>
        <v>48</v>
      </c>
      <c r="B61" s="14">
        <f>Raw!B61</f>
        <v>0.87400462962962966</v>
      </c>
      <c r="C61" s="15">
        <f>Raw!C61</f>
        <v>26.6</v>
      </c>
      <c r="D61" s="15">
        <f>IF(C61&gt;0.5,Raw!D61*D$11,-999)</f>
        <v>10.6</v>
      </c>
      <c r="E61" s="9">
        <f>IF(Raw!$G61&gt;$C$8,IF(Raw!$Q61&gt;$C$8,IF(Raw!$N61&gt;$C$9,IF(Raw!$N61&lt;$A$9,IF(Raw!$X61&gt;$C$9,IF(Raw!$X61&lt;$A$9,Raw!H61,-999),-999),-999),-999),-999),-999)</f>
        <v>0.84096199999999999</v>
      </c>
      <c r="F61" s="9">
        <f>IF(Raw!$G61&gt;$C$8,IF(Raw!$Q61&gt;$C$8,IF(Raw!$N61&gt;$C$9,IF(Raw!$N61&lt;$A$9,IF(Raw!$X61&gt;$C$9,IF(Raw!$X61&lt;$A$9,Raw!I61,-999),-999),-999),-999),-999),-999)</f>
        <v>1.348082</v>
      </c>
      <c r="G61" s="9">
        <f>Raw!G61</f>
        <v>0.99266399999999999</v>
      </c>
      <c r="H61" s="9">
        <f>IF(Raw!$G61&gt;$C$8,IF(Raw!$Q61&gt;$C$8,IF(Raw!$N61&gt;$C$9,IF(Raw!$N61&lt;$A$9,IF(Raw!$X61&gt;$C$9,IF(Raw!$X61&lt;$A$9,Raw!L61,-999),-999),-999),-999),-999),-999)</f>
        <v>659.1</v>
      </c>
      <c r="I61" s="9">
        <f>IF(Raw!$G61&gt;$C$8,IF(Raw!$Q61&gt;$C$8,IF(Raw!$N61&gt;$C$9,IF(Raw!$N61&lt;$A$9,IF(Raw!$X61&gt;$C$9,IF(Raw!$X61&lt;$A$9,Raw!M61,-999),-999),-999),-999),-999),-999)</f>
        <v>0.21138999999999999</v>
      </c>
      <c r="J61" s="9">
        <f>IF(Raw!$G61&gt;$C$8,IF(Raw!$Q61&gt;$C$8,IF(Raw!$N61&gt;$C$9,IF(Raw!$N61&lt;$A$9,IF(Raw!$X61&gt;$C$9,IF(Raw!$X61&lt;$A$9,Raw!N61,-999),-999),-999),-999),-999),-999)</f>
        <v>483</v>
      </c>
      <c r="K61" s="9">
        <f>IF(Raw!$G61&gt;$C$8,IF(Raw!$Q61&gt;$C$8,IF(Raw!$N61&gt;$C$9,IF(Raw!$N61&lt;$A$9,IF(Raw!$X61&gt;$C$9,IF(Raw!$X61&lt;$A$9,Raw!R61,-999),-999),-999),-999),-999),-999)</f>
        <v>0.83025400000000005</v>
      </c>
      <c r="L61" s="9">
        <f>IF(Raw!$G61&gt;$C$8,IF(Raw!$Q61&gt;$C$8,IF(Raw!$N61&gt;$C$9,IF(Raw!$N61&lt;$A$9,IF(Raw!$X61&gt;$C$9,IF(Raw!$X61&lt;$A$9,Raw!S61,-999),-999),-999),-999),-999),-999)</f>
        <v>1.344179</v>
      </c>
      <c r="M61" s="9">
        <f>Raw!Q61</f>
        <v>0.99344200000000005</v>
      </c>
      <c r="N61" s="9">
        <f>IF(Raw!$G61&gt;$C$8,IF(Raw!$Q61&gt;$C$8,IF(Raw!$N61&gt;$C$9,IF(Raw!$N61&lt;$A$9,IF(Raw!$X61&gt;$C$9,IF(Raw!$X61&lt;$A$9,Raw!V61,-999),-999),-999),-999),-999),-999)</f>
        <v>788.4</v>
      </c>
      <c r="O61" s="9">
        <f>IF(Raw!$G61&gt;$C$8,IF(Raw!$Q61&gt;$C$8,IF(Raw!$N61&gt;$C$9,IF(Raw!$N61&lt;$A$9,IF(Raw!$X61&gt;$C$9,IF(Raw!$X61&lt;$A$9,Raw!W61,-999),-999),-999),-999),-999),-999)</f>
        <v>0.236682</v>
      </c>
      <c r="P61" s="9">
        <f>IF(Raw!$G61&gt;$C$8,IF(Raw!$Q61&gt;$C$8,IF(Raw!$N61&gt;$C$9,IF(Raw!$N61&lt;$A$9,IF(Raw!$X61&gt;$C$9,IF(Raw!$X61&lt;$A$9,Raw!X61,-999),-999),-999),-999),-999),-999)</f>
        <v>658</v>
      </c>
      <c r="R61" s="9">
        <f t="shared" si="4"/>
        <v>0.50712000000000002</v>
      </c>
      <c r="S61" s="9">
        <f t="shared" si="5"/>
        <v>0.37617889712940311</v>
      </c>
      <c r="T61" s="9">
        <f t="shared" si="6"/>
        <v>0.51392499999999997</v>
      </c>
      <c r="U61" s="9">
        <f t="shared" si="7"/>
        <v>0.38233375168039374</v>
      </c>
      <c r="V61" s="15">
        <f t="shared" si="0"/>
        <v>0.64251756199999999</v>
      </c>
      <c r="X61" s="11">
        <f t="shared" si="8"/>
        <v>6.381199999999998E+18</v>
      </c>
      <c r="Y61" s="11">
        <f t="shared" si="9"/>
        <v>6.5909999999999998E-18</v>
      </c>
      <c r="Z61" s="11">
        <f t="shared" si="10"/>
        <v>4.8299999999999998E-4</v>
      </c>
      <c r="AA61" s="16">
        <f t="shared" si="11"/>
        <v>1.9909797670623113E-2</v>
      </c>
      <c r="AB61" s="9">
        <f t="shared" si="1"/>
        <v>0.84048614276787503</v>
      </c>
      <c r="AC61" s="9">
        <f t="shared" si="2"/>
        <v>0.98009020232937694</v>
      </c>
      <c r="AD61" s="15">
        <f t="shared" si="3"/>
        <v>41.221113189695899</v>
      </c>
      <c r="AE61" s="3">
        <f t="shared" si="12"/>
        <v>793.55639999999971</v>
      </c>
      <c r="AF61" s="2">
        <f t="shared" si="13"/>
        <v>0.25</v>
      </c>
      <c r="AG61" s="9">
        <f t="shared" si="14"/>
        <v>1.2123248349429688E-2</v>
      </c>
      <c r="AH61" s="2">
        <f t="shared" si="15"/>
        <v>0.58663767838381864</v>
      </c>
    </row>
    <row r="62" spans="1:34">
      <c r="A62" s="1">
        <f>Raw!A62</f>
        <v>49</v>
      </c>
      <c r="B62" s="14">
        <f>Raw!B62</f>
        <v>0.87406249999999996</v>
      </c>
      <c r="C62" s="15">
        <f>Raw!C62</f>
        <v>26.2</v>
      </c>
      <c r="D62" s="15">
        <f>IF(C62&gt;0.5,Raw!D62*D$11,-999)</f>
        <v>10.6</v>
      </c>
      <c r="E62" s="9">
        <f>IF(Raw!$G62&gt;$C$8,IF(Raw!$Q62&gt;$C$8,IF(Raw!$N62&gt;$C$9,IF(Raw!$N62&lt;$A$9,IF(Raw!$X62&gt;$C$9,IF(Raw!$X62&lt;$A$9,Raw!H62,-999),-999),-999),-999),-999),-999)</f>
        <v>0.83048100000000002</v>
      </c>
      <c r="F62" s="9">
        <f>IF(Raw!$G62&gt;$C$8,IF(Raw!$Q62&gt;$C$8,IF(Raw!$N62&gt;$C$9,IF(Raw!$N62&lt;$A$9,IF(Raw!$X62&gt;$C$9,IF(Raw!$X62&lt;$A$9,Raw!I62,-999),-999),-999),-999),-999),-999)</f>
        <v>1.346454</v>
      </c>
      <c r="G62" s="9">
        <f>Raw!G62</f>
        <v>0.99443899999999996</v>
      </c>
      <c r="H62" s="9">
        <f>IF(Raw!$G62&gt;$C$8,IF(Raw!$Q62&gt;$C$8,IF(Raw!$N62&gt;$C$9,IF(Raw!$N62&lt;$A$9,IF(Raw!$X62&gt;$C$9,IF(Raw!$X62&lt;$A$9,Raw!L62,-999),-999),-999),-999),-999),-999)</f>
        <v>657</v>
      </c>
      <c r="I62" s="9">
        <f>IF(Raw!$G62&gt;$C$8,IF(Raw!$Q62&gt;$C$8,IF(Raw!$N62&gt;$C$9,IF(Raw!$N62&lt;$A$9,IF(Raw!$X62&gt;$C$9,IF(Raw!$X62&lt;$A$9,Raw!M62,-999),-999),-999),-999),-999),-999)</f>
        <v>2.4493000000000001E-2</v>
      </c>
      <c r="J62" s="9">
        <f>IF(Raw!$G62&gt;$C$8,IF(Raw!$Q62&gt;$C$8,IF(Raw!$N62&gt;$C$9,IF(Raw!$N62&lt;$A$9,IF(Raw!$X62&gt;$C$9,IF(Raw!$X62&lt;$A$9,Raw!N62,-999),-999),-999),-999),-999),-999)</f>
        <v>463</v>
      </c>
      <c r="K62" s="9">
        <f>IF(Raw!$G62&gt;$C$8,IF(Raw!$Q62&gt;$C$8,IF(Raw!$N62&gt;$C$9,IF(Raw!$N62&lt;$A$9,IF(Raw!$X62&gt;$C$9,IF(Raw!$X62&lt;$A$9,Raw!R62,-999),-999),-999),-999),-999),-999)</f>
        <v>0.82238999999999995</v>
      </c>
      <c r="L62" s="9">
        <f>IF(Raw!$G62&gt;$C$8,IF(Raw!$Q62&gt;$C$8,IF(Raw!$N62&gt;$C$9,IF(Raw!$N62&lt;$A$9,IF(Raw!$X62&gt;$C$9,IF(Raw!$X62&lt;$A$9,Raw!S62,-999),-999),-999),-999),-999),-999)</f>
        <v>1.3559479999999999</v>
      </c>
      <c r="M62" s="9">
        <f>Raw!Q62</f>
        <v>0.99270800000000003</v>
      </c>
      <c r="N62" s="9">
        <f>IF(Raw!$G62&gt;$C$8,IF(Raw!$Q62&gt;$C$8,IF(Raw!$N62&gt;$C$9,IF(Raw!$N62&lt;$A$9,IF(Raw!$X62&gt;$C$9,IF(Raw!$X62&lt;$A$9,Raw!V62,-999),-999),-999),-999),-999),-999)</f>
        <v>778.9</v>
      </c>
      <c r="O62" s="9">
        <f>IF(Raw!$G62&gt;$C$8,IF(Raw!$Q62&gt;$C$8,IF(Raw!$N62&gt;$C$9,IF(Raw!$N62&lt;$A$9,IF(Raw!$X62&gt;$C$9,IF(Raw!$X62&lt;$A$9,Raw!W62,-999),-999),-999),-999),-999),-999)</f>
        <v>0.16411800000000001</v>
      </c>
      <c r="P62" s="9">
        <f>IF(Raw!$G62&gt;$C$8,IF(Raw!$Q62&gt;$C$8,IF(Raw!$N62&gt;$C$9,IF(Raw!$N62&lt;$A$9,IF(Raw!$X62&gt;$C$9,IF(Raw!$X62&lt;$A$9,Raw!X62,-999),-999),-999),-999),-999),-999)</f>
        <v>528</v>
      </c>
      <c r="R62" s="9">
        <f t="shared" si="4"/>
        <v>0.51597300000000001</v>
      </c>
      <c r="S62" s="9">
        <f t="shared" si="5"/>
        <v>0.38320878396142755</v>
      </c>
      <c r="T62" s="9">
        <f t="shared" si="6"/>
        <v>0.53355799999999998</v>
      </c>
      <c r="U62" s="9">
        <f t="shared" si="7"/>
        <v>0.39349444078976481</v>
      </c>
      <c r="V62" s="15">
        <f t="shared" si="0"/>
        <v>0.64814314399999995</v>
      </c>
      <c r="X62" s="11">
        <f t="shared" si="8"/>
        <v>6.381199999999998E+18</v>
      </c>
      <c r="Y62" s="11">
        <f t="shared" si="9"/>
        <v>6.5699999999999997E-18</v>
      </c>
      <c r="Z62" s="11">
        <f t="shared" si="10"/>
        <v>4.6299999999999998E-4</v>
      </c>
      <c r="AA62" s="16">
        <f t="shared" si="11"/>
        <v>1.9041422355415994E-2</v>
      </c>
      <c r="AB62" s="9">
        <f t="shared" si="1"/>
        <v>0.83254970322911104</v>
      </c>
      <c r="AC62" s="9">
        <f t="shared" si="2"/>
        <v>0.98095857764458394</v>
      </c>
      <c r="AD62" s="15">
        <f t="shared" si="3"/>
        <v>41.1261821931231</v>
      </c>
      <c r="AE62" s="3">
        <f t="shared" si="12"/>
        <v>791.02799999999979</v>
      </c>
      <c r="AF62" s="2">
        <f t="shared" si="13"/>
        <v>0.25</v>
      </c>
      <c r="AG62" s="9">
        <f t="shared" si="14"/>
        <v>1.2448403126077657E-2</v>
      </c>
      <c r="AH62" s="2">
        <f t="shared" si="15"/>
        <v>0.60237174880704381</v>
      </c>
    </row>
    <row r="63" spans="1:34">
      <c r="A63" s="1">
        <f>Raw!A63</f>
        <v>50</v>
      </c>
      <c r="B63" s="14">
        <f>Raw!B63</f>
        <v>0.87412037037037038</v>
      </c>
      <c r="C63" s="15">
        <f>Raw!C63</f>
        <v>28</v>
      </c>
      <c r="D63" s="15">
        <f>IF(C63&gt;0.5,Raw!D63*D$11,-999)</f>
        <v>9.6999999999999993</v>
      </c>
      <c r="E63" s="9">
        <f>IF(Raw!$G63&gt;$C$8,IF(Raw!$Q63&gt;$C$8,IF(Raw!$N63&gt;$C$9,IF(Raw!$N63&lt;$A$9,IF(Raw!$X63&gt;$C$9,IF(Raw!$X63&lt;$A$9,Raw!H63,-999),-999),-999),-999),-999),-999)</f>
        <v>0.83508400000000005</v>
      </c>
      <c r="F63" s="9">
        <f>IF(Raw!$G63&gt;$C$8,IF(Raw!$Q63&gt;$C$8,IF(Raw!$N63&gt;$C$9,IF(Raw!$N63&lt;$A$9,IF(Raw!$X63&gt;$C$9,IF(Raw!$X63&lt;$A$9,Raw!I63,-999),-999),-999),-999),-999),-999)</f>
        <v>1.346214</v>
      </c>
      <c r="G63" s="9">
        <f>Raw!G63</f>
        <v>0.99270700000000001</v>
      </c>
      <c r="H63" s="9">
        <f>IF(Raw!$G63&gt;$C$8,IF(Raw!$Q63&gt;$C$8,IF(Raw!$N63&gt;$C$9,IF(Raw!$N63&lt;$A$9,IF(Raw!$X63&gt;$C$9,IF(Raw!$X63&lt;$A$9,Raw!L63,-999),-999),-999),-999),-999),-999)</f>
        <v>652</v>
      </c>
      <c r="I63" s="9">
        <f>IF(Raw!$G63&gt;$C$8,IF(Raw!$Q63&gt;$C$8,IF(Raw!$N63&gt;$C$9,IF(Raw!$N63&lt;$A$9,IF(Raw!$X63&gt;$C$9,IF(Raw!$X63&lt;$A$9,Raw!M63,-999),-999),-999),-999),-999),-999)</f>
        <v>0.16458</v>
      </c>
      <c r="J63" s="9">
        <f>IF(Raw!$G63&gt;$C$8,IF(Raw!$Q63&gt;$C$8,IF(Raw!$N63&gt;$C$9,IF(Raw!$N63&lt;$A$9,IF(Raw!$X63&gt;$C$9,IF(Raw!$X63&lt;$A$9,Raw!N63,-999),-999),-999),-999),-999),-999)</f>
        <v>438</v>
      </c>
      <c r="K63" s="9">
        <f>IF(Raw!$G63&gt;$C$8,IF(Raw!$Q63&gt;$C$8,IF(Raw!$N63&gt;$C$9,IF(Raw!$N63&lt;$A$9,IF(Raw!$X63&gt;$C$9,IF(Raw!$X63&lt;$A$9,Raw!R63,-999),-999),-999),-999),-999),-999)</f>
        <v>0.80635500000000004</v>
      </c>
      <c r="L63" s="9">
        <f>IF(Raw!$G63&gt;$C$8,IF(Raw!$Q63&gt;$C$8,IF(Raw!$N63&gt;$C$9,IF(Raw!$N63&lt;$A$9,IF(Raw!$X63&gt;$C$9,IF(Raw!$X63&lt;$A$9,Raw!S63,-999),-999),-999),-999),-999),-999)</f>
        <v>1.3484670000000001</v>
      </c>
      <c r="M63" s="9">
        <f>Raw!Q63</f>
        <v>0.99533499999999997</v>
      </c>
      <c r="N63" s="9">
        <f>IF(Raw!$G63&gt;$C$8,IF(Raw!$Q63&gt;$C$8,IF(Raw!$N63&gt;$C$9,IF(Raw!$N63&lt;$A$9,IF(Raw!$X63&gt;$C$9,IF(Raw!$X63&lt;$A$9,Raw!V63,-999),-999),-999),-999),-999),-999)</f>
        <v>807.3</v>
      </c>
      <c r="O63" s="9">
        <f>IF(Raw!$G63&gt;$C$8,IF(Raw!$Q63&gt;$C$8,IF(Raw!$N63&gt;$C$9,IF(Raw!$N63&lt;$A$9,IF(Raw!$X63&gt;$C$9,IF(Raw!$X63&lt;$A$9,Raw!W63,-999),-999),-999),-999),-999),-999)</f>
        <v>0.184089</v>
      </c>
      <c r="P63" s="9">
        <f>IF(Raw!$G63&gt;$C$8,IF(Raw!$Q63&gt;$C$8,IF(Raw!$N63&gt;$C$9,IF(Raw!$N63&lt;$A$9,IF(Raw!$X63&gt;$C$9,IF(Raw!$X63&lt;$A$9,Raw!X63,-999),-999),-999),-999),-999),-999)</f>
        <v>659</v>
      </c>
      <c r="R63" s="9">
        <f t="shared" si="4"/>
        <v>0.51112999999999997</v>
      </c>
      <c r="S63" s="9">
        <f t="shared" si="5"/>
        <v>0.37967960517421445</v>
      </c>
      <c r="T63" s="9">
        <f t="shared" si="6"/>
        <v>0.54211200000000004</v>
      </c>
      <c r="U63" s="9">
        <f t="shared" si="7"/>
        <v>0.40202096158081735</v>
      </c>
      <c r="V63" s="15">
        <f t="shared" si="0"/>
        <v>0.64456722600000005</v>
      </c>
      <c r="X63" s="11">
        <f t="shared" si="8"/>
        <v>5.839399999999998E+18</v>
      </c>
      <c r="Y63" s="11">
        <f t="shared" si="9"/>
        <v>6.52E-18</v>
      </c>
      <c r="Z63" s="11">
        <f t="shared" si="10"/>
        <v>4.3799999999999997E-4</v>
      </c>
      <c r="AA63" s="16">
        <f t="shared" si="11"/>
        <v>1.6402399756754862E-2</v>
      </c>
      <c r="AB63" s="9">
        <f t="shared" si="1"/>
        <v>0.81524693773693391</v>
      </c>
      <c r="AC63" s="9">
        <f t="shared" si="2"/>
        <v>0.98359760024324516</v>
      </c>
      <c r="AD63" s="15">
        <f t="shared" si="3"/>
        <v>37.448401271129832</v>
      </c>
      <c r="AE63" s="3">
        <f t="shared" si="12"/>
        <v>785.00799999999981</v>
      </c>
      <c r="AF63" s="2">
        <f t="shared" si="13"/>
        <v>0.25</v>
      </c>
      <c r="AG63" s="9">
        <f t="shared" si="14"/>
        <v>1.158080176052609E-2</v>
      </c>
      <c r="AH63" s="2">
        <f t="shared" si="15"/>
        <v>0.56038897024969891</v>
      </c>
    </row>
    <row r="64" spans="1:34">
      <c r="A64" s="1">
        <f>Raw!A64</f>
        <v>51</v>
      </c>
      <c r="B64" s="14">
        <f>Raw!B64</f>
        <v>0.87416666666666665</v>
      </c>
      <c r="C64" s="15">
        <f>Raw!C64</f>
        <v>28.4</v>
      </c>
      <c r="D64" s="15">
        <f>IF(C64&gt;0.5,Raw!D64*D$11,-999)</f>
        <v>9.6999999999999993</v>
      </c>
      <c r="E64" s="9">
        <f>IF(Raw!$G64&gt;$C$8,IF(Raw!$Q64&gt;$C$8,IF(Raw!$N64&gt;$C$9,IF(Raw!$N64&lt;$A$9,IF(Raw!$X64&gt;$C$9,IF(Raw!$X64&lt;$A$9,Raw!H64,-999),-999),-999),-999),-999),-999)</f>
        <v>0.82866600000000001</v>
      </c>
      <c r="F64" s="9">
        <f>IF(Raw!$G64&gt;$C$8,IF(Raw!$Q64&gt;$C$8,IF(Raw!$N64&gt;$C$9,IF(Raw!$N64&lt;$A$9,IF(Raw!$X64&gt;$C$9,IF(Raw!$X64&lt;$A$9,Raw!I64,-999),-999),-999),-999),-999),-999)</f>
        <v>1.3481909999999999</v>
      </c>
      <c r="G64" s="9">
        <f>Raw!G64</f>
        <v>0.99038000000000004</v>
      </c>
      <c r="H64" s="9">
        <f>IF(Raw!$G64&gt;$C$8,IF(Raw!$Q64&gt;$C$8,IF(Raw!$N64&gt;$C$9,IF(Raw!$N64&lt;$A$9,IF(Raw!$X64&gt;$C$9,IF(Raw!$X64&lt;$A$9,Raw!L64,-999),-999),-999),-999),-999),-999)</f>
        <v>653.70000000000005</v>
      </c>
      <c r="I64" s="9">
        <f>IF(Raw!$G64&gt;$C$8,IF(Raw!$Q64&gt;$C$8,IF(Raw!$N64&gt;$C$9,IF(Raw!$N64&lt;$A$9,IF(Raw!$X64&gt;$C$9,IF(Raw!$X64&lt;$A$9,Raw!M64,-999),-999),-999),-999),-999),-999)</f>
        <v>0.18235799999999999</v>
      </c>
      <c r="J64" s="9">
        <f>IF(Raw!$G64&gt;$C$8,IF(Raw!$Q64&gt;$C$8,IF(Raw!$N64&gt;$C$9,IF(Raw!$N64&lt;$A$9,IF(Raw!$X64&gt;$C$9,IF(Raw!$X64&lt;$A$9,Raw!N64,-999),-999),-999),-999),-999),-999)</f>
        <v>423</v>
      </c>
      <c r="K64" s="9">
        <f>IF(Raw!$G64&gt;$C$8,IF(Raw!$Q64&gt;$C$8,IF(Raw!$N64&gt;$C$9,IF(Raw!$N64&lt;$A$9,IF(Raw!$X64&gt;$C$9,IF(Raw!$X64&lt;$A$9,Raw!R64,-999),-999),-999),-999),-999),-999)</f>
        <v>0.82718599999999998</v>
      </c>
      <c r="L64" s="9">
        <f>IF(Raw!$G64&gt;$C$8,IF(Raw!$Q64&gt;$C$8,IF(Raw!$N64&gt;$C$9,IF(Raw!$N64&lt;$A$9,IF(Raw!$X64&gt;$C$9,IF(Raw!$X64&lt;$A$9,Raw!S64,-999),-999),-999),-999),-999),-999)</f>
        <v>1.357081</v>
      </c>
      <c r="M64" s="9">
        <f>Raw!Q64</f>
        <v>0.99162099999999997</v>
      </c>
      <c r="N64" s="9">
        <f>IF(Raw!$G64&gt;$C$8,IF(Raw!$Q64&gt;$C$8,IF(Raw!$N64&gt;$C$9,IF(Raw!$N64&lt;$A$9,IF(Raw!$X64&gt;$C$9,IF(Raw!$X64&lt;$A$9,Raw!V64,-999),-999),-999),-999),-999),-999)</f>
        <v>762.8</v>
      </c>
      <c r="O64" s="9">
        <f>IF(Raw!$G64&gt;$C$8,IF(Raw!$Q64&gt;$C$8,IF(Raw!$N64&gt;$C$9,IF(Raw!$N64&lt;$A$9,IF(Raw!$X64&gt;$C$9,IF(Raw!$X64&lt;$A$9,Raw!W64,-999),-999),-999),-999),-999),-999)</f>
        <v>0.17219100000000001</v>
      </c>
      <c r="P64" s="9">
        <f>IF(Raw!$G64&gt;$C$8,IF(Raw!$Q64&gt;$C$8,IF(Raw!$N64&gt;$C$9,IF(Raw!$N64&lt;$A$9,IF(Raw!$X64&gt;$C$9,IF(Raw!$X64&lt;$A$9,Raw!X64,-999),-999),-999),-999),-999),-999)</f>
        <v>485</v>
      </c>
      <c r="R64" s="9">
        <f t="shared" si="4"/>
        <v>0.5195249999999999</v>
      </c>
      <c r="S64" s="9">
        <f t="shared" si="5"/>
        <v>0.38534970193392476</v>
      </c>
      <c r="T64" s="9">
        <f t="shared" si="6"/>
        <v>0.529895</v>
      </c>
      <c r="U64" s="9">
        <f t="shared" si="7"/>
        <v>0.39046674443161461</v>
      </c>
      <c r="V64" s="15">
        <f t="shared" si="0"/>
        <v>0.64868471799999994</v>
      </c>
      <c r="X64" s="11">
        <f t="shared" si="8"/>
        <v>5.839399999999998E+18</v>
      </c>
      <c r="Y64" s="11">
        <f t="shared" si="9"/>
        <v>6.537E-18</v>
      </c>
      <c r="Z64" s="11">
        <f t="shared" si="10"/>
        <v>4.2299999999999998E-4</v>
      </c>
      <c r="AA64" s="16">
        <f t="shared" si="11"/>
        <v>1.5890245767547006E-2</v>
      </c>
      <c r="AB64" s="9">
        <f t="shared" si="1"/>
        <v>0.83560616178099434</v>
      </c>
      <c r="AC64" s="9">
        <f t="shared" si="2"/>
        <v>0.98410975423245295</v>
      </c>
      <c r="AD64" s="15">
        <f t="shared" si="3"/>
        <v>37.565592831080401</v>
      </c>
      <c r="AE64" s="3">
        <f t="shared" si="12"/>
        <v>787.05479999999977</v>
      </c>
      <c r="AF64" s="2">
        <f t="shared" si="13"/>
        <v>0.25</v>
      </c>
      <c r="AG64" s="9">
        <f t="shared" si="14"/>
        <v>1.1283165181073512E-2</v>
      </c>
      <c r="AH64" s="2">
        <f t="shared" si="15"/>
        <v>0.545986491067593</v>
      </c>
    </row>
    <row r="65" spans="1:34">
      <c r="A65" s="1">
        <f>Raw!A65</f>
        <v>52</v>
      </c>
      <c r="B65" s="14">
        <f>Raw!B65</f>
        <v>0.87422453703703706</v>
      </c>
      <c r="C65" s="15">
        <f>Raw!C65</f>
        <v>30.1</v>
      </c>
      <c r="D65" s="15">
        <f>IF(C65&gt;0.5,Raw!D65*D$11,-999)</f>
        <v>8.8000000000000007</v>
      </c>
      <c r="E65" s="9">
        <f>IF(Raw!$G65&gt;$C$8,IF(Raw!$Q65&gt;$C$8,IF(Raw!$N65&gt;$C$9,IF(Raw!$N65&lt;$A$9,IF(Raw!$X65&gt;$C$9,IF(Raw!$X65&lt;$A$9,Raw!H65,-999),-999),-999),-999),-999),-999)</f>
        <v>0.84353900000000004</v>
      </c>
      <c r="F65" s="9">
        <f>IF(Raw!$G65&gt;$C$8,IF(Raw!$Q65&gt;$C$8,IF(Raw!$N65&gt;$C$9,IF(Raw!$N65&lt;$A$9,IF(Raw!$X65&gt;$C$9,IF(Raw!$X65&lt;$A$9,Raw!I65,-999),-999),-999),-999),-999),-999)</f>
        <v>1.354822</v>
      </c>
      <c r="G65" s="9">
        <f>Raw!G65</f>
        <v>0.99270599999999998</v>
      </c>
      <c r="H65" s="9">
        <f>IF(Raw!$G65&gt;$C$8,IF(Raw!$Q65&gt;$C$8,IF(Raw!$N65&gt;$C$9,IF(Raw!$N65&lt;$A$9,IF(Raw!$X65&gt;$C$9,IF(Raw!$X65&lt;$A$9,Raw!L65,-999),-999),-999),-999),-999),-999)</f>
        <v>639</v>
      </c>
      <c r="I65" s="9">
        <f>IF(Raw!$G65&gt;$C$8,IF(Raw!$Q65&gt;$C$8,IF(Raw!$N65&gt;$C$9,IF(Raw!$N65&lt;$A$9,IF(Raw!$X65&gt;$C$9,IF(Raw!$X65&lt;$A$9,Raw!M65,-999),-999),-999),-999),-999),-999)</f>
        <v>0.19495899999999999</v>
      </c>
      <c r="J65" s="9">
        <f>IF(Raw!$G65&gt;$C$8,IF(Raw!$Q65&gt;$C$8,IF(Raw!$N65&gt;$C$9,IF(Raw!$N65&lt;$A$9,IF(Raw!$X65&gt;$C$9,IF(Raw!$X65&lt;$A$9,Raw!N65,-999),-999),-999),-999),-999),-999)</f>
        <v>420</v>
      </c>
      <c r="K65" s="9">
        <f>IF(Raw!$G65&gt;$C$8,IF(Raw!$Q65&gt;$C$8,IF(Raw!$N65&gt;$C$9,IF(Raw!$N65&lt;$A$9,IF(Raw!$X65&gt;$C$9,IF(Raw!$X65&lt;$A$9,Raw!R65,-999),-999),-999),-999),-999),-999)</f>
        <v>0.81455500000000003</v>
      </c>
      <c r="L65" s="9">
        <f>IF(Raw!$G65&gt;$C$8,IF(Raw!$Q65&gt;$C$8,IF(Raw!$N65&gt;$C$9,IF(Raw!$N65&lt;$A$9,IF(Raw!$X65&gt;$C$9,IF(Raw!$X65&lt;$A$9,Raw!S65,-999),-999),-999),-999),-999),-999)</f>
        <v>1.3458680000000001</v>
      </c>
      <c r="M65" s="9">
        <f>Raw!Q65</f>
        <v>0.99302199999999996</v>
      </c>
      <c r="N65" s="9">
        <f>IF(Raw!$G65&gt;$C$8,IF(Raw!$Q65&gt;$C$8,IF(Raw!$N65&gt;$C$9,IF(Raw!$N65&lt;$A$9,IF(Raw!$X65&gt;$C$9,IF(Raw!$X65&lt;$A$9,Raw!V65,-999),-999),-999),-999),-999),-999)</f>
        <v>777.9</v>
      </c>
      <c r="O65" s="9">
        <f>IF(Raw!$G65&gt;$C$8,IF(Raw!$Q65&gt;$C$8,IF(Raw!$N65&gt;$C$9,IF(Raw!$N65&lt;$A$9,IF(Raw!$X65&gt;$C$9,IF(Raw!$X65&lt;$A$9,Raw!W65,-999),-999),-999),-999),-999),-999)</f>
        <v>0.20522499999999999</v>
      </c>
      <c r="P65" s="9">
        <f>IF(Raw!$G65&gt;$C$8,IF(Raw!$Q65&gt;$C$8,IF(Raw!$N65&gt;$C$9,IF(Raw!$N65&lt;$A$9,IF(Raw!$X65&gt;$C$9,IF(Raw!$X65&lt;$A$9,Raw!X65,-999),-999),-999),-999),-999),-999)</f>
        <v>623</v>
      </c>
      <c r="R65" s="9">
        <f t="shared" si="4"/>
        <v>0.51128299999999993</v>
      </c>
      <c r="S65" s="9">
        <f t="shared" si="5"/>
        <v>0.37738020197487193</v>
      </c>
      <c r="T65" s="9">
        <f t="shared" si="6"/>
        <v>0.53131300000000004</v>
      </c>
      <c r="U65" s="9">
        <f t="shared" si="7"/>
        <v>0.39477348447247429</v>
      </c>
      <c r="V65" s="15">
        <f t="shared" si="0"/>
        <v>0.64332490399999998</v>
      </c>
      <c r="X65" s="11">
        <f t="shared" si="8"/>
        <v>5.297599999999999E+18</v>
      </c>
      <c r="Y65" s="11">
        <f t="shared" si="9"/>
        <v>6.3899999999999999E-18</v>
      </c>
      <c r="Z65" s="11">
        <f t="shared" si="10"/>
        <v>4.1999999999999996E-4</v>
      </c>
      <c r="AA65" s="16">
        <f t="shared" si="11"/>
        <v>1.4018389637353591E-2</v>
      </c>
      <c r="AB65" s="9">
        <f t="shared" si="1"/>
        <v>0.8220031526533913</v>
      </c>
      <c r="AC65" s="9">
        <f t="shared" si="2"/>
        <v>0.98598161036264642</v>
      </c>
      <c r="AD65" s="15">
        <f t="shared" si="3"/>
        <v>33.377118184175217</v>
      </c>
      <c r="AE65" s="3">
        <f t="shared" si="12"/>
        <v>769.35599999999977</v>
      </c>
      <c r="AF65" s="2">
        <f t="shared" si="13"/>
        <v>0.25</v>
      </c>
      <c r="AG65" s="9">
        <f t="shared" si="14"/>
        <v>1.0135693267089563E-2</v>
      </c>
      <c r="AH65" s="2">
        <f t="shared" si="15"/>
        <v>0.49046092232331767</v>
      </c>
    </row>
    <row r="66" spans="1:34">
      <c r="A66" s="1">
        <f>Raw!A66</f>
        <v>53</v>
      </c>
      <c r="B66" s="14">
        <f>Raw!B66</f>
        <v>0.87428240740740737</v>
      </c>
      <c r="C66" s="15">
        <f>Raw!C66</f>
        <v>30.6</v>
      </c>
      <c r="D66" s="15">
        <f>IF(C66&gt;0.5,Raw!D66*D$11,-999)</f>
        <v>8.8000000000000007</v>
      </c>
      <c r="E66" s="9">
        <f>IF(Raw!$G66&gt;$C$8,IF(Raw!$Q66&gt;$C$8,IF(Raw!$N66&gt;$C$9,IF(Raw!$N66&lt;$A$9,IF(Raw!$X66&gt;$C$9,IF(Raw!$X66&lt;$A$9,Raw!H66,-999),-999),-999),-999),-999),-999)</f>
        <v>0.806898</v>
      </c>
      <c r="F66" s="9">
        <f>IF(Raw!$G66&gt;$C$8,IF(Raw!$Q66&gt;$C$8,IF(Raw!$N66&gt;$C$9,IF(Raw!$N66&lt;$A$9,IF(Raw!$X66&gt;$C$9,IF(Raw!$X66&lt;$A$9,Raw!I66,-999),-999),-999),-999),-999),-999)</f>
        <v>1.310276</v>
      </c>
      <c r="G66" s="9">
        <f>Raw!G66</f>
        <v>0.991228</v>
      </c>
      <c r="H66" s="9">
        <f>IF(Raw!$G66&gt;$C$8,IF(Raw!$Q66&gt;$C$8,IF(Raw!$N66&gt;$C$9,IF(Raw!$N66&lt;$A$9,IF(Raw!$X66&gt;$C$9,IF(Raw!$X66&lt;$A$9,Raw!L66,-999),-999),-999),-999),-999),-999)</f>
        <v>670.6</v>
      </c>
      <c r="I66" s="9">
        <f>IF(Raw!$G66&gt;$C$8,IF(Raw!$Q66&gt;$C$8,IF(Raw!$N66&gt;$C$9,IF(Raw!$N66&lt;$A$9,IF(Raw!$X66&gt;$C$9,IF(Raw!$X66&lt;$A$9,Raw!M66,-999),-999),-999),-999),-999),-999)</f>
        <v>0.18290999999999999</v>
      </c>
      <c r="J66" s="9">
        <f>IF(Raw!$G66&gt;$C$8,IF(Raw!$Q66&gt;$C$8,IF(Raw!$N66&gt;$C$9,IF(Raw!$N66&lt;$A$9,IF(Raw!$X66&gt;$C$9,IF(Raw!$X66&lt;$A$9,Raw!N66,-999),-999),-999),-999),-999),-999)</f>
        <v>396</v>
      </c>
      <c r="K66" s="9">
        <f>IF(Raw!$G66&gt;$C$8,IF(Raw!$Q66&gt;$C$8,IF(Raw!$N66&gt;$C$9,IF(Raw!$N66&lt;$A$9,IF(Raw!$X66&gt;$C$9,IF(Raw!$X66&lt;$A$9,Raw!R66,-999),-999),-999),-999),-999),-999)</f>
        <v>0.81443900000000002</v>
      </c>
      <c r="L66" s="9">
        <f>IF(Raw!$G66&gt;$C$8,IF(Raw!$Q66&gt;$C$8,IF(Raw!$N66&gt;$C$9,IF(Raw!$N66&lt;$A$9,IF(Raw!$X66&gt;$C$9,IF(Raw!$X66&lt;$A$9,Raw!S66,-999),-999),-999),-999),-999),-999)</f>
        <v>1.3306899999999999</v>
      </c>
      <c r="M66" s="9">
        <f>Raw!Q66</f>
        <v>0.99066100000000001</v>
      </c>
      <c r="N66" s="9">
        <f>IF(Raw!$G66&gt;$C$8,IF(Raw!$Q66&gt;$C$8,IF(Raw!$N66&gt;$C$9,IF(Raw!$N66&lt;$A$9,IF(Raw!$X66&gt;$C$9,IF(Raw!$X66&lt;$A$9,Raw!V66,-999),-999),-999),-999),-999),-999)</f>
        <v>780.1</v>
      </c>
      <c r="O66" s="9">
        <f>IF(Raw!$G66&gt;$C$8,IF(Raw!$Q66&gt;$C$8,IF(Raw!$N66&gt;$C$9,IF(Raw!$N66&lt;$A$9,IF(Raw!$X66&gt;$C$9,IF(Raw!$X66&lt;$A$9,Raw!W66,-999),-999),-999),-999),-999),-999)</f>
        <v>0.18232899999999999</v>
      </c>
      <c r="P66" s="9">
        <f>IF(Raw!$G66&gt;$C$8,IF(Raw!$Q66&gt;$C$8,IF(Raw!$N66&gt;$C$9,IF(Raw!$N66&lt;$A$9,IF(Raw!$X66&gt;$C$9,IF(Raw!$X66&lt;$A$9,Raw!X66,-999),-999),-999),-999),-999),-999)</f>
        <v>538</v>
      </c>
      <c r="R66" s="9">
        <f t="shared" si="4"/>
        <v>0.50337799999999999</v>
      </c>
      <c r="S66" s="9">
        <f t="shared" si="5"/>
        <v>0.3841770741431576</v>
      </c>
      <c r="T66" s="9">
        <f t="shared" si="6"/>
        <v>0.5162509999999999</v>
      </c>
      <c r="U66" s="9">
        <f t="shared" si="7"/>
        <v>0.38795737549692261</v>
      </c>
      <c r="V66" s="15">
        <f t="shared" si="0"/>
        <v>0.6360698199999999</v>
      </c>
      <c r="X66" s="11">
        <f t="shared" si="8"/>
        <v>5.297599999999999E+18</v>
      </c>
      <c r="Y66" s="11">
        <f t="shared" si="9"/>
        <v>6.7059999999999996E-18</v>
      </c>
      <c r="Z66" s="11">
        <f t="shared" si="10"/>
        <v>3.9599999999999998E-4</v>
      </c>
      <c r="AA66" s="16">
        <f t="shared" si="11"/>
        <v>1.3873011404104638E-2</v>
      </c>
      <c r="AB66" s="9">
        <f t="shared" si="1"/>
        <v>0.82160095601038041</v>
      </c>
      <c r="AC66" s="9">
        <f t="shared" si="2"/>
        <v>0.98612698859589543</v>
      </c>
      <c r="AD66" s="15">
        <f t="shared" si="3"/>
        <v>35.032857081072329</v>
      </c>
      <c r="AE66" s="3">
        <f t="shared" si="12"/>
        <v>807.40239999999972</v>
      </c>
      <c r="AF66" s="2">
        <f t="shared" si="13"/>
        <v>0.25</v>
      </c>
      <c r="AG66" s="9">
        <f t="shared" si="14"/>
        <v>1.0454811761024309E-2</v>
      </c>
      <c r="AH66" s="2">
        <f t="shared" si="15"/>
        <v>0.50590290016748407</v>
      </c>
    </row>
    <row r="67" spans="1:34">
      <c r="A67" s="1">
        <f>Raw!A67</f>
        <v>54</v>
      </c>
      <c r="B67" s="14">
        <f>Raw!B67</f>
        <v>0.87432870370370364</v>
      </c>
      <c r="C67" s="15">
        <f>Raw!C67</f>
        <v>31.3</v>
      </c>
      <c r="D67" s="15">
        <f>IF(C67&gt;0.5,Raw!D67*D$11,-999)</f>
        <v>8.8000000000000007</v>
      </c>
      <c r="E67" s="9">
        <f>IF(Raw!$G67&gt;$C$8,IF(Raw!$Q67&gt;$C$8,IF(Raw!$N67&gt;$C$9,IF(Raw!$N67&lt;$A$9,IF(Raw!$X67&gt;$C$9,IF(Raw!$X67&lt;$A$9,Raw!H67,-999),-999),-999),-999),-999),-999)</f>
        <v>0.76022199999999995</v>
      </c>
      <c r="F67" s="9">
        <f>IF(Raw!$G67&gt;$C$8,IF(Raw!$Q67&gt;$C$8,IF(Raw!$N67&gt;$C$9,IF(Raw!$N67&lt;$A$9,IF(Raw!$X67&gt;$C$9,IF(Raw!$X67&lt;$A$9,Raw!I67,-999),-999),-999),-999),-999),-999)</f>
        <v>1.2321930000000001</v>
      </c>
      <c r="G67" s="9">
        <f>Raw!G67</f>
        <v>0.99215399999999998</v>
      </c>
      <c r="H67" s="9">
        <f>IF(Raw!$G67&gt;$C$8,IF(Raw!$Q67&gt;$C$8,IF(Raw!$N67&gt;$C$9,IF(Raw!$N67&lt;$A$9,IF(Raw!$X67&gt;$C$9,IF(Raw!$X67&lt;$A$9,Raw!L67,-999),-999),-999),-999),-999),-999)</f>
        <v>679.9</v>
      </c>
      <c r="I67" s="9">
        <f>IF(Raw!$G67&gt;$C$8,IF(Raw!$Q67&gt;$C$8,IF(Raw!$N67&gt;$C$9,IF(Raw!$N67&lt;$A$9,IF(Raw!$X67&gt;$C$9,IF(Raw!$X67&lt;$A$9,Raw!M67,-999),-999),-999),-999),-999),-999)</f>
        <v>0.29492499999999999</v>
      </c>
      <c r="J67" s="9">
        <f>IF(Raw!$G67&gt;$C$8,IF(Raw!$Q67&gt;$C$8,IF(Raw!$N67&gt;$C$9,IF(Raw!$N67&lt;$A$9,IF(Raw!$X67&gt;$C$9,IF(Raw!$X67&lt;$A$9,Raw!N67,-999),-999),-999),-999),-999),-999)</f>
        <v>447</v>
      </c>
      <c r="K67" s="9">
        <f>IF(Raw!$G67&gt;$C$8,IF(Raw!$Q67&gt;$C$8,IF(Raw!$N67&gt;$C$9,IF(Raw!$N67&lt;$A$9,IF(Raw!$X67&gt;$C$9,IF(Raw!$X67&lt;$A$9,Raw!R67,-999),-999),-999),-999),-999),-999)</f>
        <v>0.78390400000000005</v>
      </c>
      <c r="L67" s="9">
        <f>IF(Raw!$G67&gt;$C$8,IF(Raw!$Q67&gt;$C$8,IF(Raw!$N67&gt;$C$9,IF(Raw!$N67&lt;$A$9,IF(Raw!$X67&gt;$C$9,IF(Raw!$X67&lt;$A$9,Raw!S67,-999),-999),-999),-999),-999),-999)</f>
        <v>1.273609</v>
      </c>
      <c r="M67" s="9">
        <f>Raw!Q67</f>
        <v>0.98988799999999999</v>
      </c>
      <c r="N67" s="9">
        <f>IF(Raw!$G67&gt;$C$8,IF(Raw!$Q67&gt;$C$8,IF(Raw!$N67&gt;$C$9,IF(Raw!$N67&lt;$A$9,IF(Raw!$X67&gt;$C$9,IF(Raw!$X67&lt;$A$9,Raw!V67,-999),-999),-999),-999),-999),-999)</f>
        <v>791.7</v>
      </c>
      <c r="O67" s="9">
        <f>IF(Raw!$G67&gt;$C$8,IF(Raw!$Q67&gt;$C$8,IF(Raw!$N67&gt;$C$9,IF(Raw!$N67&lt;$A$9,IF(Raw!$X67&gt;$C$9,IF(Raw!$X67&lt;$A$9,Raw!W67,-999),-999),-999),-999),-999),-999)</f>
        <v>0.246282</v>
      </c>
      <c r="P67" s="9">
        <f>IF(Raw!$G67&gt;$C$8,IF(Raw!$Q67&gt;$C$8,IF(Raw!$N67&gt;$C$9,IF(Raw!$N67&lt;$A$9,IF(Raw!$X67&gt;$C$9,IF(Raw!$X67&lt;$A$9,Raw!X67,-999),-999),-999),-999),-999),-999)</f>
        <v>570</v>
      </c>
      <c r="R67" s="9">
        <f t="shared" si="4"/>
        <v>0.47197100000000014</v>
      </c>
      <c r="S67" s="9">
        <f t="shared" si="5"/>
        <v>0.38303333974466669</v>
      </c>
      <c r="T67" s="9">
        <f t="shared" si="6"/>
        <v>0.48970499999999995</v>
      </c>
      <c r="U67" s="9">
        <f t="shared" si="7"/>
        <v>0.38450183690598916</v>
      </c>
      <c r="V67" s="15">
        <f t="shared" si="0"/>
        <v>0.60878510200000002</v>
      </c>
      <c r="X67" s="11">
        <f t="shared" si="8"/>
        <v>5.297599999999999E+18</v>
      </c>
      <c r="Y67" s="11">
        <f t="shared" si="9"/>
        <v>6.798999999999999E-18</v>
      </c>
      <c r="Z67" s="11">
        <f t="shared" si="10"/>
        <v>4.4699999999999997E-4</v>
      </c>
      <c r="AA67" s="16">
        <f t="shared" si="11"/>
        <v>1.5845107268454391E-2</v>
      </c>
      <c r="AB67" s="9">
        <f t="shared" si="1"/>
        <v>0.79166342825489855</v>
      </c>
      <c r="AC67" s="9">
        <f t="shared" si="2"/>
        <v>0.98415489273154555</v>
      </c>
      <c r="AD67" s="15">
        <f t="shared" si="3"/>
        <v>35.447667267235772</v>
      </c>
      <c r="AE67" s="3">
        <f t="shared" si="12"/>
        <v>818.59959999999967</v>
      </c>
      <c r="AF67" s="2">
        <f t="shared" si="13"/>
        <v>0.25</v>
      </c>
      <c r="AG67" s="9">
        <f t="shared" si="14"/>
        <v>1.0484379367911122E-2</v>
      </c>
      <c r="AH67" s="2">
        <f t="shared" si="15"/>
        <v>0.50733366127700641</v>
      </c>
    </row>
    <row r="68" spans="1:34">
      <c r="A68" s="1">
        <f>Raw!A68</f>
        <v>55</v>
      </c>
      <c r="B68" s="14">
        <f>Raw!B68</f>
        <v>0.87438657407407405</v>
      </c>
      <c r="C68" s="15">
        <f>Raw!C68</f>
        <v>32.4</v>
      </c>
      <c r="D68" s="15">
        <f>IF(C68&gt;0.5,Raw!D68*D$11,-999)</f>
        <v>8.8000000000000007</v>
      </c>
      <c r="E68" s="9">
        <f>IF(Raw!$G68&gt;$C$8,IF(Raw!$Q68&gt;$C$8,IF(Raw!$N68&gt;$C$9,IF(Raw!$N68&lt;$A$9,IF(Raw!$X68&gt;$C$9,IF(Raw!$X68&lt;$A$9,Raw!H68,-999),-999),-999),-999),-999),-999)</f>
        <v>0.70181700000000002</v>
      </c>
      <c r="F68" s="9">
        <f>IF(Raw!$G68&gt;$C$8,IF(Raw!$Q68&gt;$C$8,IF(Raw!$N68&gt;$C$9,IF(Raw!$N68&lt;$A$9,IF(Raw!$X68&gt;$C$9,IF(Raw!$X68&lt;$A$9,Raw!I68,-999),-999),-999),-999),-999),-999)</f>
        <v>1.176455</v>
      </c>
      <c r="G68" s="9">
        <f>Raw!G68</f>
        <v>0.99140399999999995</v>
      </c>
      <c r="H68" s="9">
        <f>IF(Raw!$G68&gt;$C$8,IF(Raw!$Q68&gt;$C$8,IF(Raw!$N68&gt;$C$9,IF(Raw!$N68&lt;$A$9,IF(Raw!$X68&gt;$C$9,IF(Raw!$X68&lt;$A$9,Raw!L68,-999),-999),-999),-999),-999),-999)</f>
        <v>717.2</v>
      </c>
      <c r="I68" s="9">
        <f>IF(Raw!$G68&gt;$C$8,IF(Raw!$Q68&gt;$C$8,IF(Raw!$N68&gt;$C$9,IF(Raw!$N68&lt;$A$9,IF(Raw!$X68&gt;$C$9,IF(Raw!$X68&lt;$A$9,Raw!M68,-999),-999),-999),-999),-999),-999)</f>
        <v>0.24590200000000001</v>
      </c>
      <c r="J68" s="9">
        <f>IF(Raw!$G68&gt;$C$8,IF(Raw!$Q68&gt;$C$8,IF(Raw!$N68&gt;$C$9,IF(Raw!$N68&lt;$A$9,IF(Raw!$X68&gt;$C$9,IF(Raw!$X68&lt;$A$9,Raw!N68,-999),-999),-999),-999),-999),-999)</f>
        <v>527</v>
      </c>
      <c r="K68" s="9">
        <f>IF(Raw!$G68&gt;$C$8,IF(Raw!$Q68&gt;$C$8,IF(Raw!$N68&gt;$C$9,IF(Raw!$N68&lt;$A$9,IF(Raw!$X68&gt;$C$9,IF(Raw!$X68&lt;$A$9,Raw!R68,-999),-999),-999),-999),-999),-999)</f>
        <v>0.73805500000000002</v>
      </c>
      <c r="L68" s="9">
        <f>IF(Raw!$G68&gt;$C$8,IF(Raw!$Q68&gt;$C$8,IF(Raw!$N68&gt;$C$9,IF(Raw!$N68&lt;$A$9,IF(Raw!$X68&gt;$C$9,IF(Raw!$X68&lt;$A$9,Raw!S68,-999),-999),-999),-999),-999),-999)</f>
        <v>1.2248969999999999</v>
      </c>
      <c r="M68" s="9">
        <f>Raw!Q68</f>
        <v>0.99414599999999997</v>
      </c>
      <c r="N68" s="9">
        <f>IF(Raw!$G68&gt;$C$8,IF(Raw!$Q68&gt;$C$8,IF(Raw!$N68&gt;$C$9,IF(Raw!$N68&lt;$A$9,IF(Raw!$X68&gt;$C$9,IF(Raw!$X68&lt;$A$9,Raw!V68,-999),-999),-999),-999),-999),-999)</f>
        <v>765.9</v>
      </c>
      <c r="O68" s="9">
        <f>IF(Raw!$G68&gt;$C$8,IF(Raw!$Q68&gt;$C$8,IF(Raw!$N68&gt;$C$9,IF(Raw!$N68&lt;$A$9,IF(Raw!$X68&gt;$C$9,IF(Raw!$X68&lt;$A$9,Raw!W68,-999),-999),-999),-999),-999),-999)</f>
        <v>0.218864</v>
      </c>
      <c r="P68" s="9">
        <f>IF(Raw!$G68&gt;$C$8,IF(Raw!$Q68&gt;$C$8,IF(Raw!$N68&gt;$C$9,IF(Raw!$N68&lt;$A$9,IF(Raw!$X68&gt;$C$9,IF(Raw!$X68&lt;$A$9,Raw!X68,-999),-999),-999),-999),-999),-999)</f>
        <v>612</v>
      </c>
      <c r="R68" s="9">
        <f t="shared" si="4"/>
        <v>0.474638</v>
      </c>
      <c r="S68" s="9">
        <f t="shared" si="5"/>
        <v>0.40344764568130526</v>
      </c>
      <c r="T68" s="9">
        <f t="shared" si="6"/>
        <v>0.48684199999999989</v>
      </c>
      <c r="U68" s="9">
        <f t="shared" si="7"/>
        <v>0.39745545952026978</v>
      </c>
      <c r="V68" s="15">
        <f t="shared" si="0"/>
        <v>0.58550076599999989</v>
      </c>
      <c r="X68" s="11">
        <f t="shared" si="8"/>
        <v>5.297599999999999E+18</v>
      </c>
      <c r="Y68" s="11">
        <f t="shared" si="9"/>
        <v>7.172E-18</v>
      </c>
      <c r="Z68" s="11">
        <f t="shared" si="10"/>
        <v>5.2700000000000002E-4</v>
      </c>
      <c r="AA68" s="16">
        <f t="shared" si="11"/>
        <v>1.9629989940297961E-2</v>
      </c>
      <c r="AB68" s="9">
        <f t="shared" si="1"/>
        <v>0.74761170356251461</v>
      </c>
      <c r="AC68" s="9">
        <f t="shared" si="2"/>
        <v>0.98037001005970192</v>
      </c>
      <c r="AD68" s="15">
        <f t="shared" si="3"/>
        <v>37.248557761476199</v>
      </c>
      <c r="AE68" s="3">
        <f t="shared" si="12"/>
        <v>863.50879999999972</v>
      </c>
      <c r="AF68" s="2">
        <f t="shared" si="13"/>
        <v>0.25</v>
      </c>
      <c r="AG68" s="9">
        <f t="shared" si="14"/>
        <v>1.1388186647349873E-2</v>
      </c>
      <c r="AH68" s="2">
        <f t="shared" si="15"/>
        <v>0.55106842516487864</v>
      </c>
    </row>
    <row r="69" spans="1:34">
      <c r="A69" s="1">
        <f>Raw!A69</f>
        <v>56</v>
      </c>
      <c r="B69" s="14">
        <f>Raw!B69</f>
        <v>0.87444444444444447</v>
      </c>
      <c r="C69" s="15">
        <f>Raw!C69</f>
        <v>32.799999999999997</v>
      </c>
      <c r="D69" s="15">
        <f>IF(C69&gt;0.5,Raw!D69*D$11,-999)</f>
        <v>8.8000000000000007</v>
      </c>
      <c r="E69" s="9">
        <f>IF(Raw!$G69&gt;$C$8,IF(Raw!$Q69&gt;$C$8,IF(Raw!$N69&gt;$C$9,IF(Raw!$N69&lt;$A$9,IF(Raw!$X69&gt;$C$9,IF(Raw!$X69&lt;$A$9,Raw!H69,-999),-999),-999),-999),-999),-999)</f>
        <v>0.57977299999999998</v>
      </c>
      <c r="F69" s="9">
        <f>IF(Raw!$G69&gt;$C$8,IF(Raw!$Q69&gt;$C$8,IF(Raw!$N69&gt;$C$9,IF(Raw!$N69&lt;$A$9,IF(Raw!$X69&gt;$C$9,IF(Raw!$X69&lt;$A$9,Raw!I69,-999),-999),-999),-999),-999),-999)</f>
        <v>0.993031</v>
      </c>
      <c r="G69" s="9">
        <f>Raw!G69</f>
        <v>0.98945899999999998</v>
      </c>
      <c r="H69" s="9">
        <f>IF(Raw!$G69&gt;$C$8,IF(Raw!$Q69&gt;$C$8,IF(Raw!$N69&gt;$C$9,IF(Raw!$N69&lt;$A$9,IF(Raw!$X69&gt;$C$9,IF(Raw!$X69&lt;$A$9,Raw!L69,-999),-999),-999),-999),-999),-999)</f>
        <v>714.7</v>
      </c>
      <c r="I69" s="9">
        <f>IF(Raw!$G69&gt;$C$8,IF(Raw!$Q69&gt;$C$8,IF(Raw!$N69&gt;$C$9,IF(Raw!$N69&lt;$A$9,IF(Raw!$X69&gt;$C$9,IF(Raw!$X69&lt;$A$9,Raw!M69,-999),-999),-999),-999),-999),-999)</f>
        <v>0.180564</v>
      </c>
      <c r="J69" s="9">
        <f>IF(Raw!$G69&gt;$C$8,IF(Raw!$Q69&gt;$C$8,IF(Raw!$N69&gt;$C$9,IF(Raw!$N69&lt;$A$9,IF(Raw!$X69&gt;$C$9,IF(Raw!$X69&lt;$A$9,Raw!N69,-999),-999),-999),-999),-999),-999)</f>
        <v>570</v>
      </c>
      <c r="K69" s="9">
        <f>IF(Raw!$G69&gt;$C$8,IF(Raw!$Q69&gt;$C$8,IF(Raw!$N69&gt;$C$9,IF(Raw!$N69&lt;$A$9,IF(Raw!$X69&gt;$C$9,IF(Raw!$X69&lt;$A$9,Raw!R69,-999),-999),-999),-999),-999),-999)</f>
        <v>0.61561600000000005</v>
      </c>
      <c r="L69" s="9">
        <f>IF(Raw!$G69&gt;$C$8,IF(Raw!$Q69&gt;$C$8,IF(Raw!$N69&gt;$C$9,IF(Raw!$N69&lt;$A$9,IF(Raw!$X69&gt;$C$9,IF(Raw!$X69&lt;$A$9,Raw!S69,-999),-999),-999),-999),-999),-999)</f>
        <v>1.0469740000000001</v>
      </c>
      <c r="M69" s="9">
        <f>Raw!Q69</f>
        <v>0.98896300000000004</v>
      </c>
      <c r="N69" s="9">
        <f>IF(Raw!$G69&gt;$C$8,IF(Raw!$Q69&gt;$C$8,IF(Raw!$N69&gt;$C$9,IF(Raw!$N69&lt;$A$9,IF(Raw!$X69&gt;$C$9,IF(Raw!$X69&lt;$A$9,Raw!V69,-999),-999),-999),-999),-999),-999)</f>
        <v>784.3</v>
      </c>
      <c r="O69" s="9">
        <f>IF(Raw!$G69&gt;$C$8,IF(Raw!$Q69&gt;$C$8,IF(Raw!$N69&gt;$C$9,IF(Raw!$N69&lt;$A$9,IF(Raw!$X69&gt;$C$9,IF(Raw!$X69&lt;$A$9,Raw!W69,-999),-999),-999),-999),-999),-999)</f>
        <v>0.22915199999999999</v>
      </c>
      <c r="P69" s="9">
        <f>IF(Raw!$G69&gt;$C$8,IF(Raw!$Q69&gt;$C$8,IF(Raw!$N69&gt;$C$9,IF(Raw!$N69&lt;$A$9,IF(Raw!$X69&gt;$C$9,IF(Raw!$X69&lt;$A$9,Raw!X69,-999),-999),-999),-999),-999),-999)</f>
        <v>577</v>
      </c>
      <c r="R69" s="9">
        <f t="shared" si="4"/>
        <v>0.41325800000000001</v>
      </c>
      <c r="S69" s="9">
        <f t="shared" si="5"/>
        <v>0.41615820654138697</v>
      </c>
      <c r="T69" s="9">
        <f t="shared" si="6"/>
        <v>0.43135800000000002</v>
      </c>
      <c r="U69" s="9">
        <f t="shared" si="7"/>
        <v>0.41200450058931737</v>
      </c>
      <c r="V69" s="15">
        <f t="shared" si="0"/>
        <v>0.50045357200000007</v>
      </c>
      <c r="X69" s="11">
        <f t="shared" si="8"/>
        <v>5.297599999999999E+18</v>
      </c>
      <c r="Y69" s="11">
        <f t="shared" si="9"/>
        <v>7.1470000000000006E-18</v>
      </c>
      <c r="Z69" s="11">
        <f t="shared" si="10"/>
        <v>5.6999999999999998E-4</v>
      </c>
      <c r="AA69" s="16">
        <f t="shared" si="11"/>
        <v>2.1125396182148277E-2</v>
      </c>
      <c r="AB69" s="9">
        <f t="shared" si="1"/>
        <v>0.62472860864633917</v>
      </c>
      <c r="AC69" s="9">
        <f t="shared" si="2"/>
        <v>0.97887460381785174</v>
      </c>
      <c r="AD69" s="15">
        <f t="shared" si="3"/>
        <v>37.06209856517242</v>
      </c>
      <c r="AE69" s="3">
        <f t="shared" si="12"/>
        <v>860.49879999999985</v>
      </c>
      <c r="AF69" s="2">
        <f t="shared" si="13"/>
        <v>0.25</v>
      </c>
      <c r="AG69" s="9">
        <f t="shared" si="14"/>
        <v>1.1745962623181476E-2</v>
      </c>
      <c r="AH69" s="2">
        <f t="shared" si="15"/>
        <v>0.56838101843970257</v>
      </c>
    </row>
    <row r="70" spans="1:34">
      <c r="A70" s="1">
        <f>Raw!A70</f>
        <v>57</v>
      </c>
      <c r="B70" s="14">
        <f>Raw!B70</f>
        <v>0.87449074074074085</v>
      </c>
      <c r="C70" s="15">
        <f>Raw!C70</f>
        <v>34.6</v>
      </c>
      <c r="D70" s="15">
        <f>IF(C70&gt;0.5,Raw!D70*D$11,-999)</f>
        <v>7.9</v>
      </c>
      <c r="E70" s="9">
        <f>IF(Raw!$G70&gt;$C$8,IF(Raw!$Q70&gt;$C$8,IF(Raw!$N70&gt;$C$9,IF(Raw!$N70&lt;$A$9,IF(Raw!$X70&gt;$C$9,IF(Raw!$X70&lt;$A$9,Raw!H70,-999),-999),-999),-999),-999),-999)</f>
        <v>0.54212000000000005</v>
      </c>
      <c r="F70" s="9">
        <f>IF(Raw!$G70&gt;$C$8,IF(Raw!$Q70&gt;$C$8,IF(Raw!$N70&gt;$C$9,IF(Raw!$N70&lt;$A$9,IF(Raw!$X70&gt;$C$9,IF(Raw!$X70&lt;$A$9,Raw!I70,-999),-999),-999),-999),-999),-999)</f>
        <v>0.92449400000000004</v>
      </c>
      <c r="G70" s="9">
        <f>Raw!G70</f>
        <v>0.98938899999999996</v>
      </c>
      <c r="H70" s="9">
        <f>IF(Raw!$G70&gt;$C$8,IF(Raw!$Q70&gt;$C$8,IF(Raw!$N70&gt;$C$9,IF(Raw!$N70&lt;$A$9,IF(Raw!$X70&gt;$C$9,IF(Raw!$X70&lt;$A$9,Raw!L70,-999),-999),-999),-999),-999),-999)</f>
        <v>676.3</v>
      </c>
      <c r="I70" s="9">
        <f>IF(Raw!$G70&gt;$C$8,IF(Raw!$Q70&gt;$C$8,IF(Raw!$N70&gt;$C$9,IF(Raw!$N70&lt;$A$9,IF(Raw!$X70&gt;$C$9,IF(Raw!$X70&lt;$A$9,Raw!M70,-999),-999),-999),-999),-999),-999)</f>
        <v>0.12406499999999999</v>
      </c>
      <c r="J70" s="9">
        <f>IF(Raw!$G70&gt;$C$8,IF(Raw!$Q70&gt;$C$8,IF(Raw!$N70&gt;$C$9,IF(Raw!$N70&lt;$A$9,IF(Raw!$X70&gt;$C$9,IF(Raw!$X70&lt;$A$9,Raw!N70,-999),-999),-999),-999),-999),-999)</f>
        <v>534</v>
      </c>
      <c r="K70" s="9">
        <f>IF(Raw!$G70&gt;$C$8,IF(Raw!$Q70&gt;$C$8,IF(Raw!$N70&gt;$C$9,IF(Raw!$N70&lt;$A$9,IF(Raw!$X70&gt;$C$9,IF(Raw!$X70&lt;$A$9,Raw!R70,-999),-999),-999),-999),-999),-999)</f>
        <v>0.54896199999999995</v>
      </c>
      <c r="L70" s="9">
        <f>IF(Raw!$G70&gt;$C$8,IF(Raw!$Q70&gt;$C$8,IF(Raw!$N70&gt;$C$9,IF(Raw!$N70&lt;$A$9,IF(Raw!$X70&gt;$C$9,IF(Raw!$X70&lt;$A$9,Raw!S70,-999),-999),-999),-999),-999),-999)</f>
        <v>0.93490700000000004</v>
      </c>
      <c r="M70" s="9">
        <f>Raw!Q70</f>
        <v>0.99308200000000002</v>
      </c>
      <c r="N70" s="9">
        <f>IF(Raw!$G70&gt;$C$8,IF(Raw!$Q70&gt;$C$8,IF(Raw!$N70&gt;$C$9,IF(Raw!$N70&lt;$A$9,IF(Raw!$X70&gt;$C$9,IF(Raw!$X70&lt;$A$9,Raw!V70,-999),-999),-999),-999),-999),-999)</f>
        <v>748.7</v>
      </c>
      <c r="O70" s="9">
        <f>IF(Raw!$G70&gt;$C$8,IF(Raw!$Q70&gt;$C$8,IF(Raw!$N70&gt;$C$9,IF(Raw!$N70&lt;$A$9,IF(Raw!$X70&gt;$C$9,IF(Raw!$X70&lt;$A$9,Raw!W70,-999),-999),-999),-999),-999),-999)</f>
        <v>0.21563499999999999</v>
      </c>
      <c r="P70" s="9">
        <f>IF(Raw!$G70&gt;$C$8,IF(Raw!$Q70&gt;$C$8,IF(Raw!$N70&gt;$C$9,IF(Raw!$N70&lt;$A$9,IF(Raw!$X70&gt;$C$9,IF(Raw!$X70&lt;$A$9,Raw!X70,-999),-999),-999),-999),-999),-999)</f>
        <v>460</v>
      </c>
      <c r="R70" s="9">
        <f t="shared" si="4"/>
        <v>0.38237399999999999</v>
      </c>
      <c r="S70" s="9">
        <f t="shared" si="5"/>
        <v>0.4136035496174123</v>
      </c>
      <c r="T70" s="9">
        <f t="shared" si="6"/>
        <v>0.38594500000000009</v>
      </c>
      <c r="U70" s="9">
        <f t="shared" si="7"/>
        <v>0.41281646195824834</v>
      </c>
      <c r="V70" s="15">
        <f t="shared" si="0"/>
        <v>0.44688554600000002</v>
      </c>
      <c r="X70" s="11">
        <f t="shared" si="8"/>
        <v>4.7558E+18</v>
      </c>
      <c r="Y70" s="11">
        <f t="shared" si="9"/>
        <v>6.7629999999999994E-18</v>
      </c>
      <c r="Z70" s="11">
        <f t="shared" si="10"/>
        <v>5.3399999999999997E-4</v>
      </c>
      <c r="AA70" s="16">
        <f t="shared" si="11"/>
        <v>1.688528607944402E-2</v>
      </c>
      <c r="AB70" s="9">
        <f t="shared" si="1"/>
        <v>0.55547879173593095</v>
      </c>
      <c r="AC70" s="9">
        <f t="shared" si="2"/>
        <v>0.98311471392055605</v>
      </c>
      <c r="AD70" s="15">
        <f t="shared" si="3"/>
        <v>31.620385916561837</v>
      </c>
      <c r="AE70" s="3">
        <f t="shared" si="12"/>
        <v>814.26519999999971</v>
      </c>
      <c r="AF70" s="2">
        <f t="shared" si="13"/>
        <v>0.25</v>
      </c>
      <c r="AG70" s="9">
        <f t="shared" si="14"/>
        <v>1.0041089107561138E-2</v>
      </c>
      <c r="AH70" s="2">
        <f t="shared" si="15"/>
        <v>0.48588307627813471</v>
      </c>
    </row>
    <row r="71" spans="1:34">
      <c r="A71" s="1">
        <f>Raw!A71</f>
        <v>58</v>
      </c>
      <c r="B71" s="14">
        <f>Raw!B71</f>
        <v>0.87454861111111104</v>
      </c>
      <c r="C71" s="15">
        <f>Raw!C71</f>
        <v>35.200000000000003</v>
      </c>
      <c r="D71" s="15">
        <f>IF(C71&gt;0.5,Raw!D71*D$11,-999)</f>
        <v>7.9</v>
      </c>
      <c r="E71" s="9">
        <f>IF(Raw!$G71&gt;$C$8,IF(Raw!$Q71&gt;$C$8,IF(Raw!$N71&gt;$C$9,IF(Raw!$N71&lt;$A$9,IF(Raw!$X71&gt;$C$9,IF(Raw!$X71&lt;$A$9,Raw!H71,-999),-999),-999),-999),-999),-999)</f>
        <v>0.47546100000000002</v>
      </c>
      <c r="F71" s="9">
        <f>IF(Raw!$G71&gt;$C$8,IF(Raw!$Q71&gt;$C$8,IF(Raw!$N71&gt;$C$9,IF(Raw!$N71&lt;$A$9,IF(Raw!$X71&gt;$C$9,IF(Raw!$X71&lt;$A$9,Raw!I71,-999),-999),-999),-999),-999),-999)</f>
        <v>0.80499500000000002</v>
      </c>
      <c r="G71" s="9">
        <f>Raw!G71</f>
        <v>0.98835300000000004</v>
      </c>
      <c r="H71" s="9">
        <f>IF(Raw!$G71&gt;$C$8,IF(Raw!$Q71&gt;$C$8,IF(Raw!$N71&gt;$C$9,IF(Raw!$N71&lt;$A$9,IF(Raw!$X71&gt;$C$9,IF(Raw!$X71&lt;$A$9,Raw!L71,-999),-999),-999),-999),-999),-999)</f>
        <v>703.2</v>
      </c>
      <c r="I71" s="9">
        <f>IF(Raw!$G71&gt;$C$8,IF(Raw!$Q71&gt;$C$8,IF(Raw!$N71&gt;$C$9,IF(Raw!$N71&lt;$A$9,IF(Raw!$X71&gt;$C$9,IF(Raw!$X71&lt;$A$9,Raw!M71,-999),-999),-999),-999),-999),-999)</f>
        <v>0.27342</v>
      </c>
      <c r="J71" s="9">
        <f>IF(Raw!$G71&gt;$C$8,IF(Raw!$Q71&gt;$C$8,IF(Raw!$N71&gt;$C$9,IF(Raw!$N71&lt;$A$9,IF(Raw!$X71&gt;$C$9,IF(Raw!$X71&lt;$A$9,Raw!N71,-999),-999),-999),-999),-999),-999)</f>
        <v>615</v>
      </c>
      <c r="K71" s="9">
        <f>IF(Raw!$G71&gt;$C$8,IF(Raw!$Q71&gt;$C$8,IF(Raw!$N71&gt;$C$9,IF(Raw!$N71&lt;$A$9,IF(Raw!$X71&gt;$C$9,IF(Raw!$X71&lt;$A$9,Raw!R71,-999),-999),-999),-999),-999),-999)</f>
        <v>0.47220099999999998</v>
      </c>
      <c r="L71" s="9">
        <f>IF(Raw!$G71&gt;$C$8,IF(Raw!$Q71&gt;$C$8,IF(Raw!$N71&gt;$C$9,IF(Raw!$N71&lt;$A$9,IF(Raw!$X71&gt;$C$9,IF(Raw!$X71&lt;$A$9,Raw!S71,-999),-999),-999),-999),-999),-999)</f>
        <v>0.81408700000000001</v>
      </c>
      <c r="M71" s="9">
        <f>Raw!Q71</f>
        <v>0.98762899999999998</v>
      </c>
      <c r="N71" s="9">
        <f>IF(Raw!$G71&gt;$C$8,IF(Raw!$Q71&gt;$C$8,IF(Raw!$N71&gt;$C$9,IF(Raw!$N71&lt;$A$9,IF(Raw!$X71&gt;$C$9,IF(Raw!$X71&lt;$A$9,Raw!V71,-999),-999),-999),-999),-999),-999)</f>
        <v>831.3</v>
      </c>
      <c r="O71" s="9">
        <f>IF(Raw!$G71&gt;$C$8,IF(Raw!$Q71&gt;$C$8,IF(Raw!$N71&gt;$C$9,IF(Raw!$N71&lt;$A$9,IF(Raw!$X71&gt;$C$9,IF(Raw!$X71&lt;$A$9,Raw!W71,-999),-999),-999),-999),-999),-999)</f>
        <v>0.26969100000000001</v>
      </c>
      <c r="P71" s="9">
        <f>IF(Raw!$G71&gt;$C$8,IF(Raw!$Q71&gt;$C$8,IF(Raw!$N71&gt;$C$9,IF(Raw!$N71&lt;$A$9,IF(Raw!$X71&gt;$C$9,IF(Raw!$X71&lt;$A$9,Raw!X71,-999),-999),-999),-999),-999),-999)</f>
        <v>422</v>
      </c>
      <c r="R71" s="9">
        <f t="shared" si="4"/>
        <v>0.32953399999999999</v>
      </c>
      <c r="S71" s="9">
        <f t="shared" si="5"/>
        <v>0.40936154882949582</v>
      </c>
      <c r="T71" s="9">
        <f t="shared" si="6"/>
        <v>0.34188600000000002</v>
      </c>
      <c r="U71" s="9">
        <f t="shared" si="7"/>
        <v>0.41996248558200783</v>
      </c>
      <c r="V71" s="15">
        <f t="shared" si="0"/>
        <v>0.38913358599999998</v>
      </c>
      <c r="X71" s="11">
        <f t="shared" si="8"/>
        <v>4.7558E+18</v>
      </c>
      <c r="Y71" s="11">
        <f t="shared" si="9"/>
        <v>7.0320000000000008E-18</v>
      </c>
      <c r="Z71" s="11">
        <f t="shared" si="10"/>
        <v>6.1499999999999999E-4</v>
      </c>
      <c r="AA71" s="16">
        <f t="shared" si="11"/>
        <v>2.0152823708060492E-2</v>
      </c>
      <c r="AB71" s="9">
        <f t="shared" si="1"/>
        <v>0.47909096828625397</v>
      </c>
      <c r="AC71" s="9">
        <f t="shared" si="2"/>
        <v>0.9798471762919394</v>
      </c>
      <c r="AD71" s="15">
        <f t="shared" si="3"/>
        <v>32.768819037496733</v>
      </c>
      <c r="AE71" s="3">
        <f t="shared" si="12"/>
        <v>846.65279999999984</v>
      </c>
      <c r="AF71" s="2">
        <f t="shared" si="13"/>
        <v>0.25</v>
      </c>
      <c r="AG71" s="9">
        <f t="shared" si="14"/>
        <v>1.0585903609672419E-2</v>
      </c>
      <c r="AH71" s="2">
        <f t="shared" si="15"/>
        <v>0.5122463665000524</v>
      </c>
    </row>
    <row r="72" spans="1:34">
      <c r="A72" s="1">
        <f>Raw!A72</f>
        <v>59</v>
      </c>
      <c r="B72" s="14">
        <f>Raw!B72</f>
        <v>0.87460648148148146</v>
      </c>
      <c r="C72" s="15">
        <f>Raw!C72</f>
        <v>35.5</v>
      </c>
      <c r="D72" s="15">
        <f>IF(C72&gt;0.5,Raw!D72*D$11,-999)</f>
        <v>7.9</v>
      </c>
      <c r="E72" s="9">
        <f>IF(Raw!$G72&gt;$C$8,IF(Raw!$Q72&gt;$C$8,IF(Raw!$N72&gt;$C$9,IF(Raw!$N72&lt;$A$9,IF(Raw!$X72&gt;$C$9,IF(Raw!$X72&lt;$A$9,Raw!H72,-999),-999),-999),-999),-999),-999)</f>
        <v>0.47303400000000001</v>
      </c>
      <c r="F72" s="9">
        <f>IF(Raw!$G72&gt;$C$8,IF(Raw!$Q72&gt;$C$8,IF(Raw!$N72&gt;$C$9,IF(Raw!$N72&lt;$A$9,IF(Raw!$X72&gt;$C$9,IF(Raw!$X72&lt;$A$9,Raw!I72,-999),-999),-999),-999),-999),-999)</f>
        <v>0.78829300000000002</v>
      </c>
      <c r="G72" s="9">
        <f>Raw!G72</f>
        <v>0.98513200000000001</v>
      </c>
      <c r="H72" s="9">
        <f>IF(Raw!$G72&gt;$C$8,IF(Raw!$Q72&gt;$C$8,IF(Raw!$N72&gt;$C$9,IF(Raw!$N72&lt;$A$9,IF(Raw!$X72&gt;$C$9,IF(Raw!$X72&lt;$A$9,Raw!L72,-999),-999),-999),-999),-999),-999)</f>
        <v>664.5</v>
      </c>
      <c r="I72" s="9">
        <f>IF(Raw!$G72&gt;$C$8,IF(Raw!$Q72&gt;$C$8,IF(Raw!$N72&gt;$C$9,IF(Raw!$N72&lt;$A$9,IF(Raw!$X72&gt;$C$9,IF(Raw!$X72&lt;$A$9,Raw!M72,-999),-999),-999),-999),-999),-999)</f>
        <v>0.30011599999999999</v>
      </c>
      <c r="J72" s="9">
        <f>IF(Raw!$G72&gt;$C$8,IF(Raw!$Q72&gt;$C$8,IF(Raw!$N72&gt;$C$9,IF(Raw!$N72&lt;$A$9,IF(Raw!$X72&gt;$C$9,IF(Raw!$X72&lt;$A$9,Raw!N72,-999),-999),-999),-999),-999),-999)</f>
        <v>560</v>
      </c>
      <c r="K72" s="9">
        <f>IF(Raw!$G72&gt;$C$8,IF(Raw!$Q72&gt;$C$8,IF(Raw!$N72&gt;$C$9,IF(Raw!$N72&lt;$A$9,IF(Raw!$X72&gt;$C$9,IF(Raw!$X72&lt;$A$9,Raw!R72,-999),-999),-999),-999),-999),-999)</f>
        <v>0.45730999999999999</v>
      </c>
      <c r="L72" s="9">
        <f>IF(Raw!$G72&gt;$C$8,IF(Raw!$Q72&gt;$C$8,IF(Raw!$N72&gt;$C$9,IF(Raw!$N72&lt;$A$9,IF(Raw!$X72&gt;$C$9,IF(Raw!$X72&lt;$A$9,Raw!S72,-999),-999),-999),-999),-999),-999)</f>
        <v>0.78597399999999995</v>
      </c>
      <c r="M72" s="9">
        <f>Raw!Q72</f>
        <v>0.98424900000000004</v>
      </c>
      <c r="N72" s="9">
        <f>IF(Raw!$G72&gt;$C$8,IF(Raw!$Q72&gt;$C$8,IF(Raw!$N72&gt;$C$9,IF(Raw!$N72&lt;$A$9,IF(Raw!$X72&gt;$C$9,IF(Raw!$X72&lt;$A$9,Raw!V72,-999),-999),-999),-999),-999),-999)</f>
        <v>815.3</v>
      </c>
      <c r="O72" s="9">
        <f>IF(Raw!$G72&gt;$C$8,IF(Raw!$Q72&gt;$C$8,IF(Raw!$N72&gt;$C$9,IF(Raw!$N72&lt;$A$9,IF(Raw!$X72&gt;$C$9,IF(Raw!$X72&lt;$A$9,Raw!W72,-999),-999),-999),-999),-999),-999)</f>
        <v>0.310199</v>
      </c>
      <c r="P72" s="9">
        <f>IF(Raw!$G72&gt;$C$8,IF(Raw!$Q72&gt;$C$8,IF(Raw!$N72&gt;$C$9,IF(Raw!$N72&lt;$A$9,IF(Raw!$X72&gt;$C$9,IF(Raw!$X72&lt;$A$9,Raw!X72,-999),-999),-999),-999),-999),-999)</f>
        <v>632</v>
      </c>
      <c r="R72" s="9">
        <f t="shared" si="4"/>
        <v>0.31525900000000001</v>
      </c>
      <c r="S72" s="9">
        <f t="shared" si="5"/>
        <v>0.39992616958415211</v>
      </c>
      <c r="T72" s="9">
        <f t="shared" si="6"/>
        <v>0.32866399999999996</v>
      </c>
      <c r="U72" s="9">
        <f t="shared" si="7"/>
        <v>0.41816141500863896</v>
      </c>
      <c r="V72" s="15">
        <f t="shared" si="0"/>
        <v>0.37569557199999998</v>
      </c>
      <c r="X72" s="11">
        <f t="shared" si="8"/>
        <v>4.7558E+18</v>
      </c>
      <c r="Y72" s="11">
        <f t="shared" si="9"/>
        <v>6.6449999999999997E-18</v>
      </c>
      <c r="Z72" s="11">
        <f t="shared" si="10"/>
        <v>5.5999999999999995E-4</v>
      </c>
      <c r="AA72" s="16">
        <f t="shared" si="11"/>
        <v>1.7389535430935781E-2</v>
      </c>
      <c r="AB72" s="9">
        <f t="shared" si="1"/>
        <v>0.46302531427287308</v>
      </c>
      <c r="AC72" s="9">
        <f t="shared" si="2"/>
        <v>0.9826104645690642</v>
      </c>
      <c r="AD72" s="15">
        <f t="shared" si="3"/>
        <v>31.052741840956752</v>
      </c>
      <c r="AE72" s="3">
        <f t="shared" si="12"/>
        <v>800.05799999999977</v>
      </c>
      <c r="AF72" s="2">
        <f t="shared" si="13"/>
        <v>0.25</v>
      </c>
      <c r="AG72" s="9">
        <f t="shared" si="14"/>
        <v>9.9885065139326493E-3</v>
      </c>
      <c r="AH72" s="2">
        <f t="shared" si="15"/>
        <v>0.48333863193776383</v>
      </c>
    </row>
    <row r="73" spans="1:34">
      <c r="A73" s="1">
        <f>Raw!A73</f>
        <v>60</v>
      </c>
      <c r="B73" s="14">
        <f>Raw!B73</f>
        <v>0.87465277777777783</v>
      </c>
      <c r="C73" s="15">
        <f>Raw!C73</f>
        <v>36.6</v>
      </c>
      <c r="D73" s="15">
        <f>IF(C73&gt;0.5,Raw!D73*D$11,-999)</f>
        <v>7.9</v>
      </c>
      <c r="E73" s="9">
        <f>IF(Raw!$G73&gt;$C$8,IF(Raw!$Q73&gt;$C$8,IF(Raw!$N73&gt;$C$9,IF(Raw!$N73&lt;$A$9,IF(Raw!$X73&gt;$C$9,IF(Raw!$X73&lt;$A$9,Raw!H73,-999),-999),-999),-999),-999),-999)</f>
        <v>0.41989700000000002</v>
      </c>
      <c r="F73" s="9">
        <f>IF(Raw!$G73&gt;$C$8,IF(Raw!$Q73&gt;$C$8,IF(Raw!$N73&gt;$C$9,IF(Raw!$N73&lt;$A$9,IF(Raw!$X73&gt;$C$9,IF(Raw!$X73&lt;$A$9,Raw!I73,-999),-999),-999),-999),-999),-999)</f>
        <v>0.72578399999999998</v>
      </c>
      <c r="G73" s="9">
        <f>Raw!G73</f>
        <v>0.98792199999999997</v>
      </c>
      <c r="H73" s="9">
        <f>IF(Raw!$G73&gt;$C$8,IF(Raw!$Q73&gt;$C$8,IF(Raw!$N73&gt;$C$9,IF(Raw!$N73&lt;$A$9,IF(Raw!$X73&gt;$C$9,IF(Raw!$X73&lt;$A$9,Raw!L73,-999),-999),-999),-999),-999),-999)</f>
        <v>701.3</v>
      </c>
      <c r="I73" s="9">
        <f>IF(Raw!$G73&gt;$C$8,IF(Raw!$Q73&gt;$C$8,IF(Raw!$N73&gt;$C$9,IF(Raw!$N73&lt;$A$9,IF(Raw!$X73&gt;$C$9,IF(Raw!$X73&lt;$A$9,Raw!M73,-999),-999),-999),-999),-999),-999)</f>
        <v>0.18765399999999999</v>
      </c>
      <c r="J73" s="9">
        <f>IF(Raw!$G73&gt;$C$8,IF(Raw!$Q73&gt;$C$8,IF(Raw!$N73&gt;$C$9,IF(Raw!$N73&lt;$A$9,IF(Raw!$X73&gt;$C$9,IF(Raw!$X73&lt;$A$9,Raw!N73,-999),-999),-999),-999),-999),-999)</f>
        <v>626</v>
      </c>
      <c r="K73" s="9">
        <f>IF(Raw!$G73&gt;$C$8,IF(Raw!$Q73&gt;$C$8,IF(Raw!$N73&gt;$C$9,IF(Raw!$N73&lt;$A$9,IF(Raw!$X73&gt;$C$9,IF(Raw!$X73&lt;$A$9,Raw!R73,-999),-999),-999),-999),-999),-999)</f>
        <v>0.42989500000000003</v>
      </c>
      <c r="L73" s="9">
        <f>IF(Raw!$G73&gt;$C$8,IF(Raw!$Q73&gt;$C$8,IF(Raw!$N73&gt;$C$9,IF(Raw!$N73&lt;$A$9,IF(Raw!$X73&gt;$C$9,IF(Raw!$X73&lt;$A$9,Raw!S73,-999),-999),-999),-999),-999),-999)</f>
        <v>0.74529699999999999</v>
      </c>
      <c r="M73" s="9">
        <f>Raw!Q73</f>
        <v>0.98754200000000003</v>
      </c>
      <c r="N73" s="9">
        <f>IF(Raw!$G73&gt;$C$8,IF(Raw!$Q73&gt;$C$8,IF(Raw!$N73&gt;$C$9,IF(Raw!$N73&lt;$A$9,IF(Raw!$X73&gt;$C$9,IF(Raw!$X73&lt;$A$9,Raw!V73,-999),-999),-999),-999),-999),-999)</f>
        <v>801.6</v>
      </c>
      <c r="O73" s="9">
        <f>IF(Raw!$G73&gt;$C$8,IF(Raw!$Q73&gt;$C$8,IF(Raw!$N73&gt;$C$9,IF(Raw!$N73&lt;$A$9,IF(Raw!$X73&gt;$C$9,IF(Raw!$X73&lt;$A$9,Raw!W73,-999),-999),-999),-999),-999),-999)</f>
        <v>0.33355299999999999</v>
      </c>
      <c r="P73" s="9">
        <f>IF(Raw!$G73&gt;$C$8,IF(Raw!$Q73&gt;$C$8,IF(Raw!$N73&gt;$C$9,IF(Raw!$N73&lt;$A$9,IF(Raw!$X73&gt;$C$9,IF(Raw!$X73&lt;$A$9,Raw!X73,-999),-999),-999),-999),-999),-999)</f>
        <v>532</v>
      </c>
      <c r="R73" s="9">
        <f t="shared" si="4"/>
        <v>0.30588699999999996</v>
      </c>
      <c r="S73" s="9">
        <f t="shared" si="5"/>
        <v>0.42145734819174846</v>
      </c>
      <c r="T73" s="9">
        <f t="shared" si="6"/>
        <v>0.31540199999999996</v>
      </c>
      <c r="U73" s="9">
        <f t="shared" si="7"/>
        <v>0.42318968142901414</v>
      </c>
      <c r="V73" s="15">
        <f t="shared" si="0"/>
        <v>0.35625196599999998</v>
      </c>
      <c r="X73" s="11">
        <f t="shared" si="8"/>
        <v>4.7558E+18</v>
      </c>
      <c r="Y73" s="11">
        <f t="shared" si="9"/>
        <v>7.0129999999999996E-18</v>
      </c>
      <c r="Z73" s="11">
        <f t="shared" si="10"/>
        <v>6.2599999999999993E-4</v>
      </c>
      <c r="AA73" s="16">
        <f t="shared" si="11"/>
        <v>2.0451616799614793E-2</v>
      </c>
      <c r="AB73" s="9">
        <f t="shared" si="1"/>
        <v>0.43634548084183211</v>
      </c>
      <c r="AC73" s="9">
        <f t="shared" si="2"/>
        <v>0.97954838320038529</v>
      </c>
      <c r="AD73" s="15">
        <f t="shared" si="3"/>
        <v>32.670314376381462</v>
      </c>
      <c r="AE73" s="3">
        <f t="shared" si="12"/>
        <v>844.36519999999973</v>
      </c>
      <c r="AF73" s="2">
        <f t="shared" si="13"/>
        <v>0.25</v>
      </c>
      <c r="AG73" s="9">
        <f t="shared" si="14"/>
        <v>1.0635184563943547E-2</v>
      </c>
      <c r="AH73" s="2">
        <f t="shared" si="15"/>
        <v>0.51463104623017708</v>
      </c>
    </row>
    <row r="74" spans="1:34">
      <c r="A74" s="1">
        <f>Raw!A74</f>
        <v>61</v>
      </c>
      <c r="B74" s="14">
        <f>Raw!B74</f>
        <v>0.87471064814814825</v>
      </c>
      <c r="C74" s="15">
        <f>Raw!C74</f>
        <v>37.9</v>
      </c>
      <c r="D74" s="15">
        <f>IF(C74&gt;0.5,Raw!D74*D$11,-999)</f>
        <v>7.9</v>
      </c>
      <c r="E74" s="9">
        <f>IF(Raw!$G74&gt;$C$8,IF(Raw!$Q74&gt;$C$8,IF(Raw!$N74&gt;$C$9,IF(Raw!$N74&lt;$A$9,IF(Raw!$X74&gt;$C$9,IF(Raw!$X74&lt;$A$9,Raw!H74,-999),-999),-999),-999),-999),-999)</f>
        <v>0.41382099999999999</v>
      </c>
      <c r="F74" s="9">
        <f>IF(Raw!$G74&gt;$C$8,IF(Raw!$Q74&gt;$C$8,IF(Raw!$N74&gt;$C$9,IF(Raw!$N74&lt;$A$9,IF(Raw!$X74&gt;$C$9,IF(Raw!$X74&lt;$A$9,Raw!I74,-999),-999),-999),-999),-999),-999)</f>
        <v>0.71935499999999997</v>
      </c>
      <c r="G74" s="9">
        <f>Raw!G74</f>
        <v>0.98336100000000004</v>
      </c>
      <c r="H74" s="9">
        <f>IF(Raw!$G74&gt;$C$8,IF(Raw!$Q74&gt;$C$8,IF(Raw!$N74&gt;$C$9,IF(Raw!$N74&lt;$A$9,IF(Raw!$X74&gt;$C$9,IF(Raw!$X74&lt;$A$9,Raw!L74,-999),-999),-999),-999),-999),-999)</f>
        <v>705.1</v>
      </c>
      <c r="I74" s="9">
        <f>IF(Raw!$G74&gt;$C$8,IF(Raw!$Q74&gt;$C$8,IF(Raw!$N74&gt;$C$9,IF(Raw!$N74&lt;$A$9,IF(Raw!$X74&gt;$C$9,IF(Raw!$X74&lt;$A$9,Raw!M74,-999),-999),-999),-999),-999),-999)</f>
        <v>0.20410200000000001</v>
      </c>
      <c r="J74" s="9">
        <f>IF(Raw!$G74&gt;$C$8,IF(Raw!$Q74&gt;$C$8,IF(Raw!$N74&gt;$C$9,IF(Raw!$N74&lt;$A$9,IF(Raw!$X74&gt;$C$9,IF(Raw!$X74&lt;$A$9,Raw!N74,-999),-999),-999),-999),-999),-999)</f>
        <v>738</v>
      </c>
      <c r="K74" s="9">
        <f>IF(Raw!$G74&gt;$C$8,IF(Raw!$Q74&gt;$C$8,IF(Raw!$N74&gt;$C$9,IF(Raw!$N74&lt;$A$9,IF(Raw!$X74&gt;$C$9,IF(Raw!$X74&lt;$A$9,Raw!R74,-999),-999),-999),-999),-999),-999)</f>
        <v>0.425097</v>
      </c>
      <c r="L74" s="9">
        <f>IF(Raw!$G74&gt;$C$8,IF(Raw!$Q74&gt;$C$8,IF(Raw!$N74&gt;$C$9,IF(Raw!$N74&lt;$A$9,IF(Raw!$X74&gt;$C$9,IF(Raw!$X74&lt;$A$9,Raw!S74,-999),-999),-999),-999),-999),-999)</f>
        <v>0.72326000000000001</v>
      </c>
      <c r="M74" s="9">
        <f>Raw!Q74</f>
        <v>0.98683799999999999</v>
      </c>
      <c r="N74" s="9">
        <f>IF(Raw!$G74&gt;$C$8,IF(Raw!$Q74&gt;$C$8,IF(Raw!$N74&gt;$C$9,IF(Raw!$N74&lt;$A$9,IF(Raw!$X74&gt;$C$9,IF(Raw!$X74&lt;$A$9,Raw!V74,-999),-999),-999),-999),-999),-999)</f>
        <v>804.2</v>
      </c>
      <c r="O74" s="9">
        <f>IF(Raw!$G74&gt;$C$8,IF(Raw!$Q74&gt;$C$8,IF(Raw!$N74&gt;$C$9,IF(Raw!$N74&lt;$A$9,IF(Raw!$X74&gt;$C$9,IF(Raw!$X74&lt;$A$9,Raw!W74,-999),-999),-999),-999),-999),-999)</f>
        <v>0.31827</v>
      </c>
      <c r="P74" s="9">
        <f>IF(Raw!$G74&gt;$C$8,IF(Raw!$Q74&gt;$C$8,IF(Raw!$N74&gt;$C$9,IF(Raw!$N74&lt;$A$9,IF(Raw!$X74&gt;$C$9,IF(Raw!$X74&lt;$A$9,Raw!X74,-999),-999),-999),-999),-999),-999)</f>
        <v>1069</v>
      </c>
      <c r="R74" s="9">
        <f t="shared" si="4"/>
        <v>0.30553399999999997</v>
      </c>
      <c r="S74" s="9">
        <f t="shared" si="5"/>
        <v>0.4247332679970251</v>
      </c>
      <c r="T74" s="9">
        <f t="shared" si="6"/>
        <v>0.29816300000000001</v>
      </c>
      <c r="U74" s="9">
        <f t="shared" si="7"/>
        <v>0.41224870724220891</v>
      </c>
      <c r="V74" s="15">
        <f t="shared" si="0"/>
        <v>0.34571827999999999</v>
      </c>
      <c r="X74" s="11">
        <f t="shared" si="8"/>
        <v>4.7558E+18</v>
      </c>
      <c r="Y74" s="11">
        <f t="shared" si="9"/>
        <v>7.0510000000000005E-18</v>
      </c>
      <c r="Z74" s="11">
        <f t="shared" si="10"/>
        <v>7.3799999999999994E-4</v>
      </c>
      <c r="AA74" s="16">
        <f t="shared" si="11"/>
        <v>2.4149814981488837E-2</v>
      </c>
      <c r="AB74" s="9">
        <f t="shared" si="1"/>
        <v>0.43229758128432566</v>
      </c>
      <c r="AC74" s="9">
        <f t="shared" si="2"/>
        <v>0.97585018501851117</v>
      </c>
      <c r="AD74" s="15">
        <f t="shared" si="3"/>
        <v>32.723326533182714</v>
      </c>
      <c r="AE74" s="3">
        <f t="shared" si="12"/>
        <v>848.94039999999984</v>
      </c>
      <c r="AF74" s="2">
        <f t="shared" si="13"/>
        <v>0.25</v>
      </c>
      <c r="AG74" s="9">
        <f t="shared" si="14"/>
        <v>1.0377037738437882E-2</v>
      </c>
      <c r="AH74" s="2">
        <f t="shared" si="15"/>
        <v>0.50213945569009544</v>
      </c>
    </row>
    <row r="75" spans="1:34">
      <c r="A75" s="1">
        <f>Raw!A75</f>
        <v>62</v>
      </c>
      <c r="B75" s="14">
        <f>Raw!B75</f>
        <v>0.87476851851851845</v>
      </c>
      <c r="C75" s="15">
        <f>Raw!C75</f>
        <v>38.1</v>
      </c>
      <c r="D75" s="15">
        <f>IF(C75&gt;0.5,Raw!D75*D$11,-999)</f>
        <v>7.9</v>
      </c>
      <c r="E75" s="9">
        <f>IF(Raw!$G75&gt;$C$8,IF(Raw!$Q75&gt;$C$8,IF(Raw!$N75&gt;$C$9,IF(Raw!$N75&lt;$A$9,IF(Raw!$X75&gt;$C$9,IF(Raw!$X75&lt;$A$9,Raw!H75,-999),-999),-999),-999),-999),-999)</f>
        <v>0.33959</v>
      </c>
      <c r="F75" s="9">
        <f>IF(Raw!$G75&gt;$C$8,IF(Raw!$Q75&gt;$C$8,IF(Raw!$N75&gt;$C$9,IF(Raw!$N75&lt;$A$9,IF(Raw!$X75&gt;$C$9,IF(Raw!$X75&lt;$A$9,Raw!I75,-999),-999),-999),-999),-999),-999)</f>
        <v>0.58067500000000005</v>
      </c>
      <c r="G75" s="9">
        <f>Raw!G75</f>
        <v>0.98546199999999995</v>
      </c>
      <c r="H75" s="9">
        <f>IF(Raw!$G75&gt;$C$8,IF(Raw!$Q75&gt;$C$8,IF(Raw!$N75&gt;$C$9,IF(Raw!$N75&lt;$A$9,IF(Raw!$X75&gt;$C$9,IF(Raw!$X75&lt;$A$9,Raw!L75,-999),-999),-999),-999),-999),-999)</f>
        <v>664.2</v>
      </c>
      <c r="I75" s="9">
        <f>IF(Raw!$G75&gt;$C$8,IF(Raw!$Q75&gt;$C$8,IF(Raw!$N75&gt;$C$9,IF(Raw!$N75&lt;$A$9,IF(Raw!$X75&gt;$C$9,IF(Raw!$X75&lt;$A$9,Raw!M75,-999),-999),-999),-999),-999),-999)</f>
        <v>0.14805399999999999</v>
      </c>
      <c r="J75" s="9">
        <f>IF(Raw!$G75&gt;$C$8,IF(Raw!$Q75&gt;$C$8,IF(Raw!$N75&gt;$C$9,IF(Raw!$N75&lt;$A$9,IF(Raw!$X75&gt;$C$9,IF(Raw!$X75&lt;$A$9,Raw!N75,-999),-999),-999),-999),-999),-999)</f>
        <v>649</v>
      </c>
      <c r="K75" s="9">
        <f>IF(Raw!$G75&gt;$C$8,IF(Raw!$Q75&gt;$C$8,IF(Raw!$N75&gt;$C$9,IF(Raw!$N75&lt;$A$9,IF(Raw!$X75&gt;$C$9,IF(Raw!$X75&lt;$A$9,Raw!R75,-999),-999),-999),-999),-999),-999)</f>
        <v>0.36005100000000001</v>
      </c>
      <c r="L75" s="9">
        <f>IF(Raw!$G75&gt;$C$8,IF(Raw!$Q75&gt;$C$8,IF(Raw!$N75&gt;$C$9,IF(Raw!$N75&lt;$A$9,IF(Raw!$X75&gt;$C$9,IF(Raw!$X75&lt;$A$9,Raw!S75,-999),-999),-999),-999),-999),-999)</f>
        <v>0.61259200000000003</v>
      </c>
      <c r="M75" s="9">
        <f>Raw!Q75</f>
        <v>0.98468</v>
      </c>
      <c r="N75" s="9">
        <f>IF(Raw!$G75&gt;$C$8,IF(Raw!$Q75&gt;$C$8,IF(Raw!$N75&gt;$C$9,IF(Raw!$N75&lt;$A$9,IF(Raw!$X75&gt;$C$9,IF(Raw!$X75&lt;$A$9,Raw!V75,-999),-999),-999),-999),-999),-999)</f>
        <v>784.9</v>
      </c>
      <c r="O75" s="9">
        <f>IF(Raw!$G75&gt;$C$8,IF(Raw!$Q75&gt;$C$8,IF(Raw!$N75&gt;$C$9,IF(Raw!$N75&lt;$A$9,IF(Raw!$X75&gt;$C$9,IF(Raw!$X75&lt;$A$9,Raw!W75,-999),-999),-999),-999),-999),-999)</f>
        <v>0.33485700000000002</v>
      </c>
      <c r="P75" s="9">
        <f>IF(Raw!$G75&gt;$C$8,IF(Raw!$Q75&gt;$C$8,IF(Raw!$N75&gt;$C$9,IF(Raw!$N75&lt;$A$9,IF(Raw!$X75&gt;$C$9,IF(Raw!$X75&lt;$A$9,Raw!X75,-999),-999),-999),-999),-999),-999)</f>
        <v>614</v>
      </c>
      <c r="R75" s="9">
        <f t="shared" si="4"/>
        <v>0.24108500000000005</v>
      </c>
      <c r="S75" s="9">
        <f t="shared" si="5"/>
        <v>0.41518060877427138</v>
      </c>
      <c r="T75" s="9">
        <f t="shared" si="6"/>
        <v>0.25254100000000002</v>
      </c>
      <c r="U75" s="9">
        <f t="shared" si="7"/>
        <v>0.41224991511479092</v>
      </c>
      <c r="V75" s="15">
        <f t="shared" si="0"/>
        <v>0.29281897600000001</v>
      </c>
      <c r="X75" s="11">
        <f t="shared" si="8"/>
        <v>4.7558E+18</v>
      </c>
      <c r="Y75" s="11">
        <f t="shared" si="9"/>
        <v>6.6419999999999998E-18</v>
      </c>
      <c r="Z75" s="11">
        <f t="shared" si="10"/>
        <v>6.4899999999999995E-4</v>
      </c>
      <c r="AA75" s="16">
        <f t="shared" si="11"/>
        <v>2.0088794428583828E-2</v>
      </c>
      <c r="AB75" s="9">
        <f t="shared" si="1"/>
        <v>0.36512424423378897</v>
      </c>
      <c r="AC75" s="9">
        <f t="shared" si="2"/>
        <v>0.97991120557141631</v>
      </c>
      <c r="AD75" s="15">
        <f t="shared" si="3"/>
        <v>30.95345828749435</v>
      </c>
      <c r="AE75" s="3">
        <f t="shared" si="12"/>
        <v>799.69679999999971</v>
      </c>
      <c r="AF75" s="2">
        <f t="shared" si="13"/>
        <v>0.25</v>
      </c>
      <c r="AG75" s="9">
        <f t="shared" si="14"/>
        <v>9.8158158088682817E-3</v>
      </c>
      <c r="AH75" s="2">
        <f t="shared" si="15"/>
        <v>0.47498221859231005</v>
      </c>
    </row>
    <row r="76" spans="1:34">
      <c r="A76" s="1">
        <f>Raw!A76</f>
        <v>63</v>
      </c>
      <c r="B76" s="14">
        <f>Raw!B76</f>
        <v>0.87481481481481482</v>
      </c>
      <c r="C76" s="15">
        <f>Raw!C76</f>
        <v>38.4</v>
      </c>
      <c r="D76" s="15">
        <f>IF(C76&gt;0.5,Raw!D76*D$11,-999)</f>
        <v>7.9</v>
      </c>
      <c r="E76" s="9">
        <f>IF(Raw!$G76&gt;$C$8,IF(Raw!$Q76&gt;$C$8,IF(Raw!$N76&gt;$C$9,IF(Raw!$N76&lt;$A$9,IF(Raw!$X76&gt;$C$9,IF(Raw!$X76&lt;$A$9,Raw!H76,-999),-999),-999),-999),-999),-999)</f>
        <v>0.335951</v>
      </c>
      <c r="F76" s="9">
        <f>IF(Raw!$G76&gt;$C$8,IF(Raw!$Q76&gt;$C$8,IF(Raw!$N76&gt;$C$9,IF(Raw!$N76&lt;$A$9,IF(Raw!$X76&gt;$C$9,IF(Raw!$X76&lt;$A$9,Raw!I76,-999),-999),-999),-999),-999),-999)</f>
        <v>0.59817299999999995</v>
      </c>
      <c r="G76" s="9">
        <f>Raw!G76</f>
        <v>0.98086700000000004</v>
      </c>
      <c r="H76" s="9">
        <f>IF(Raw!$G76&gt;$C$8,IF(Raw!$Q76&gt;$C$8,IF(Raw!$N76&gt;$C$9,IF(Raw!$N76&lt;$A$9,IF(Raw!$X76&gt;$C$9,IF(Raw!$X76&lt;$A$9,Raw!L76,-999),-999),-999),-999),-999),-999)</f>
        <v>672.5</v>
      </c>
      <c r="I76" s="9">
        <f>IF(Raw!$G76&gt;$C$8,IF(Raw!$Q76&gt;$C$8,IF(Raw!$N76&gt;$C$9,IF(Raw!$N76&lt;$A$9,IF(Raw!$X76&gt;$C$9,IF(Raw!$X76&lt;$A$9,Raw!M76,-999),-999),-999),-999),-999),-999)</f>
        <v>0.146089</v>
      </c>
      <c r="J76" s="9">
        <f>IF(Raw!$G76&gt;$C$8,IF(Raw!$Q76&gt;$C$8,IF(Raw!$N76&gt;$C$9,IF(Raw!$N76&lt;$A$9,IF(Raw!$X76&gt;$C$9,IF(Raw!$X76&lt;$A$9,Raw!N76,-999),-999),-999),-999),-999),-999)</f>
        <v>383</v>
      </c>
      <c r="K76" s="9">
        <f>IF(Raw!$G76&gt;$C$8,IF(Raw!$Q76&gt;$C$8,IF(Raw!$N76&gt;$C$9,IF(Raw!$N76&lt;$A$9,IF(Raw!$X76&gt;$C$9,IF(Raw!$X76&lt;$A$9,Raw!R76,-999),-999),-999),-999),-999),-999)</f>
        <v>0.348991</v>
      </c>
      <c r="L76" s="9">
        <f>IF(Raw!$G76&gt;$C$8,IF(Raw!$Q76&gt;$C$8,IF(Raw!$N76&gt;$C$9,IF(Raw!$N76&lt;$A$9,IF(Raw!$X76&gt;$C$9,IF(Raw!$X76&lt;$A$9,Raw!S76,-999),-999),-999),-999),-999),-999)</f>
        <v>0.59989199999999998</v>
      </c>
      <c r="M76" s="9">
        <f>Raw!Q76</f>
        <v>0.98072000000000004</v>
      </c>
      <c r="N76" s="9">
        <f>IF(Raw!$G76&gt;$C$8,IF(Raw!$Q76&gt;$C$8,IF(Raw!$N76&gt;$C$9,IF(Raw!$N76&lt;$A$9,IF(Raw!$X76&gt;$C$9,IF(Raw!$X76&lt;$A$9,Raw!V76,-999),-999),-999),-999),-999),-999)</f>
        <v>814.3</v>
      </c>
      <c r="O76" s="9">
        <f>IF(Raw!$G76&gt;$C$8,IF(Raw!$Q76&gt;$C$8,IF(Raw!$N76&gt;$C$9,IF(Raw!$N76&lt;$A$9,IF(Raw!$X76&gt;$C$9,IF(Raw!$X76&lt;$A$9,Raw!W76,-999),-999),-999),-999),-999),-999)</f>
        <v>0.30164200000000002</v>
      </c>
      <c r="P76" s="9">
        <f>IF(Raw!$G76&gt;$C$8,IF(Raw!$Q76&gt;$C$8,IF(Raw!$N76&gt;$C$9,IF(Raw!$N76&lt;$A$9,IF(Raw!$X76&gt;$C$9,IF(Raw!$X76&lt;$A$9,Raw!X76,-999),-999),-999),-999),-999),-999)</f>
        <v>730</v>
      </c>
      <c r="R76" s="9">
        <f t="shared" si="4"/>
        <v>0.26222199999999996</v>
      </c>
      <c r="S76" s="9">
        <f t="shared" si="5"/>
        <v>0.43837150790824725</v>
      </c>
      <c r="T76" s="9">
        <f t="shared" si="6"/>
        <v>0.25090099999999999</v>
      </c>
      <c r="U76" s="9">
        <f t="shared" si="7"/>
        <v>0.41824361718442654</v>
      </c>
      <c r="V76" s="15">
        <f t="shared" si="0"/>
        <v>0.28674837599999997</v>
      </c>
      <c r="X76" s="11">
        <f t="shared" si="8"/>
        <v>4.7558E+18</v>
      </c>
      <c r="Y76" s="11">
        <f t="shared" si="9"/>
        <v>6.7249999999999993E-18</v>
      </c>
      <c r="Z76" s="11">
        <f t="shared" si="10"/>
        <v>3.8299999999999999E-4</v>
      </c>
      <c r="AA76" s="16">
        <f t="shared" si="11"/>
        <v>1.2101163234583417E-2</v>
      </c>
      <c r="AB76" s="9">
        <f t="shared" si="1"/>
        <v>0.35202719395672022</v>
      </c>
      <c r="AC76" s="9">
        <f t="shared" si="2"/>
        <v>0.98789883676541657</v>
      </c>
      <c r="AD76" s="15">
        <f t="shared" si="3"/>
        <v>31.595726461053307</v>
      </c>
      <c r="AE76" s="3">
        <f t="shared" si="12"/>
        <v>809.68999999999971</v>
      </c>
      <c r="AF76" s="2">
        <f t="shared" si="13"/>
        <v>0.25</v>
      </c>
      <c r="AG76" s="9">
        <f t="shared" si="14"/>
        <v>1.0165162248185103E-2</v>
      </c>
      <c r="AH76" s="2">
        <f t="shared" si="15"/>
        <v>0.49188691098212772</v>
      </c>
    </row>
    <row r="77" spans="1:34">
      <c r="A77" s="1">
        <f>Raw!A77</f>
        <v>64</v>
      </c>
      <c r="B77" s="14">
        <f>Raw!B77</f>
        <v>0.87487268518518524</v>
      </c>
      <c r="C77" s="15">
        <f>Raw!C77</f>
        <v>39.9</v>
      </c>
      <c r="D77" s="15">
        <f>IF(C77&gt;0.5,Raw!D77*D$11,-999)</f>
        <v>7.9</v>
      </c>
      <c r="E77" s="9">
        <f>IF(Raw!$G77&gt;$C$8,IF(Raw!$Q77&gt;$C$8,IF(Raw!$N77&gt;$C$9,IF(Raw!$N77&lt;$A$9,IF(Raw!$X77&gt;$C$9,IF(Raw!$X77&lt;$A$9,Raw!H77,-999),-999),-999),-999),-999),-999)</f>
        <v>0.28954000000000002</v>
      </c>
      <c r="F77" s="9">
        <f>IF(Raw!$G77&gt;$C$8,IF(Raw!$Q77&gt;$C$8,IF(Raw!$N77&gt;$C$9,IF(Raw!$N77&lt;$A$9,IF(Raw!$X77&gt;$C$9,IF(Raw!$X77&lt;$A$9,Raw!I77,-999),-999),-999),-999),-999),-999)</f>
        <v>0.51161299999999998</v>
      </c>
      <c r="G77" s="9">
        <f>Raw!G77</f>
        <v>0.98456200000000005</v>
      </c>
      <c r="H77" s="9">
        <f>IF(Raw!$G77&gt;$C$8,IF(Raw!$Q77&gt;$C$8,IF(Raw!$N77&gt;$C$9,IF(Raw!$N77&lt;$A$9,IF(Raw!$X77&gt;$C$9,IF(Raw!$X77&lt;$A$9,Raw!L77,-999),-999),-999),-999),-999),-999)</f>
        <v>653.70000000000005</v>
      </c>
      <c r="I77" s="9">
        <f>IF(Raw!$G77&gt;$C$8,IF(Raw!$Q77&gt;$C$8,IF(Raw!$N77&gt;$C$9,IF(Raw!$N77&lt;$A$9,IF(Raw!$X77&gt;$C$9,IF(Raw!$X77&lt;$A$9,Raw!M77,-999),-999),-999),-999),-999),-999)</f>
        <v>8.0070000000000002E-2</v>
      </c>
      <c r="J77" s="9">
        <f>IF(Raw!$G77&gt;$C$8,IF(Raw!$Q77&gt;$C$8,IF(Raw!$N77&gt;$C$9,IF(Raw!$N77&lt;$A$9,IF(Raw!$X77&gt;$C$9,IF(Raw!$X77&lt;$A$9,Raw!N77,-999),-999),-999),-999),-999),-999)</f>
        <v>650</v>
      </c>
      <c r="K77" s="9">
        <f>IF(Raw!$G77&gt;$C$8,IF(Raw!$Q77&gt;$C$8,IF(Raw!$N77&gt;$C$9,IF(Raw!$N77&lt;$A$9,IF(Raw!$X77&gt;$C$9,IF(Raw!$X77&lt;$A$9,Raw!R77,-999),-999),-999),-999),-999),-999)</f>
        <v>0.31534800000000002</v>
      </c>
      <c r="L77" s="9">
        <f>IF(Raw!$G77&gt;$C$8,IF(Raw!$Q77&gt;$C$8,IF(Raw!$N77&gt;$C$9,IF(Raw!$N77&lt;$A$9,IF(Raw!$X77&gt;$C$9,IF(Raw!$X77&lt;$A$9,Raw!S77,-999),-999),-999),-999),-999),-999)</f>
        <v>0.54638799999999998</v>
      </c>
      <c r="M77" s="9">
        <f>Raw!Q77</f>
        <v>0.97838800000000004</v>
      </c>
      <c r="N77" s="9">
        <f>IF(Raw!$G77&gt;$C$8,IF(Raw!$Q77&gt;$C$8,IF(Raw!$N77&gt;$C$9,IF(Raw!$N77&lt;$A$9,IF(Raw!$X77&gt;$C$9,IF(Raw!$X77&lt;$A$9,Raw!V77,-999),-999),-999),-999),-999),-999)</f>
        <v>773.2</v>
      </c>
      <c r="O77" s="9">
        <f>IF(Raw!$G77&gt;$C$8,IF(Raw!$Q77&gt;$C$8,IF(Raw!$N77&gt;$C$9,IF(Raw!$N77&lt;$A$9,IF(Raw!$X77&gt;$C$9,IF(Raw!$X77&lt;$A$9,Raw!W77,-999),-999),-999),-999),-999),-999)</f>
        <v>0.20893400000000001</v>
      </c>
      <c r="P77" s="9">
        <f>IF(Raw!$G77&gt;$C$8,IF(Raw!$Q77&gt;$C$8,IF(Raw!$N77&gt;$C$9,IF(Raw!$N77&lt;$A$9,IF(Raw!$X77&gt;$C$9,IF(Raw!$X77&lt;$A$9,Raw!X77,-999),-999),-999),-999),-999),-999)</f>
        <v>583</v>
      </c>
      <c r="R77" s="9">
        <f t="shared" si="4"/>
        <v>0.22207299999999996</v>
      </c>
      <c r="S77" s="9">
        <f t="shared" si="5"/>
        <v>0.43406441978604915</v>
      </c>
      <c r="T77" s="9">
        <f t="shared" si="6"/>
        <v>0.23103999999999997</v>
      </c>
      <c r="U77" s="9">
        <f t="shared" si="7"/>
        <v>0.42284969655263288</v>
      </c>
      <c r="V77" s="15">
        <f t="shared" ref="V77:V140" si="16">IF(L77&gt;0,L77*V$8+V$10,-999)</f>
        <v>0.26117346399999997</v>
      </c>
      <c r="X77" s="11">
        <f t="shared" si="8"/>
        <v>4.7558E+18</v>
      </c>
      <c r="Y77" s="11">
        <f t="shared" si="9"/>
        <v>6.537E-18</v>
      </c>
      <c r="Z77" s="11">
        <f t="shared" si="10"/>
        <v>6.4999999999999997E-4</v>
      </c>
      <c r="AA77" s="16">
        <f t="shared" si="11"/>
        <v>1.980737190779815E-2</v>
      </c>
      <c r="AB77" s="9">
        <f t="shared" ref="AB77:AB140" si="17">K77+T77*AA77</f>
        <v>0.31992429520557769</v>
      </c>
      <c r="AC77" s="9">
        <f t="shared" ref="AC77:AC140" si="18">IF(T77&gt;0,(L77-AB77)/T77,-999)</f>
        <v>0.98019262809220187</v>
      </c>
      <c r="AD77" s="15">
        <f t="shared" ref="AD77:AD140" si="19">IF(AC77&gt;0,X77*Y77*AC77,-999)</f>
        <v>30.472879858151003</v>
      </c>
      <c r="AE77" s="3">
        <f t="shared" si="12"/>
        <v>787.05479999999977</v>
      </c>
      <c r="AF77" s="2">
        <f t="shared" si="13"/>
        <v>0.25</v>
      </c>
      <c r="AG77" s="9">
        <f t="shared" si="14"/>
        <v>9.9118830777723006E-3</v>
      </c>
      <c r="AH77" s="2">
        <f t="shared" si="15"/>
        <v>0.47963086373873892</v>
      </c>
    </row>
    <row r="78" spans="1:34">
      <c r="A78" s="1">
        <f>Raw!A78</f>
        <v>65</v>
      </c>
      <c r="B78" s="14">
        <f>Raw!B78</f>
        <v>0.87493055555555566</v>
      </c>
      <c r="C78" s="15">
        <f>Raw!C78</f>
        <v>40.6</v>
      </c>
      <c r="D78" s="15">
        <f>IF(C78&gt;0.5,Raw!D78*D$11,-999)</f>
        <v>7.9</v>
      </c>
      <c r="E78" s="9">
        <f>IF(Raw!$G78&gt;$C$8,IF(Raw!$Q78&gt;$C$8,IF(Raw!$N78&gt;$C$9,IF(Raw!$N78&lt;$A$9,IF(Raw!$X78&gt;$C$9,IF(Raw!$X78&lt;$A$9,Raw!H78,-999),-999),-999),-999),-999),-999)</f>
        <v>0.29019600000000001</v>
      </c>
      <c r="F78" s="9">
        <f>IF(Raw!$G78&gt;$C$8,IF(Raw!$Q78&gt;$C$8,IF(Raw!$N78&gt;$C$9,IF(Raw!$N78&lt;$A$9,IF(Raw!$X78&gt;$C$9,IF(Raw!$X78&lt;$A$9,Raw!I78,-999),-999),-999),-999),-999),-999)</f>
        <v>0.48887900000000001</v>
      </c>
      <c r="G78" s="9">
        <f>Raw!G78</f>
        <v>0.97443299999999999</v>
      </c>
      <c r="H78" s="9">
        <f>IF(Raw!$G78&gt;$C$8,IF(Raw!$Q78&gt;$C$8,IF(Raw!$N78&gt;$C$9,IF(Raw!$N78&lt;$A$9,IF(Raw!$X78&gt;$C$9,IF(Raw!$X78&lt;$A$9,Raw!L78,-999),-999),-999),-999),-999),-999)</f>
        <v>648.6</v>
      </c>
      <c r="I78" s="9">
        <f>IF(Raw!$G78&gt;$C$8,IF(Raw!$Q78&gt;$C$8,IF(Raw!$N78&gt;$C$9,IF(Raw!$N78&lt;$A$9,IF(Raw!$X78&gt;$C$9,IF(Raw!$X78&lt;$A$9,Raw!M78,-999),-999),-999),-999),-999),-999)</f>
        <v>0.26161800000000002</v>
      </c>
      <c r="J78" s="9">
        <f>IF(Raw!$G78&gt;$C$8,IF(Raw!$Q78&gt;$C$8,IF(Raw!$N78&gt;$C$9,IF(Raw!$N78&lt;$A$9,IF(Raw!$X78&gt;$C$9,IF(Raw!$X78&lt;$A$9,Raw!N78,-999),-999),-999),-999),-999),-999)</f>
        <v>694</v>
      </c>
      <c r="K78" s="9">
        <f>IF(Raw!$G78&gt;$C$8,IF(Raw!$Q78&gt;$C$8,IF(Raw!$N78&gt;$C$9,IF(Raw!$N78&lt;$A$9,IF(Raw!$X78&gt;$C$9,IF(Raw!$X78&lt;$A$9,Raw!R78,-999),-999),-999),-999),-999),-999)</f>
        <v>0.29000900000000002</v>
      </c>
      <c r="L78" s="9">
        <f>IF(Raw!$G78&gt;$C$8,IF(Raw!$Q78&gt;$C$8,IF(Raw!$N78&gt;$C$9,IF(Raw!$N78&lt;$A$9,IF(Raw!$X78&gt;$C$9,IF(Raw!$X78&lt;$A$9,Raw!S78,-999),-999),-999),-999),-999),-999)</f>
        <v>0.50399400000000005</v>
      </c>
      <c r="M78" s="9">
        <f>Raw!Q78</f>
        <v>0.98348100000000005</v>
      </c>
      <c r="N78" s="9">
        <f>IF(Raw!$G78&gt;$C$8,IF(Raw!$Q78&gt;$C$8,IF(Raw!$N78&gt;$C$9,IF(Raw!$N78&lt;$A$9,IF(Raw!$X78&gt;$C$9,IF(Raw!$X78&lt;$A$9,Raw!V78,-999),-999),-999),-999),-999),-999)</f>
        <v>786.5</v>
      </c>
      <c r="O78" s="9">
        <f>IF(Raw!$G78&gt;$C$8,IF(Raw!$Q78&gt;$C$8,IF(Raw!$N78&gt;$C$9,IF(Raw!$N78&lt;$A$9,IF(Raw!$X78&gt;$C$9,IF(Raw!$X78&lt;$A$9,Raw!W78,-999),-999),-999),-999),-999),-999)</f>
        <v>0.28058899999999998</v>
      </c>
      <c r="P78" s="9">
        <f>IF(Raw!$G78&gt;$C$8,IF(Raw!$Q78&gt;$C$8,IF(Raw!$N78&gt;$C$9,IF(Raw!$N78&lt;$A$9,IF(Raw!$X78&gt;$C$9,IF(Raw!$X78&lt;$A$9,Raw!X78,-999),-999),-999),-999),-999),-999)</f>
        <v>521</v>
      </c>
      <c r="R78" s="9">
        <f t="shared" ref="R78:R141" si="20">F78-E78</f>
        <v>0.198683</v>
      </c>
      <c r="S78" s="9">
        <f t="shared" ref="S78:S141" si="21">R78/F78</f>
        <v>0.40640526592469711</v>
      </c>
      <c r="T78" s="9">
        <f t="shared" ref="T78:T141" si="22">L78-K78</f>
        <v>0.21398500000000004</v>
      </c>
      <c r="U78" s="9">
        <f t="shared" ref="U78:U141" si="23">T78/L78</f>
        <v>0.42457846720397469</v>
      </c>
      <c r="V78" s="15">
        <f t="shared" si="16"/>
        <v>0.24090913200000003</v>
      </c>
      <c r="X78" s="11">
        <f t="shared" ref="X78:X141" si="24">D78*6.02*10^23*10^(-6)</f>
        <v>4.7558E+18</v>
      </c>
      <c r="Y78" s="11">
        <f t="shared" ref="Y78:Y141" si="25">H78*10^(-20)</f>
        <v>6.486E-18</v>
      </c>
      <c r="Z78" s="11">
        <f t="shared" ref="Z78:Z141" si="26">J78*10^(-6)</f>
        <v>6.9399999999999996E-4</v>
      </c>
      <c r="AA78" s="16">
        <f t="shared" ref="AA78:AA141" si="27">IF(Z78&gt;0,(X78*Y78/(X78*Y78+1/Z78)),1)</f>
        <v>2.0958542598951805E-2</v>
      </c>
      <c r="AB78" s="9">
        <f t="shared" si="17"/>
        <v>0.29449381373803674</v>
      </c>
      <c r="AC78" s="9">
        <f t="shared" si="18"/>
        <v>0.97904145740104809</v>
      </c>
      <c r="AD78" s="15">
        <f t="shared" si="19"/>
        <v>30.199629105117868</v>
      </c>
      <c r="AE78" s="3">
        <f t="shared" ref="AE78:AE141" si="28">AE$9*Y78</f>
        <v>780.91439999999977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9.8631632581380659E-3</v>
      </c>
      <c r="AH78" s="2">
        <f t="shared" ref="AH78:AH141" si="31">((AG78*12.01)/893.5)*3600</f>
        <v>0.47727333702166469</v>
      </c>
    </row>
    <row r="79" spans="1:34">
      <c r="A79" s="1">
        <f>Raw!A79</f>
        <v>66</v>
      </c>
      <c r="B79" s="14">
        <f>Raw!B79</f>
        <v>0.87497685185185192</v>
      </c>
      <c r="C79" s="15">
        <f>Raw!C79</f>
        <v>41.2</v>
      </c>
      <c r="D79" s="15">
        <f>IF(C79&gt;0.5,Raw!D79*D$11,-999)</f>
        <v>7.9</v>
      </c>
      <c r="E79" s="9">
        <f>IF(Raw!$G79&gt;$C$8,IF(Raw!$Q79&gt;$C$8,IF(Raw!$N79&gt;$C$9,IF(Raw!$N79&lt;$A$9,IF(Raw!$X79&gt;$C$9,IF(Raw!$X79&lt;$A$9,Raw!H79,-999),-999),-999),-999),-999),-999)</f>
        <v>0.24951799999999999</v>
      </c>
      <c r="F79" s="9">
        <f>IF(Raw!$G79&gt;$C$8,IF(Raw!$Q79&gt;$C$8,IF(Raw!$N79&gt;$C$9,IF(Raw!$N79&lt;$A$9,IF(Raw!$X79&gt;$C$9,IF(Raw!$X79&lt;$A$9,Raw!I79,-999),-999),-999),-999),-999),-999)</f>
        <v>0.41441699999999998</v>
      </c>
      <c r="G79" s="9">
        <f>Raw!G79</f>
        <v>0.96606700000000001</v>
      </c>
      <c r="H79" s="9">
        <f>IF(Raw!$G79&gt;$C$8,IF(Raw!$Q79&gt;$C$8,IF(Raw!$N79&gt;$C$9,IF(Raw!$N79&lt;$A$9,IF(Raw!$X79&gt;$C$9,IF(Raw!$X79&lt;$A$9,Raw!L79,-999),-999),-999),-999),-999),-999)</f>
        <v>676.1</v>
      </c>
      <c r="I79" s="9">
        <f>IF(Raw!$G79&gt;$C$8,IF(Raw!$Q79&gt;$C$8,IF(Raw!$N79&gt;$C$9,IF(Raw!$N79&lt;$A$9,IF(Raw!$X79&gt;$C$9,IF(Raw!$X79&lt;$A$9,Raw!M79,-999),-999),-999),-999),-999),-999)</f>
        <v>0.32503599999999999</v>
      </c>
      <c r="J79" s="9">
        <f>IF(Raw!$G79&gt;$C$8,IF(Raw!$Q79&gt;$C$8,IF(Raw!$N79&gt;$C$9,IF(Raw!$N79&lt;$A$9,IF(Raw!$X79&gt;$C$9,IF(Raw!$X79&lt;$A$9,Raw!N79,-999),-999),-999),-999),-999),-999)</f>
        <v>752</v>
      </c>
      <c r="K79" s="9">
        <f>IF(Raw!$G79&gt;$C$8,IF(Raw!$Q79&gt;$C$8,IF(Raw!$N79&gt;$C$9,IF(Raw!$N79&lt;$A$9,IF(Raw!$X79&gt;$C$9,IF(Raw!$X79&lt;$A$9,Raw!R79,-999),-999),-999),-999),-999),-999)</f>
        <v>0.25861299999999998</v>
      </c>
      <c r="L79" s="9">
        <f>IF(Raw!$G79&gt;$C$8,IF(Raw!$Q79&gt;$C$8,IF(Raw!$N79&gt;$C$9,IF(Raw!$N79&lt;$A$9,IF(Raw!$X79&gt;$C$9,IF(Raw!$X79&lt;$A$9,Raw!S79,-999),-999),-999),-999),-999),-999)</f>
        <v>0.44303100000000001</v>
      </c>
      <c r="M79" s="9">
        <f>Raw!Q79</f>
        <v>0.97741599999999995</v>
      </c>
      <c r="N79" s="9">
        <f>IF(Raw!$G79&gt;$C$8,IF(Raw!$Q79&gt;$C$8,IF(Raw!$N79&gt;$C$9,IF(Raw!$N79&lt;$A$9,IF(Raw!$X79&gt;$C$9,IF(Raw!$X79&lt;$A$9,Raw!V79,-999),-999),-999),-999),-999),-999)</f>
        <v>746.4</v>
      </c>
      <c r="O79" s="9">
        <f>IF(Raw!$G79&gt;$C$8,IF(Raw!$Q79&gt;$C$8,IF(Raw!$N79&gt;$C$9,IF(Raw!$N79&lt;$A$9,IF(Raw!$X79&gt;$C$9,IF(Raw!$X79&lt;$A$9,Raw!W79,-999),-999),-999),-999),-999),-999)</f>
        <v>0.22154699999999999</v>
      </c>
      <c r="P79" s="9">
        <f>IF(Raw!$G79&gt;$C$8,IF(Raw!$Q79&gt;$C$8,IF(Raw!$N79&gt;$C$9,IF(Raw!$N79&lt;$A$9,IF(Raw!$X79&gt;$C$9,IF(Raw!$X79&lt;$A$9,Raw!X79,-999),-999),-999),-999),-999),-999)</f>
        <v>714</v>
      </c>
      <c r="R79" s="9">
        <f t="shared" si="20"/>
        <v>0.16489899999999999</v>
      </c>
      <c r="S79" s="9">
        <f t="shared" si="21"/>
        <v>0.39790597393446697</v>
      </c>
      <c r="T79" s="9">
        <f t="shared" si="22"/>
        <v>0.18441800000000003</v>
      </c>
      <c r="U79" s="9">
        <f t="shared" si="23"/>
        <v>0.4162643246183676</v>
      </c>
      <c r="V79" s="15">
        <f t="shared" si="16"/>
        <v>0.211768818</v>
      </c>
      <c r="X79" s="11">
        <f t="shared" si="24"/>
        <v>4.7558E+18</v>
      </c>
      <c r="Y79" s="11">
        <f t="shared" si="25"/>
        <v>6.7609999999999997E-18</v>
      </c>
      <c r="Z79" s="11">
        <f t="shared" si="26"/>
        <v>7.5199999999999996E-4</v>
      </c>
      <c r="AA79" s="16">
        <f t="shared" si="27"/>
        <v>2.3608922214068413E-2</v>
      </c>
      <c r="AB79" s="9">
        <f t="shared" si="17"/>
        <v>0.26296691021687407</v>
      </c>
      <c r="AC79" s="9">
        <f t="shared" si="18"/>
        <v>0.97639107778593148</v>
      </c>
      <c r="AD79" s="15">
        <f t="shared" si="19"/>
        <v>31.394843369771824</v>
      </c>
      <c r="AE79" s="3">
        <f t="shared" si="28"/>
        <v>814.02439999999979</v>
      </c>
      <c r="AF79" s="2">
        <f t="shared" si="29"/>
        <v>0.25</v>
      </c>
      <c r="AG79" s="9">
        <f t="shared" si="30"/>
        <v>1.0052733286013464E-2</v>
      </c>
      <c r="AH79" s="2">
        <f t="shared" si="31"/>
        <v>0.48644653201351779</v>
      </c>
    </row>
    <row r="80" spans="1:34">
      <c r="A80" s="1">
        <f>Raw!A80</f>
        <v>67</v>
      </c>
      <c r="B80" s="14">
        <f>Raw!B80</f>
        <v>0.87503472222222223</v>
      </c>
      <c r="C80" s="15">
        <f>Raw!C80</f>
        <v>43</v>
      </c>
      <c r="D80" s="15">
        <f>IF(C80&gt;0.5,Raw!D80*D$11,-999)</f>
        <v>7</v>
      </c>
      <c r="E80" s="9">
        <f>IF(Raw!$G80&gt;$C$8,IF(Raw!$Q80&gt;$C$8,IF(Raw!$N80&gt;$C$9,IF(Raw!$N80&lt;$A$9,IF(Raw!$X80&gt;$C$9,IF(Raw!$X80&lt;$A$9,Raw!H80,-999),-999),-999),-999),-999),-999)</f>
        <v>0.23797499999999999</v>
      </c>
      <c r="F80" s="9">
        <f>IF(Raw!$G80&gt;$C$8,IF(Raw!$Q80&gt;$C$8,IF(Raw!$N80&gt;$C$9,IF(Raw!$N80&lt;$A$9,IF(Raw!$X80&gt;$C$9,IF(Raw!$X80&lt;$A$9,Raw!I80,-999),-999),-999),-999),-999),-999)</f>
        <v>0.40804600000000002</v>
      </c>
      <c r="G80" s="9">
        <f>Raw!G80</f>
        <v>0.97100399999999998</v>
      </c>
      <c r="H80" s="9">
        <f>IF(Raw!$G80&gt;$C$8,IF(Raw!$Q80&gt;$C$8,IF(Raw!$N80&gt;$C$9,IF(Raw!$N80&lt;$A$9,IF(Raw!$X80&gt;$C$9,IF(Raw!$X80&lt;$A$9,Raw!L80,-999),-999),-999),-999),-999),-999)</f>
        <v>675.1</v>
      </c>
      <c r="I80" s="9">
        <f>IF(Raw!$G80&gt;$C$8,IF(Raw!$Q80&gt;$C$8,IF(Raw!$N80&gt;$C$9,IF(Raw!$N80&lt;$A$9,IF(Raw!$X80&gt;$C$9,IF(Raw!$X80&lt;$A$9,Raw!M80,-999),-999),-999),-999),-999),-999)</f>
        <v>0.25328200000000001</v>
      </c>
      <c r="J80" s="9">
        <f>IF(Raw!$G80&gt;$C$8,IF(Raw!$Q80&gt;$C$8,IF(Raw!$N80&gt;$C$9,IF(Raw!$N80&lt;$A$9,IF(Raw!$X80&gt;$C$9,IF(Raw!$X80&lt;$A$9,Raw!N80,-999),-999),-999),-999),-999),-999)</f>
        <v>856</v>
      </c>
      <c r="K80" s="9">
        <f>IF(Raw!$G80&gt;$C$8,IF(Raw!$Q80&gt;$C$8,IF(Raw!$N80&gt;$C$9,IF(Raw!$N80&lt;$A$9,IF(Raw!$X80&gt;$C$9,IF(Raw!$X80&lt;$A$9,Raw!R80,-999),-999),-999),-999),-999),-999)</f>
        <v>0.23701800000000001</v>
      </c>
      <c r="L80" s="9">
        <f>IF(Raw!$G80&gt;$C$8,IF(Raw!$Q80&gt;$C$8,IF(Raw!$N80&gt;$C$9,IF(Raw!$N80&lt;$A$9,IF(Raw!$X80&gt;$C$9,IF(Raw!$X80&lt;$A$9,Raw!S80,-999),-999),-999),-999),-999),-999)</f>
        <v>0.39867000000000002</v>
      </c>
      <c r="M80" s="9">
        <f>Raw!Q80</f>
        <v>0.97460199999999997</v>
      </c>
      <c r="N80" s="9">
        <f>IF(Raw!$G80&gt;$C$8,IF(Raw!$Q80&gt;$C$8,IF(Raw!$N80&gt;$C$9,IF(Raw!$N80&lt;$A$9,IF(Raw!$X80&gt;$C$9,IF(Raw!$X80&lt;$A$9,Raw!V80,-999),-999),-999),-999),-999),-999)</f>
        <v>746.8</v>
      </c>
      <c r="O80" s="9">
        <f>IF(Raw!$G80&gt;$C$8,IF(Raw!$Q80&gt;$C$8,IF(Raw!$N80&gt;$C$9,IF(Raw!$N80&lt;$A$9,IF(Raw!$X80&gt;$C$9,IF(Raw!$X80&lt;$A$9,Raw!W80,-999),-999),-999),-999),-999),-999)</f>
        <v>0.31554900000000002</v>
      </c>
      <c r="P80" s="9">
        <f>IF(Raw!$G80&gt;$C$8,IF(Raw!$Q80&gt;$C$8,IF(Raw!$N80&gt;$C$9,IF(Raw!$N80&lt;$A$9,IF(Raw!$X80&gt;$C$9,IF(Raw!$X80&lt;$A$9,Raw!X80,-999),-999),-999),-999),-999),-999)</f>
        <v>982</v>
      </c>
      <c r="R80" s="9">
        <f t="shared" si="20"/>
        <v>0.17007100000000003</v>
      </c>
      <c r="S80" s="9">
        <f t="shared" si="21"/>
        <v>0.4167936948285243</v>
      </c>
      <c r="T80" s="9">
        <f t="shared" si="22"/>
        <v>0.16165200000000002</v>
      </c>
      <c r="U80" s="9">
        <f t="shared" si="23"/>
        <v>0.40547821506509146</v>
      </c>
      <c r="V80" s="15">
        <f t="shared" si="16"/>
        <v>0.19056426000000001</v>
      </c>
      <c r="X80" s="11">
        <f t="shared" si="24"/>
        <v>4.2139999999999995E+18</v>
      </c>
      <c r="Y80" s="11">
        <f t="shared" si="25"/>
        <v>6.7509999999999997E-18</v>
      </c>
      <c r="Z80" s="11">
        <f t="shared" si="26"/>
        <v>8.5599999999999999E-4</v>
      </c>
      <c r="AA80" s="16">
        <f t="shared" si="27"/>
        <v>2.3773172528663636E-2</v>
      </c>
      <c r="AB80" s="9">
        <f t="shared" si="17"/>
        <v>0.24086098088560354</v>
      </c>
      <c r="AC80" s="9">
        <f t="shared" si="18"/>
        <v>0.97622682747133638</v>
      </c>
      <c r="AD80" s="15">
        <f t="shared" si="19"/>
        <v>27.772397813859389</v>
      </c>
      <c r="AE80" s="3">
        <f t="shared" si="28"/>
        <v>812.82039999999972</v>
      </c>
      <c r="AF80" s="2">
        <f t="shared" si="29"/>
        <v>0.25</v>
      </c>
      <c r="AG80" s="9">
        <f t="shared" si="30"/>
        <v>8.6623863797241178E-3</v>
      </c>
      <c r="AH80" s="2">
        <f t="shared" si="31"/>
        <v>0.41916836878987346</v>
      </c>
    </row>
    <row r="81" spans="1:34">
      <c r="A81" s="1">
        <f>Raw!A81</f>
        <v>68</v>
      </c>
      <c r="B81" s="14">
        <f>Raw!B81</f>
        <v>0.87509259259259264</v>
      </c>
      <c r="C81" s="15">
        <f>Raw!C81</f>
        <v>43</v>
      </c>
      <c r="D81" s="15">
        <f>IF(C81&gt;0.5,Raw!D81*D$11,-999)</f>
        <v>7.9</v>
      </c>
      <c r="E81" s="9">
        <f>IF(Raw!$G81&gt;$C$8,IF(Raw!$Q81&gt;$C$8,IF(Raw!$N81&gt;$C$9,IF(Raw!$N81&lt;$A$9,IF(Raw!$X81&gt;$C$9,IF(Raw!$X81&lt;$A$9,Raw!H81,-999),-999),-999),-999),-999),-999)</f>
        <v>0.224355</v>
      </c>
      <c r="F81" s="9">
        <f>IF(Raw!$G81&gt;$C$8,IF(Raw!$Q81&gt;$C$8,IF(Raw!$N81&gt;$C$9,IF(Raw!$N81&lt;$A$9,IF(Raw!$X81&gt;$C$9,IF(Raw!$X81&lt;$A$9,Raw!I81,-999),-999),-999),-999),-999),-999)</f>
        <v>0.367782</v>
      </c>
      <c r="G81" s="9">
        <f>Raw!G81</f>
        <v>0.96946699999999997</v>
      </c>
      <c r="H81" s="9">
        <f>IF(Raw!$G81&gt;$C$8,IF(Raw!$Q81&gt;$C$8,IF(Raw!$N81&gt;$C$9,IF(Raw!$N81&lt;$A$9,IF(Raw!$X81&gt;$C$9,IF(Raw!$X81&lt;$A$9,Raw!L81,-999),-999),-999),-999),-999),-999)</f>
        <v>646.1</v>
      </c>
      <c r="I81" s="9">
        <f>IF(Raw!$G81&gt;$C$8,IF(Raw!$Q81&gt;$C$8,IF(Raw!$N81&gt;$C$9,IF(Raw!$N81&lt;$A$9,IF(Raw!$X81&gt;$C$9,IF(Raw!$X81&lt;$A$9,Raw!M81,-999),-999),-999),-999),-999),-999)</f>
        <v>0.30792199999999997</v>
      </c>
      <c r="J81" s="9">
        <f>IF(Raw!$G81&gt;$C$8,IF(Raw!$Q81&gt;$C$8,IF(Raw!$N81&gt;$C$9,IF(Raw!$N81&lt;$A$9,IF(Raw!$X81&gt;$C$9,IF(Raw!$X81&lt;$A$9,Raw!N81,-999),-999),-999),-999),-999),-999)</f>
        <v>648</v>
      </c>
      <c r="K81" s="9">
        <f>IF(Raw!$G81&gt;$C$8,IF(Raw!$Q81&gt;$C$8,IF(Raw!$N81&gt;$C$9,IF(Raw!$N81&lt;$A$9,IF(Raw!$X81&gt;$C$9,IF(Raw!$X81&lt;$A$9,Raw!R81,-999),-999),-999),-999),-999),-999)</f>
        <v>0.23949999999999999</v>
      </c>
      <c r="L81" s="9">
        <f>IF(Raw!$G81&gt;$C$8,IF(Raw!$Q81&gt;$C$8,IF(Raw!$N81&gt;$C$9,IF(Raw!$N81&lt;$A$9,IF(Raw!$X81&gt;$C$9,IF(Raw!$X81&lt;$A$9,Raw!S81,-999),-999),-999),-999),-999),-999)</f>
        <v>0.40292899999999998</v>
      </c>
      <c r="M81" s="9">
        <f>Raw!Q81</f>
        <v>0.96532899999999999</v>
      </c>
      <c r="N81" s="9">
        <f>IF(Raw!$G81&gt;$C$8,IF(Raw!$Q81&gt;$C$8,IF(Raw!$N81&gt;$C$9,IF(Raw!$N81&lt;$A$9,IF(Raw!$X81&gt;$C$9,IF(Raw!$X81&lt;$A$9,Raw!V81,-999),-999),-999),-999),-999),-999)</f>
        <v>753.7</v>
      </c>
      <c r="O81" s="9">
        <f>IF(Raw!$G81&gt;$C$8,IF(Raw!$Q81&gt;$C$8,IF(Raw!$N81&gt;$C$9,IF(Raw!$N81&lt;$A$9,IF(Raw!$X81&gt;$C$9,IF(Raw!$X81&lt;$A$9,Raw!W81,-999),-999),-999),-999),-999),-999)</f>
        <v>0.36889300000000003</v>
      </c>
      <c r="P81" s="9">
        <f>IF(Raw!$G81&gt;$C$8,IF(Raw!$Q81&gt;$C$8,IF(Raw!$N81&gt;$C$9,IF(Raw!$N81&lt;$A$9,IF(Raw!$X81&gt;$C$9,IF(Raw!$X81&lt;$A$9,Raw!X81,-999),-999),-999),-999),-999),-999)</f>
        <v>651</v>
      </c>
      <c r="R81" s="9">
        <f t="shared" si="20"/>
        <v>0.143427</v>
      </c>
      <c r="S81" s="9">
        <f t="shared" si="21"/>
        <v>0.38997830236390035</v>
      </c>
      <c r="T81" s="9">
        <f t="shared" si="22"/>
        <v>0.16342899999999999</v>
      </c>
      <c r="U81" s="9">
        <f t="shared" si="23"/>
        <v>0.40560247587043868</v>
      </c>
      <c r="V81" s="15">
        <f t="shared" si="16"/>
        <v>0.19260006199999999</v>
      </c>
      <c r="X81" s="11">
        <f t="shared" si="24"/>
        <v>4.7558E+18</v>
      </c>
      <c r="Y81" s="11">
        <f t="shared" si="25"/>
        <v>6.4609999999999997E-18</v>
      </c>
      <c r="Z81" s="11">
        <f t="shared" si="26"/>
        <v>6.4799999999999992E-4</v>
      </c>
      <c r="AA81" s="16">
        <f t="shared" si="27"/>
        <v>1.9522523354522661E-2</v>
      </c>
      <c r="AB81" s="9">
        <f t="shared" si="17"/>
        <v>0.24269054646930627</v>
      </c>
      <c r="AC81" s="9">
        <f t="shared" si="18"/>
        <v>0.98047747664547735</v>
      </c>
      <c r="AD81" s="15">
        <f t="shared" si="19"/>
        <v>30.127350855744854</v>
      </c>
      <c r="AE81" s="3">
        <f t="shared" si="28"/>
        <v>777.90439999999978</v>
      </c>
      <c r="AF81" s="2">
        <f t="shared" si="29"/>
        <v>0.25</v>
      </c>
      <c r="AG81" s="9">
        <f t="shared" si="30"/>
        <v>9.3997908450057632E-3</v>
      </c>
      <c r="AH81" s="2">
        <f t="shared" si="31"/>
        <v>0.45485098710091681</v>
      </c>
    </row>
    <row r="82" spans="1:34">
      <c r="A82" s="1">
        <f>Raw!A82</f>
        <v>69</v>
      </c>
      <c r="B82" s="14">
        <f>Raw!B82</f>
        <v>0.87513888888888891</v>
      </c>
      <c r="C82" s="15">
        <f>Raw!C82</f>
        <v>44.1</v>
      </c>
      <c r="D82" s="15">
        <f>IF(C82&gt;0.5,Raw!D82*D$11,-999)</f>
        <v>7</v>
      </c>
      <c r="E82" s="9">
        <f>IF(Raw!$G82&gt;$C$8,IF(Raw!$Q82&gt;$C$8,IF(Raw!$N82&gt;$C$9,IF(Raw!$N82&lt;$A$9,IF(Raw!$X82&gt;$C$9,IF(Raw!$X82&lt;$A$9,Raw!H82,-999),-999),-999),-999),-999),-999)</f>
        <v>0.21242900000000001</v>
      </c>
      <c r="F82" s="9">
        <f>IF(Raw!$G82&gt;$C$8,IF(Raw!$Q82&gt;$C$8,IF(Raw!$N82&gt;$C$9,IF(Raw!$N82&lt;$A$9,IF(Raw!$X82&gt;$C$9,IF(Raw!$X82&lt;$A$9,Raw!I82,-999),-999),-999),-999),-999),-999)</f>
        <v>0.35822599999999999</v>
      </c>
      <c r="G82" s="9">
        <f>Raw!G82</f>
        <v>0.96153</v>
      </c>
      <c r="H82" s="9">
        <f>IF(Raw!$G82&gt;$C$8,IF(Raw!$Q82&gt;$C$8,IF(Raw!$N82&gt;$C$9,IF(Raw!$N82&lt;$A$9,IF(Raw!$X82&gt;$C$9,IF(Raw!$X82&lt;$A$9,Raw!L82,-999),-999),-999),-999),-999),-999)</f>
        <v>679.8</v>
      </c>
      <c r="I82" s="9">
        <f>IF(Raw!$G82&gt;$C$8,IF(Raw!$Q82&gt;$C$8,IF(Raw!$N82&gt;$C$9,IF(Raw!$N82&lt;$A$9,IF(Raw!$X82&gt;$C$9,IF(Raw!$X82&lt;$A$9,Raw!M82,-999),-999),-999),-999),-999),-999)</f>
        <v>0.28031899999999998</v>
      </c>
      <c r="J82" s="9">
        <f>IF(Raw!$G82&gt;$C$8,IF(Raw!$Q82&gt;$C$8,IF(Raw!$N82&gt;$C$9,IF(Raw!$N82&lt;$A$9,IF(Raw!$X82&gt;$C$9,IF(Raw!$X82&lt;$A$9,Raw!N82,-999),-999),-999),-999),-999),-999)</f>
        <v>545</v>
      </c>
      <c r="K82" s="9">
        <f>IF(Raw!$G82&gt;$C$8,IF(Raw!$Q82&gt;$C$8,IF(Raw!$N82&gt;$C$9,IF(Raw!$N82&lt;$A$9,IF(Raw!$X82&gt;$C$9,IF(Raw!$X82&lt;$A$9,Raw!R82,-999),-999),-999),-999),-999),-999)</f>
        <v>0.21209800000000001</v>
      </c>
      <c r="L82" s="9">
        <f>IF(Raw!$G82&gt;$C$8,IF(Raw!$Q82&gt;$C$8,IF(Raw!$N82&gt;$C$9,IF(Raw!$N82&lt;$A$9,IF(Raw!$X82&gt;$C$9,IF(Raw!$X82&lt;$A$9,Raw!S82,-999),-999),-999),-999),-999),-999)</f>
        <v>0.35623700000000003</v>
      </c>
      <c r="M82" s="9">
        <f>Raw!Q82</f>
        <v>0.97087699999999999</v>
      </c>
      <c r="N82" s="9">
        <f>IF(Raw!$G82&gt;$C$8,IF(Raw!$Q82&gt;$C$8,IF(Raw!$N82&gt;$C$9,IF(Raw!$N82&lt;$A$9,IF(Raw!$X82&gt;$C$9,IF(Raw!$X82&lt;$A$9,Raw!V82,-999),-999),-999),-999),-999),-999)</f>
        <v>736.8</v>
      </c>
      <c r="O82" s="9">
        <f>IF(Raw!$G82&gt;$C$8,IF(Raw!$Q82&gt;$C$8,IF(Raw!$N82&gt;$C$9,IF(Raw!$N82&lt;$A$9,IF(Raw!$X82&gt;$C$9,IF(Raw!$X82&lt;$A$9,Raw!W82,-999),-999),-999),-999),-999),-999)</f>
        <v>0.27138499999999999</v>
      </c>
      <c r="P82" s="9">
        <f>IF(Raw!$G82&gt;$C$8,IF(Raw!$Q82&gt;$C$8,IF(Raw!$N82&gt;$C$9,IF(Raw!$N82&lt;$A$9,IF(Raw!$X82&gt;$C$9,IF(Raw!$X82&lt;$A$9,Raw!X82,-999),-999),-999),-999),-999),-999)</f>
        <v>740</v>
      </c>
      <c r="R82" s="9">
        <f t="shared" si="20"/>
        <v>0.14579699999999998</v>
      </c>
      <c r="S82" s="9">
        <f t="shared" si="21"/>
        <v>0.40699725871377285</v>
      </c>
      <c r="T82" s="9">
        <f t="shared" si="22"/>
        <v>0.14413900000000002</v>
      </c>
      <c r="U82" s="9">
        <f t="shared" si="23"/>
        <v>0.40461546666966097</v>
      </c>
      <c r="V82" s="15">
        <f t="shared" si="16"/>
        <v>0.170281286</v>
      </c>
      <c r="X82" s="11">
        <f t="shared" si="24"/>
        <v>4.2139999999999995E+18</v>
      </c>
      <c r="Y82" s="11">
        <f t="shared" si="25"/>
        <v>6.7979999999999988E-18</v>
      </c>
      <c r="Z82" s="11">
        <f t="shared" si="26"/>
        <v>5.4500000000000002E-4</v>
      </c>
      <c r="AA82" s="16">
        <f t="shared" si="27"/>
        <v>1.5372487914779735E-2</v>
      </c>
      <c r="AB82" s="9">
        <f t="shared" si="17"/>
        <v>0.21431377503554844</v>
      </c>
      <c r="AC82" s="9">
        <f t="shared" si="18"/>
        <v>0.98462751208522037</v>
      </c>
      <c r="AD82" s="15">
        <f t="shared" si="19"/>
        <v>28.206399843632543</v>
      </c>
      <c r="AE82" s="3">
        <f t="shared" si="28"/>
        <v>818.47919999999965</v>
      </c>
      <c r="AF82" s="2">
        <f t="shared" si="29"/>
        <v>0.25</v>
      </c>
      <c r="AG82" s="9">
        <f t="shared" si="30"/>
        <v>8.7790351044634094E-3</v>
      </c>
      <c r="AH82" s="2">
        <f t="shared" si="31"/>
        <v>0.42481293987306096</v>
      </c>
    </row>
    <row r="83" spans="1:34">
      <c r="A83" s="1">
        <f>Raw!A83</f>
        <v>70</v>
      </c>
      <c r="B83" s="14">
        <f>Raw!B83</f>
        <v>0.87519675925925933</v>
      </c>
      <c r="C83" s="15">
        <f>Raw!C83</f>
        <v>45.2</v>
      </c>
      <c r="D83" s="15">
        <f>IF(C83&gt;0.5,Raw!D83*D$11,-999)</f>
        <v>7</v>
      </c>
      <c r="E83" s="9">
        <f>IF(Raw!$G83&gt;$C$8,IF(Raw!$Q83&gt;$C$8,IF(Raw!$N83&gt;$C$9,IF(Raw!$N83&lt;$A$9,IF(Raw!$X83&gt;$C$9,IF(Raw!$X83&lt;$A$9,Raw!H83,-999),-999),-999),-999),-999),-999)</f>
        <v>0.19425799999999999</v>
      </c>
      <c r="F83" s="9">
        <f>IF(Raw!$G83&gt;$C$8,IF(Raw!$Q83&gt;$C$8,IF(Raw!$N83&gt;$C$9,IF(Raw!$N83&lt;$A$9,IF(Raw!$X83&gt;$C$9,IF(Raw!$X83&lt;$A$9,Raw!I83,-999),-999),-999),-999),-999),-999)</f>
        <v>0.32359599999999999</v>
      </c>
      <c r="G83" s="9">
        <f>Raw!G83</f>
        <v>0.95925099999999996</v>
      </c>
      <c r="H83" s="9">
        <f>IF(Raw!$G83&gt;$C$8,IF(Raw!$Q83&gt;$C$8,IF(Raw!$N83&gt;$C$9,IF(Raw!$N83&lt;$A$9,IF(Raw!$X83&gt;$C$9,IF(Raw!$X83&lt;$A$9,Raw!L83,-999),-999),-999),-999),-999),-999)</f>
        <v>631.9</v>
      </c>
      <c r="I83" s="9">
        <f>IF(Raw!$G83&gt;$C$8,IF(Raw!$Q83&gt;$C$8,IF(Raw!$N83&gt;$C$9,IF(Raw!$N83&lt;$A$9,IF(Raw!$X83&gt;$C$9,IF(Raw!$X83&lt;$A$9,Raw!M83,-999),-999),-999),-999),-999),-999)</f>
        <v>0.263268</v>
      </c>
      <c r="J83" s="9">
        <f>IF(Raw!$G83&gt;$C$8,IF(Raw!$Q83&gt;$C$8,IF(Raw!$N83&gt;$C$9,IF(Raw!$N83&lt;$A$9,IF(Raw!$X83&gt;$C$9,IF(Raw!$X83&lt;$A$9,Raw!N83,-999),-999),-999),-999),-999),-999)</f>
        <v>935</v>
      </c>
      <c r="K83" s="9">
        <f>IF(Raw!$G83&gt;$C$8,IF(Raw!$Q83&gt;$C$8,IF(Raw!$N83&gt;$C$9,IF(Raw!$N83&lt;$A$9,IF(Raw!$X83&gt;$C$9,IF(Raw!$X83&lt;$A$9,Raw!R83,-999),-999),-999),-999),-999),-999)</f>
        <v>0.196355</v>
      </c>
      <c r="L83" s="9">
        <f>IF(Raw!$G83&gt;$C$8,IF(Raw!$Q83&gt;$C$8,IF(Raw!$N83&gt;$C$9,IF(Raw!$N83&lt;$A$9,IF(Raw!$X83&gt;$C$9,IF(Raw!$X83&lt;$A$9,Raw!S83,-999),-999),-999),-999),-999),-999)</f>
        <v>0.32458300000000001</v>
      </c>
      <c r="M83" s="9">
        <f>Raw!Q83</f>
        <v>0.97283900000000001</v>
      </c>
      <c r="N83" s="9">
        <f>IF(Raw!$G83&gt;$C$8,IF(Raw!$Q83&gt;$C$8,IF(Raw!$N83&gt;$C$9,IF(Raw!$N83&lt;$A$9,IF(Raw!$X83&gt;$C$9,IF(Raw!$X83&lt;$A$9,Raw!V83,-999),-999),-999),-999),-999),-999)</f>
        <v>745.5</v>
      </c>
      <c r="O83" s="9">
        <f>IF(Raw!$G83&gt;$C$8,IF(Raw!$Q83&gt;$C$8,IF(Raw!$N83&gt;$C$9,IF(Raw!$N83&lt;$A$9,IF(Raw!$X83&gt;$C$9,IF(Raw!$X83&lt;$A$9,Raw!W83,-999),-999),-999),-999),-999),-999)</f>
        <v>0.20599799999999999</v>
      </c>
      <c r="P83" s="9">
        <f>IF(Raw!$G83&gt;$C$8,IF(Raw!$Q83&gt;$C$8,IF(Raw!$N83&gt;$C$9,IF(Raw!$N83&lt;$A$9,IF(Raw!$X83&gt;$C$9,IF(Raw!$X83&lt;$A$9,Raw!X83,-999),-999),-999),-999),-999),-999)</f>
        <v>517</v>
      </c>
      <c r="R83" s="9">
        <f t="shared" si="20"/>
        <v>0.12933800000000001</v>
      </c>
      <c r="S83" s="9">
        <f t="shared" si="21"/>
        <v>0.39968973658512469</v>
      </c>
      <c r="T83" s="9">
        <f t="shared" si="22"/>
        <v>0.12822800000000001</v>
      </c>
      <c r="U83" s="9">
        <f t="shared" si="23"/>
        <v>0.39505457771972041</v>
      </c>
      <c r="V83" s="15">
        <f t="shared" si="16"/>
        <v>0.15515067399999999</v>
      </c>
      <c r="X83" s="11">
        <f t="shared" si="24"/>
        <v>4.2139999999999995E+18</v>
      </c>
      <c r="Y83" s="11">
        <f t="shared" si="25"/>
        <v>6.3189999999999993E-18</v>
      </c>
      <c r="Z83" s="11">
        <f t="shared" si="26"/>
        <v>9.3499999999999996E-4</v>
      </c>
      <c r="AA83" s="16">
        <f t="shared" si="27"/>
        <v>2.4292605301329963E-2</v>
      </c>
      <c r="AB83" s="9">
        <f t="shared" si="17"/>
        <v>0.19946999219257894</v>
      </c>
      <c r="AC83" s="9">
        <f t="shared" si="18"/>
        <v>0.97570739469867007</v>
      </c>
      <c r="AD83" s="15">
        <f t="shared" si="19"/>
        <v>25.981396044203169</v>
      </c>
      <c r="AE83" s="3">
        <f t="shared" si="28"/>
        <v>760.80759999999975</v>
      </c>
      <c r="AF83" s="2">
        <f t="shared" si="29"/>
        <v>0.25</v>
      </c>
      <c r="AG83" s="9">
        <f t="shared" si="30"/>
        <v>7.8954380329319222E-3</v>
      </c>
      <c r="AH83" s="2">
        <f t="shared" si="31"/>
        <v>0.38205613742791783</v>
      </c>
    </row>
    <row r="84" spans="1:34">
      <c r="A84" s="1">
        <f>Raw!A84</f>
        <v>71</v>
      </c>
      <c r="B84" s="14">
        <f>Raw!B84</f>
        <v>0.87525462962962963</v>
      </c>
      <c r="C84" s="15">
        <f>Raw!C84</f>
        <v>46.3</v>
      </c>
      <c r="D84" s="15">
        <f>IF(C84&gt;0.5,Raw!D84*D$11,-999)</f>
        <v>7</v>
      </c>
      <c r="E84" s="9">
        <f>IF(Raw!$G84&gt;$C$8,IF(Raw!$Q84&gt;$C$8,IF(Raw!$N84&gt;$C$9,IF(Raw!$N84&lt;$A$9,IF(Raw!$X84&gt;$C$9,IF(Raw!$X84&lt;$A$9,Raw!H84,-999),-999),-999),-999),-999),-999)</f>
        <v>0.19090399999999999</v>
      </c>
      <c r="F84" s="9">
        <f>IF(Raw!$G84&gt;$C$8,IF(Raw!$Q84&gt;$C$8,IF(Raw!$N84&gt;$C$9,IF(Raw!$N84&lt;$A$9,IF(Raw!$X84&gt;$C$9,IF(Raw!$X84&lt;$A$9,Raw!I84,-999),-999),-999),-999),-999),-999)</f>
        <v>0.326071</v>
      </c>
      <c r="G84" s="9">
        <f>Raw!G84</f>
        <v>0.95553999999999994</v>
      </c>
      <c r="H84" s="9">
        <f>IF(Raw!$G84&gt;$C$8,IF(Raw!$Q84&gt;$C$8,IF(Raw!$N84&gt;$C$9,IF(Raw!$N84&lt;$A$9,IF(Raw!$X84&gt;$C$9,IF(Raw!$X84&lt;$A$9,Raw!L84,-999),-999),-999),-999),-999),-999)</f>
        <v>617.4</v>
      </c>
      <c r="I84" s="9">
        <f>IF(Raw!$G84&gt;$C$8,IF(Raw!$Q84&gt;$C$8,IF(Raw!$N84&gt;$C$9,IF(Raw!$N84&lt;$A$9,IF(Raw!$X84&gt;$C$9,IF(Raw!$X84&lt;$A$9,Raw!M84,-999),-999),-999),-999),-999),-999)</f>
        <v>0.17463200000000001</v>
      </c>
      <c r="J84" s="9">
        <f>IF(Raw!$G84&gt;$C$8,IF(Raw!$Q84&gt;$C$8,IF(Raw!$N84&gt;$C$9,IF(Raw!$N84&lt;$A$9,IF(Raw!$X84&gt;$C$9,IF(Raw!$X84&lt;$A$9,Raw!N84,-999),-999),-999),-999),-999),-999)</f>
        <v>741</v>
      </c>
      <c r="K84" s="9">
        <f>IF(Raw!$G84&gt;$C$8,IF(Raw!$Q84&gt;$C$8,IF(Raw!$N84&gt;$C$9,IF(Raw!$N84&lt;$A$9,IF(Raw!$X84&gt;$C$9,IF(Raw!$X84&lt;$A$9,Raw!R84,-999),-999),-999),-999),-999),-999)</f>
        <v>0.18021799999999999</v>
      </c>
      <c r="L84" s="9">
        <f>IF(Raw!$G84&gt;$C$8,IF(Raw!$Q84&gt;$C$8,IF(Raw!$N84&gt;$C$9,IF(Raw!$N84&lt;$A$9,IF(Raw!$X84&gt;$C$9,IF(Raw!$X84&lt;$A$9,Raw!S84,-999),-999),-999),-999),-999),-999)</f>
        <v>0.30634699999999998</v>
      </c>
      <c r="M84" s="9">
        <f>Raw!Q84</f>
        <v>0.95181499999999997</v>
      </c>
      <c r="N84" s="9">
        <f>IF(Raw!$G84&gt;$C$8,IF(Raw!$Q84&gt;$C$8,IF(Raw!$N84&gt;$C$9,IF(Raw!$N84&lt;$A$9,IF(Raw!$X84&gt;$C$9,IF(Raw!$X84&lt;$A$9,Raw!V84,-999),-999),-999),-999),-999),-999)</f>
        <v>740.3</v>
      </c>
      <c r="O84" s="9">
        <f>IF(Raw!$G84&gt;$C$8,IF(Raw!$Q84&gt;$C$8,IF(Raw!$N84&gt;$C$9,IF(Raw!$N84&lt;$A$9,IF(Raw!$X84&gt;$C$9,IF(Raw!$X84&lt;$A$9,Raw!W84,-999),-999),-999),-999),-999),-999)</f>
        <v>0.12501000000000001</v>
      </c>
      <c r="P84" s="9">
        <f>IF(Raw!$G84&gt;$C$8,IF(Raw!$Q84&gt;$C$8,IF(Raw!$N84&gt;$C$9,IF(Raw!$N84&lt;$A$9,IF(Raw!$X84&gt;$C$9,IF(Raw!$X84&lt;$A$9,Raw!X84,-999),-999),-999),-999),-999),-999)</f>
        <v>785</v>
      </c>
      <c r="R84" s="9">
        <f t="shared" si="20"/>
        <v>0.13516700000000001</v>
      </c>
      <c r="S84" s="9">
        <f t="shared" si="21"/>
        <v>0.41453241778631039</v>
      </c>
      <c r="T84" s="9">
        <f t="shared" si="22"/>
        <v>0.12612899999999999</v>
      </c>
      <c r="U84" s="9">
        <f t="shared" si="23"/>
        <v>0.41171939010337949</v>
      </c>
      <c r="V84" s="15">
        <f t="shared" si="16"/>
        <v>0.146433866</v>
      </c>
      <c r="X84" s="11">
        <f t="shared" si="24"/>
        <v>4.2139999999999995E+18</v>
      </c>
      <c r="Y84" s="11">
        <f t="shared" si="25"/>
        <v>6.1739999999999997E-18</v>
      </c>
      <c r="Z84" s="11">
        <f t="shared" si="26"/>
        <v>7.4100000000000001E-4</v>
      </c>
      <c r="AA84" s="16">
        <f t="shared" si="27"/>
        <v>1.891413066566381E-2</v>
      </c>
      <c r="AB84" s="9">
        <f t="shared" si="17"/>
        <v>0.1826036203867295</v>
      </c>
      <c r="AC84" s="9">
        <f t="shared" si="18"/>
        <v>0.98108586933433617</v>
      </c>
      <c r="AD84" s="15">
        <f t="shared" si="19"/>
        <v>25.525142598736583</v>
      </c>
      <c r="AE84" s="3">
        <f t="shared" si="28"/>
        <v>743.34959999999978</v>
      </c>
      <c r="AF84" s="2">
        <f t="shared" si="29"/>
        <v>0.25</v>
      </c>
      <c r="AG84" s="9">
        <f t="shared" si="30"/>
        <v>8.0839970331181652E-3</v>
      </c>
      <c r="AH84" s="2">
        <f t="shared" si="31"/>
        <v>0.39118040931605708</v>
      </c>
    </row>
    <row r="85" spans="1:34">
      <c r="A85" s="1">
        <f>Raw!A85</f>
        <v>72</v>
      </c>
      <c r="B85" s="14">
        <f>Raw!B85</f>
        <v>0.8753009259259259</v>
      </c>
      <c r="C85" s="15">
        <f>Raw!C85</f>
        <v>46.4</v>
      </c>
      <c r="D85" s="15">
        <f>IF(C85&gt;0.5,Raw!D85*D$11,-999)</f>
        <v>7</v>
      </c>
      <c r="E85" s="9">
        <f>IF(Raw!$G85&gt;$C$8,IF(Raw!$Q85&gt;$C$8,IF(Raw!$N85&gt;$C$9,IF(Raw!$N85&lt;$A$9,IF(Raw!$X85&gt;$C$9,IF(Raw!$X85&lt;$A$9,Raw!H85,-999),-999),-999),-999),-999),-999)</f>
        <v>0.173926</v>
      </c>
      <c r="F85" s="9">
        <f>IF(Raw!$G85&gt;$C$8,IF(Raw!$Q85&gt;$C$8,IF(Raw!$N85&gt;$C$9,IF(Raw!$N85&lt;$A$9,IF(Raw!$X85&gt;$C$9,IF(Raw!$X85&lt;$A$9,Raw!I85,-999),-999),-999),-999),-999),-999)</f>
        <v>0.286244</v>
      </c>
      <c r="G85" s="9">
        <f>Raw!G85</f>
        <v>0.96197900000000003</v>
      </c>
      <c r="H85" s="9">
        <f>IF(Raw!$G85&gt;$C$8,IF(Raw!$Q85&gt;$C$8,IF(Raw!$N85&gt;$C$9,IF(Raw!$N85&lt;$A$9,IF(Raw!$X85&gt;$C$9,IF(Raw!$X85&lt;$A$9,Raw!L85,-999),-999),-999),-999),-999),-999)</f>
        <v>680.1</v>
      </c>
      <c r="I85" s="9">
        <f>IF(Raw!$G85&gt;$C$8,IF(Raw!$Q85&gt;$C$8,IF(Raw!$N85&gt;$C$9,IF(Raw!$N85&lt;$A$9,IF(Raw!$X85&gt;$C$9,IF(Raw!$X85&lt;$A$9,Raw!M85,-999),-999),-999),-999),-999),-999)</f>
        <v>0.28328199999999998</v>
      </c>
      <c r="J85" s="9">
        <f>IF(Raw!$G85&gt;$C$8,IF(Raw!$Q85&gt;$C$8,IF(Raw!$N85&gt;$C$9,IF(Raw!$N85&lt;$A$9,IF(Raw!$X85&gt;$C$9,IF(Raw!$X85&lt;$A$9,Raw!N85,-999),-999),-999),-999),-999),-999)</f>
        <v>611</v>
      </c>
      <c r="K85" s="9">
        <f>IF(Raw!$G85&gt;$C$8,IF(Raw!$Q85&gt;$C$8,IF(Raw!$N85&gt;$C$9,IF(Raw!$N85&lt;$A$9,IF(Raw!$X85&gt;$C$9,IF(Raw!$X85&lt;$A$9,Raw!R85,-999),-999),-999),-999),-999),-999)</f>
        <v>0.175124</v>
      </c>
      <c r="L85" s="9">
        <f>IF(Raw!$G85&gt;$C$8,IF(Raw!$Q85&gt;$C$8,IF(Raw!$N85&gt;$C$9,IF(Raw!$N85&lt;$A$9,IF(Raw!$X85&gt;$C$9,IF(Raw!$X85&lt;$A$9,Raw!S85,-999),-999),-999),-999),-999),-999)</f>
        <v>0.29162900000000003</v>
      </c>
      <c r="M85" s="9">
        <f>Raw!Q85</f>
        <v>0.95691800000000005</v>
      </c>
      <c r="N85" s="9">
        <f>IF(Raw!$G85&gt;$C$8,IF(Raw!$Q85&gt;$C$8,IF(Raw!$N85&gt;$C$9,IF(Raw!$N85&lt;$A$9,IF(Raw!$X85&gt;$C$9,IF(Raw!$X85&lt;$A$9,Raw!V85,-999),-999),-999),-999),-999),-999)</f>
        <v>747.3</v>
      </c>
      <c r="O85" s="9">
        <f>IF(Raw!$G85&gt;$C$8,IF(Raw!$Q85&gt;$C$8,IF(Raw!$N85&gt;$C$9,IF(Raw!$N85&lt;$A$9,IF(Raw!$X85&gt;$C$9,IF(Raw!$X85&lt;$A$9,Raw!W85,-999),-999),-999),-999),-999),-999)</f>
        <v>0.24171799999999999</v>
      </c>
      <c r="P85" s="9">
        <f>IF(Raw!$G85&gt;$C$8,IF(Raw!$Q85&gt;$C$8,IF(Raw!$N85&gt;$C$9,IF(Raw!$N85&lt;$A$9,IF(Raw!$X85&gt;$C$9,IF(Raw!$X85&lt;$A$9,Raw!X85,-999),-999),-999),-999),-999),-999)</f>
        <v>909</v>
      </c>
      <c r="R85" s="9">
        <f t="shared" si="20"/>
        <v>0.112318</v>
      </c>
      <c r="S85" s="9">
        <f t="shared" si="21"/>
        <v>0.39238551725101661</v>
      </c>
      <c r="T85" s="9">
        <f t="shared" si="22"/>
        <v>0.11650500000000003</v>
      </c>
      <c r="U85" s="9">
        <f t="shared" si="23"/>
        <v>0.39949730650929782</v>
      </c>
      <c r="V85" s="15">
        <f t="shared" si="16"/>
        <v>0.13939866200000001</v>
      </c>
      <c r="X85" s="11">
        <f t="shared" si="24"/>
        <v>4.2139999999999995E+18</v>
      </c>
      <c r="Y85" s="11">
        <f t="shared" si="25"/>
        <v>6.8009999999999995E-18</v>
      </c>
      <c r="Z85" s="11">
        <f t="shared" si="26"/>
        <v>6.11E-4</v>
      </c>
      <c r="AA85" s="16">
        <f t="shared" si="27"/>
        <v>1.7209547259270187E-2</v>
      </c>
      <c r="AB85" s="9">
        <f t="shared" si="17"/>
        <v>0.17712899830344128</v>
      </c>
      <c r="AC85" s="9">
        <f t="shared" si="18"/>
        <v>0.98279045274072974</v>
      </c>
      <c r="AD85" s="15">
        <f t="shared" si="19"/>
        <v>28.166198460344003</v>
      </c>
      <c r="AE85" s="3">
        <f t="shared" si="28"/>
        <v>818.8403999999997</v>
      </c>
      <c r="AF85" s="2">
        <f t="shared" si="29"/>
        <v>0.25</v>
      </c>
      <c r="AG85" s="9">
        <f t="shared" si="30"/>
        <v>8.6556310919336608E-3</v>
      </c>
      <c r="AH85" s="2">
        <f t="shared" si="31"/>
        <v>0.41884148392931592</v>
      </c>
    </row>
    <row r="86" spans="1:34">
      <c r="A86" s="1">
        <f>Raw!A86</f>
        <v>73</v>
      </c>
      <c r="B86" s="14">
        <f>Raw!B86</f>
        <v>0.87535879629629632</v>
      </c>
      <c r="C86" s="15">
        <f>Raw!C86</f>
        <v>48.1</v>
      </c>
      <c r="D86" s="15">
        <f>IF(C86&gt;0.5,Raw!D86*D$11,-999)</f>
        <v>7</v>
      </c>
      <c r="E86" s="9">
        <f>IF(Raw!$G86&gt;$C$8,IF(Raw!$Q86&gt;$C$8,IF(Raw!$N86&gt;$C$9,IF(Raw!$N86&lt;$A$9,IF(Raw!$X86&gt;$C$9,IF(Raw!$X86&lt;$A$9,Raw!H86,-999),-999),-999),-999),-999),-999)</f>
        <v>0.158965</v>
      </c>
      <c r="F86" s="9">
        <f>IF(Raw!$G86&gt;$C$8,IF(Raw!$Q86&gt;$C$8,IF(Raw!$N86&gt;$C$9,IF(Raw!$N86&lt;$A$9,IF(Raw!$X86&gt;$C$9,IF(Raw!$X86&lt;$A$9,Raw!I86,-999),-999),-999),-999),-999),-999)</f>
        <v>0.267347</v>
      </c>
      <c r="G86" s="9">
        <f>Raw!G86</f>
        <v>0.966414</v>
      </c>
      <c r="H86" s="9">
        <f>IF(Raw!$G86&gt;$C$8,IF(Raw!$Q86&gt;$C$8,IF(Raw!$N86&gt;$C$9,IF(Raw!$N86&lt;$A$9,IF(Raw!$X86&gt;$C$9,IF(Raw!$X86&lt;$A$9,Raw!L86,-999),-999),-999),-999),-999),-999)</f>
        <v>650.20000000000005</v>
      </c>
      <c r="I86" s="9">
        <f>IF(Raw!$G86&gt;$C$8,IF(Raw!$Q86&gt;$C$8,IF(Raw!$N86&gt;$C$9,IF(Raw!$N86&lt;$A$9,IF(Raw!$X86&gt;$C$9,IF(Raw!$X86&lt;$A$9,Raw!M86,-999),-999),-999),-999),-999),-999)</f>
        <v>0.14163700000000001</v>
      </c>
      <c r="J86" s="9">
        <f>IF(Raw!$G86&gt;$C$8,IF(Raw!$Q86&gt;$C$8,IF(Raw!$N86&gt;$C$9,IF(Raw!$N86&lt;$A$9,IF(Raw!$X86&gt;$C$9,IF(Raw!$X86&lt;$A$9,Raw!N86,-999),-999),-999),-999),-999),-999)</f>
        <v>1485</v>
      </c>
      <c r="K86" s="9">
        <f>IF(Raw!$G86&gt;$C$8,IF(Raw!$Q86&gt;$C$8,IF(Raw!$N86&gt;$C$9,IF(Raw!$N86&lt;$A$9,IF(Raw!$X86&gt;$C$9,IF(Raw!$X86&lt;$A$9,Raw!R86,-999),-999),-999),-999),-999),-999)</f>
        <v>0.164468</v>
      </c>
      <c r="L86" s="9">
        <f>IF(Raw!$G86&gt;$C$8,IF(Raw!$Q86&gt;$C$8,IF(Raw!$N86&gt;$C$9,IF(Raw!$N86&lt;$A$9,IF(Raw!$X86&gt;$C$9,IF(Raw!$X86&lt;$A$9,Raw!S86,-999),-999),-999),-999),-999),-999)</f>
        <v>0.27701300000000001</v>
      </c>
      <c r="M86" s="9">
        <f>Raw!Q86</f>
        <v>0.96286099999999997</v>
      </c>
      <c r="N86" s="9">
        <f>IF(Raw!$G86&gt;$C$8,IF(Raw!$Q86&gt;$C$8,IF(Raw!$N86&gt;$C$9,IF(Raw!$N86&lt;$A$9,IF(Raw!$X86&gt;$C$9,IF(Raw!$X86&lt;$A$9,Raw!V86,-999),-999),-999),-999),-999),-999)</f>
        <v>743.6</v>
      </c>
      <c r="O86" s="9">
        <f>IF(Raw!$G86&gt;$C$8,IF(Raw!$Q86&gt;$C$8,IF(Raw!$N86&gt;$C$9,IF(Raw!$N86&lt;$A$9,IF(Raw!$X86&gt;$C$9,IF(Raw!$X86&lt;$A$9,Raw!W86,-999),-999),-999),-999),-999),-999)</f>
        <v>0.37081999999999998</v>
      </c>
      <c r="P86" s="9">
        <f>IF(Raw!$G86&gt;$C$8,IF(Raw!$Q86&gt;$C$8,IF(Raw!$N86&gt;$C$9,IF(Raw!$N86&lt;$A$9,IF(Raw!$X86&gt;$C$9,IF(Raw!$X86&lt;$A$9,Raw!X86,-999),-999),-999),-999),-999),-999)</f>
        <v>618</v>
      </c>
      <c r="R86" s="9">
        <f t="shared" si="20"/>
        <v>0.10838200000000001</v>
      </c>
      <c r="S86" s="9">
        <f t="shared" si="21"/>
        <v>0.40539822777139822</v>
      </c>
      <c r="T86" s="9">
        <f t="shared" si="22"/>
        <v>0.11254500000000001</v>
      </c>
      <c r="U86" s="9">
        <f t="shared" si="23"/>
        <v>0.40628057166992165</v>
      </c>
      <c r="V86" s="15">
        <f t="shared" si="16"/>
        <v>0.132412214</v>
      </c>
      <c r="X86" s="11">
        <f t="shared" si="24"/>
        <v>4.2139999999999995E+18</v>
      </c>
      <c r="Y86" s="11">
        <f t="shared" si="25"/>
        <v>6.5019999999999998E-18</v>
      </c>
      <c r="Z86" s="11">
        <f t="shared" si="26"/>
        <v>1.485E-3</v>
      </c>
      <c r="AA86" s="16">
        <f t="shared" si="27"/>
        <v>3.9097351648833066E-2</v>
      </c>
      <c r="AB86" s="9">
        <f t="shared" si="17"/>
        <v>0.16886821144131792</v>
      </c>
      <c r="AC86" s="9">
        <f t="shared" si="18"/>
        <v>0.96090264835116701</v>
      </c>
      <c r="AD86" s="15">
        <f t="shared" si="19"/>
        <v>26.328182928507115</v>
      </c>
      <c r="AE86" s="3">
        <f t="shared" si="28"/>
        <v>782.84079999999972</v>
      </c>
      <c r="AF86" s="2">
        <f t="shared" si="29"/>
        <v>0.25</v>
      </c>
      <c r="AG86" s="9">
        <f t="shared" si="30"/>
        <v>8.228176316326264E-3</v>
      </c>
      <c r="AH86" s="2">
        <f t="shared" si="31"/>
        <v>0.39815716979595112</v>
      </c>
    </row>
    <row r="87" spans="1:34">
      <c r="A87" s="1">
        <f>Raw!A87</f>
        <v>74</v>
      </c>
      <c r="B87" s="14">
        <f>Raw!B87</f>
        <v>0.87541666666666673</v>
      </c>
      <c r="C87" s="15">
        <f>Raw!C87</f>
        <v>48.4</v>
      </c>
      <c r="D87" s="15">
        <f>IF(C87&gt;0.5,Raw!D87*D$11,-999)</f>
        <v>7</v>
      </c>
      <c r="E87" s="9">
        <f>IF(Raw!$G87&gt;$C$8,IF(Raw!$Q87&gt;$C$8,IF(Raw!$N87&gt;$C$9,IF(Raw!$N87&lt;$A$9,IF(Raw!$X87&gt;$C$9,IF(Raw!$X87&lt;$A$9,Raw!H87,-999),-999),-999),-999),-999),-999)</f>
        <v>0.151535</v>
      </c>
      <c r="F87" s="9">
        <f>IF(Raw!$G87&gt;$C$8,IF(Raw!$Q87&gt;$C$8,IF(Raw!$N87&gt;$C$9,IF(Raw!$N87&lt;$A$9,IF(Raw!$X87&gt;$C$9,IF(Raw!$X87&lt;$A$9,Raw!I87,-999),-999),-999),-999),-999),-999)</f>
        <v>0.25755099999999997</v>
      </c>
      <c r="G87" s="9">
        <f>Raw!G87</f>
        <v>0.956291</v>
      </c>
      <c r="H87" s="9">
        <f>IF(Raw!$G87&gt;$C$8,IF(Raw!$Q87&gt;$C$8,IF(Raw!$N87&gt;$C$9,IF(Raw!$N87&lt;$A$9,IF(Raw!$X87&gt;$C$9,IF(Raw!$X87&lt;$A$9,Raw!L87,-999),-999),-999),-999),-999),-999)</f>
        <v>667.3</v>
      </c>
      <c r="I87" s="9">
        <f>IF(Raw!$G87&gt;$C$8,IF(Raw!$Q87&gt;$C$8,IF(Raw!$N87&gt;$C$9,IF(Raw!$N87&lt;$A$9,IF(Raw!$X87&gt;$C$9,IF(Raw!$X87&lt;$A$9,Raw!M87,-999),-999),-999),-999),-999),-999)</f>
        <v>0.16892799999999999</v>
      </c>
      <c r="J87" s="9">
        <f>IF(Raw!$G87&gt;$C$8,IF(Raw!$Q87&gt;$C$8,IF(Raw!$N87&gt;$C$9,IF(Raw!$N87&lt;$A$9,IF(Raw!$X87&gt;$C$9,IF(Raw!$X87&lt;$A$9,Raw!N87,-999),-999),-999),-999),-999),-999)</f>
        <v>656</v>
      </c>
      <c r="K87" s="9">
        <f>IF(Raw!$G87&gt;$C$8,IF(Raw!$Q87&gt;$C$8,IF(Raw!$N87&gt;$C$9,IF(Raw!$N87&lt;$A$9,IF(Raw!$X87&gt;$C$9,IF(Raw!$X87&lt;$A$9,Raw!R87,-999),-999),-999),-999),-999),-999)</f>
        <v>0.147784</v>
      </c>
      <c r="L87" s="9">
        <f>IF(Raw!$G87&gt;$C$8,IF(Raw!$Q87&gt;$C$8,IF(Raw!$N87&gt;$C$9,IF(Raw!$N87&lt;$A$9,IF(Raw!$X87&gt;$C$9,IF(Raw!$X87&lt;$A$9,Raw!S87,-999),-999),-999),-999),-999),-999)</f>
        <v>0.25194899999999998</v>
      </c>
      <c r="M87" s="9">
        <f>Raw!Q87</f>
        <v>0.94172299999999998</v>
      </c>
      <c r="N87" s="9">
        <f>IF(Raw!$G87&gt;$C$8,IF(Raw!$Q87&gt;$C$8,IF(Raw!$N87&gt;$C$9,IF(Raw!$N87&lt;$A$9,IF(Raw!$X87&gt;$C$9,IF(Raw!$X87&lt;$A$9,Raw!V87,-999),-999),-999),-999),-999),-999)</f>
        <v>804.9</v>
      </c>
      <c r="O87" s="9">
        <f>IF(Raw!$G87&gt;$C$8,IF(Raw!$Q87&gt;$C$8,IF(Raw!$N87&gt;$C$9,IF(Raw!$N87&lt;$A$9,IF(Raw!$X87&gt;$C$9,IF(Raw!$X87&lt;$A$9,Raw!W87,-999),-999),-999),-999),-999),-999)</f>
        <v>0.25109999999999999</v>
      </c>
      <c r="P87" s="9">
        <f>IF(Raw!$G87&gt;$C$8,IF(Raw!$Q87&gt;$C$8,IF(Raw!$N87&gt;$C$9,IF(Raw!$N87&lt;$A$9,IF(Raw!$X87&gt;$C$9,IF(Raw!$X87&lt;$A$9,Raw!X87,-999),-999),-999),-999),-999),-999)</f>
        <v>632</v>
      </c>
      <c r="R87" s="9">
        <f t="shared" si="20"/>
        <v>0.10601599999999997</v>
      </c>
      <c r="S87" s="9">
        <f t="shared" si="21"/>
        <v>0.41163109442401691</v>
      </c>
      <c r="T87" s="9">
        <f t="shared" si="22"/>
        <v>0.10416499999999998</v>
      </c>
      <c r="U87" s="9">
        <f t="shared" si="23"/>
        <v>0.4134368463458874</v>
      </c>
      <c r="V87" s="15">
        <f t="shared" si="16"/>
        <v>0.12043162199999999</v>
      </c>
      <c r="X87" s="11">
        <f t="shared" si="24"/>
        <v>4.2139999999999995E+18</v>
      </c>
      <c r="Y87" s="11">
        <f t="shared" si="25"/>
        <v>6.6729999999999991E-18</v>
      </c>
      <c r="Z87" s="11">
        <f t="shared" si="26"/>
        <v>6.5600000000000001E-4</v>
      </c>
      <c r="AA87" s="16">
        <f t="shared" si="27"/>
        <v>1.8112615818134035E-2</v>
      </c>
      <c r="AB87" s="9">
        <f t="shared" si="17"/>
        <v>0.14967070062669593</v>
      </c>
      <c r="AC87" s="9">
        <f t="shared" si="18"/>
        <v>0.98188738418186594</v>
      </c>
      <c r="AD87" s="15">
        <f t="shared" si="19"/>
        <v>27.610694844716512</v>
      </c>
      <c r="AE87" s="3">
        <f t="shared" si="28"/>
        <v>803.4291999999997</v>
      </c>
      <c r="AF87" s="2">
        <f t="shared" si="29"/>
        <v>0.25</v>
      </c>
      <c r="AG87" s="9">
        <f t="shared" si="30"/>
        <v>8.7809835400140361E-3</v>
      </c>
      <c r="AH87" s="2">
        <f t="shared" si="31"/>
        <v>0.42490722365534062</v>
      </c>
    </row>
    <row r="88" spans="1:34">
      <c r="A88" s="1">
        <f>Raw!A88</f>
        <v>75</v>
      </c>
      <c r="B88" s="14">
        <f>Raw!B88</f>
        <v>0.875462962962963</v>
      </c>
      <c r="C88" s="15">
        <f>Raw!C88</f>
        <v>50.1</v>
      </c>
      <c r="D88" s="15">
        <f>IF(C88&gt;0.5,Raw!D88*D$11,-999)</f>
        <v>7</v>
      </c>
      <c r="E88" s="9">
        <f>IF(Raw!$G88&gt;$C$8,IF(Raw!$Q88&gt;$C$8,IF(Raw!$N88&gt;$C$9,IF(Raw!$N88&lt;$A$9,IF(Raw!$X88&gt;$C$9,IF(Raw!$X88&lt;$A$9,Raw!H88,-999),-999),-999),-999),-999),-999)</f>
        <v>0.14880199999999999</v>
      </c>
      <c r="F88" s="9">
        <f>IF(Raw!$G88&gt;$C$8,IF(Raw!$Q88&gt;$C$8,IF(Raw!$N88&gt;$C$9,IF(Raw!$N88&lt;$A$9,IF(Raw!$X88&gt;$C$9,IF(Raw!$X88&lt;$A$9,Raw!I88,-999),-999),-999),-999),-999),-999)</f>
        <v>0.25119000000000002</v>
      </c>
      <c r="G88" s="9">
        <f>Raw!G88</f>
        <v>0.95722600000000002</v>
      </c>
      <c r="H88" s="9">
        <f>IF(Raw!$G88&gt;$C$8,IF(Raw!$Q88&gt;$C$8,IF(Raw!$N88&gt;$C$9,IF(Raw!$N88&lt;$A$9,IF(Raw!$X88&gt;$C$9,IF(Raw!$X88&lt;$A$9,Raw!L88,-999),-999),-999),-999),-999),-999)</f>
        <v>605.70000000000005</v>
      </c>
      <c r="I88" s="9">
        <f>IF(Raw!$G88&gt;$C$8,IF(Raw!$Q88&gt;$C$8,IF(Raw!$N88&gt;$C$9,IF(Raw!$N88&lt;$A$9,IF(Raw!$X88&gt;$C$9,IF(Raw!$X88&lt;$A$9,Raw!M88,-999),-999),-999),-999),-999),-999)</f>
        <v>1.8E-5</v>
      </c>
      <c r="J88" s="9">
        <f>IF(Raw!$G88&gt;$C$8,IF(Raw!$Q88&gt;$C$8,IF(Raw!$N88&gt;$C$9,IF(Raw!$N88&lt;$A$9,IF(Raw!$X88&gt;$C$9,IF(Raw!$X88&lt;$A$9,Raw!N88,-999),-999),-999),-999),-999),-999)</f>
        <v>800</v>
      </c>
      <c r="K88" s="9">
        <f>IF(Raw!$G88&gt;$C$8,IF(Raw!$Q88&gt;$C$8,IF(Raw!$N88&gt;$C$9,IF(Raw!$N88&lt;$A$9,IF(Raw!$X88&gt;$C$9,IF(Raw!$X88&lt;$A$9,Raw!R88,-999),-999),-999),-999),-999),-999)</f>
        <v>0.14560200000000001</v>
      </c>
      <c r="L88" s="9">
        <f>IF(Raw!$G88&gt;$C$8,IF(Raw!$Q88&gt;$C$8,IF(Raw!$N88&gt;$C$9,IF(Raw!$N88&lt;$A$9,IF(Raw!$X88&gt;$C$9,IF(Raw!$X88&lt;$A$9,Raw!S88,-999),-999),-999),-999),-999),-999)</f>
        <v>0.246752</v>
      </c>
      <c r="M88" s="9">
        <f>Raw!Q88</f>
        <v>0.95499199999999995</v>
      </c>
      <c r="N88" s="9">
        <f>IF(Raw!$G88&gt;$C$8,IF(Raw!$Q88&gt;$C$8,IF(Raw!$N88&gt;$C$9,IF(Raw!$N88&lt;$A$9,IF(Raw!$X88&gt;$C$9,IF(Raw!$X88&lt;$A$9,Raw!V88,-999),-999),-999),-999),-999),-999)</f>
        <v>770.9</v>
      </c>
      <c r="O88" s="9">
        <f>IF(Raw!$G88&gt;$C$8,IF(Raw!$Q88&gt;$C$8,IF(Raw!$N88&gt;$C$9,IF(Raw!$N88&lt;$A$9,IF(Raw!$X88&gt;$C$9,IF(Raw!$X88&lt;$A$9,Raw!W88,-999),-999),-999),-999),-999),-999)</f>
        <v>0.29732999999999998</v>
      </c>
      <c r="P88" s="9">
        <f>IF(Raw!$G88&gt;$C$8,IF(Raw!$Q88&gt;$C$8,IF(Raw!$N88&gt;$C$9,IF(Raw!$N88&lt;$A$9,IF(Raw!$X88&gt;$C$9,IF(Raw!$X88&lt;$A$9,Raw!X88,-999),-999),-999),-999),-999),-999)</f>
        <v>770</v>
      </c>
      <c r="R88" s="9">
        <f t="shared" si="20"/>
        <v>0.10238800000000003</v>
      </c>
      <c r="S88" s="9">
        <f t="shared" si="21"/>
        <v>0.40761176798439436</v>
      </c>
      <c r="T88" s="9">
        <f t="shared" si="22"/>
        <v>0.10114999999999999</v>
      </c>
      <c r="U88" s="9">
        <f t="shared" si="23"/>
        <v>0.40992575541434312</v>
      </c>
      <c r="V88" s="15">
        <f t="shared" si="16"/>
        <v>0.11794745599999999</v>
      </c>
      <c r="X88" s="11">
        <f t="shared" si="24"/>
        <v>4.2139999999999995E+18</v>
      </c>
      <c r="Y88" s="11">
        <f t="shared" si="25"/>
        <v>6.0570000000000002E-18</v>
      </c>
      <c r="Z88" s="11">
        <f t="shared" si="26"/>
        <v>7.9999999999999993E-4</v>
      </c>
      <c r="AA88" s="16">
        <f t="shared" si="27"/>
        <v>2.0010751689400717E-2</v>
      </c>
      <c r="AB88" s="9">
        <f t="shared" si="17"/>
        <v>0.14762608753338288</v>
      </c>
      <c r="AC88" s="9">
        <f t="shared" si="18"/>
        <v>0.97998924831059941</v>
      </c>
      <c r="AD88" s="15">
        <f t="shared" si="19"/>
        <v>25.013439611750904</v>
      </c>
      <c r="AE88" s="3">
        <f t="shared" si="28"/>
        <v>729.26279999999986</v>
      </c>
      <c r="AF88" s="2">
        <f t="shared" si="29"/>
        <v>0.25</v>
      </c>
      <c r="AG88" s="9">
        <f t="shared" si="30"/>
        <v>7.8874254833523408E-3</v>
      </c>
      <c r="AH88" s="2">
        <f t="shared" si="31"/>
        <v>0.38166841432369536</v>
      </c>
    </row>
    <row r="89" spans="1:34">
      <c r="A89" s="1">
        <f>Raw!A89</f>
        <v>76</v>
      </c>
      <c r="B89" s="14">
        <f>Raw!B89</f>
        <v>0.8755208333333333</v>
      </c>
      <c r="C89" s="15">
        <f>Raw!C89</f>
        <v>50.3</v>
      </c>
      <c r="D89" s="15">
        <f>IF(C89&gt;0.5,Raw!D89*D$11,-999)</f>
        <v>7</v>
      </c>
      <c r="E89" s="9">
        <f>IF(Raw!$G89&gt;$C$8,IF(Raw!$Q89&gt;$C$8,IF(Raw!$N89&gt;$C$9,IF(Raw!$N89&lt;$A$9,IF(Raw!$X89&gt;$C$9,IF(Raw!$X89&lt;$A$9,Raw!H89,-999),-999),-999),-999),-999),-999)</f>
        <v>0.15884899999999999</v>
      </c>
      <c r="F89" s="9">
        <f>IF(Raw!$G89&gt;$C$8,IF(Raw!$Q89&gt;$C$8,IF(Raw!$N89&gt;$C$9,IF(Raw!$N89&lt;$A$9,IF(Raw!$X89&gt;$C$9,IF(Raw!$X89&lt;$A$9,Raw!I89,-999),-999),-999),-999),-999),-999)</f>
        <v>0.26219999999999999</v>
      </c>
      <c r="G89" s="9">
        <f>Raw!G89</f>
        <v>0.94598499999999996</v>
      </c>
      <c r="H89" s="9">
        <f>IF(Raw!$G89&gt;$C$8,IF(Raw!$Q89&gt;$C$8,IF(Raw!$N89&gt;$C$9,IF(Raw!$N89&lt;$A$9,IF(Raw!$X89&gt;$C$9,IF(Raw!$X89&lt;$A$9,Raw!L89,-999),-999),-999),-999),-999),-999)</f>
        <v>694.8</v>
      </c>
      <c r="I89" s="9">
        <f>IF(Raw!$G89&gt;$C$8,IF(Raw!$Q89&gt;$C$8,IF(Raw!$N89&gt;$C$9,IF(Raw!$N89&lt;$A$9,IF(Raw!$X89&gt;$C$9,IF(Raw!$X89&lt;$A$9,Raw!M89,-999),-999),-999),-999),-999),-999)</f>
        <v>0.37081500000000001</v>
      </c>
      <c r="J89" s="9">
        <f>IF(Raw!$G89&gt;$C$8,IF(Raw!$Q89&gt;$C$8,IF(Raw!$N89&gt;$C$9,IF(Raw!$N89&lt;$A$9,IF(Raw!$X89&gt;$C$9,IF(Raw!$X89&lt;$A$9,Raw!N89,-999),-999),-999),-999),-999),-999)</f>
        <v>850</v>
      </c>
      <c r="K89" s="9">
        <f>IF(Raw!$G89&gt;$C$8,IF(Raw!$Q89&gt;$C$8,IF(Raw!$N89&gt;$C$9,IF(Raw!$N89&lt;$A$9,IF(Raw!$X89&gt;$C$9,IF(Raw!$X89&lt;$A$9,Raw!R89,-999),-999),-999),-999),-999),-999)</f>
        <v>0.15871099999999999</v>
      </c>
      <c r="L89" s="9">
        <f>IF(Raw!$G89&gt;$C$8,IF(Raw!$Q89&gt;$C$8,IF(Raw!$N89&gt;$C$9,IF(Raw!$N89&lt;$A$9,IF(Raw!$X89&gt;$C$9,IF(Raw!$X89&lt;$A$9,Raw!S89,-999),-999),-999),-999),-999),-999)</f>
        <v>0.25955499999999998</v>
      </c>
      <c r="M89" s="9">
        <f>Raw!Q89</f>
        <v>0.94822099999999998</v>
      </c>
      <c r="N89" s="9">
        <f>IF(Raw!$G89&gt;$C$8,IF(Raw!$Q89&gt;$C$8,IF(Raw!$N89&gt;$C$9,IF(Raw!$N89&lt;$A$9,IF(Raw!$X89&gt;$C$9,IF(Raw!$X89&lt;$A$9,Raw!V89,-999),-999),-999),-999),-999),-999)</f>
        <v>703.2</v>
      </c>
      <c r="O89" s="9">
        <f>IF(Raw!$G89&gt;$C$8,IF(Raw!$Q89&gt;$C$8,IF(Raw!$N89&gt;$C$9,IF(Raw!$N89&lt;$A$9,IF(Raw!$X89&gt;$C$9,IF(Raw!$X89&lt;$A$9,Raw!W89,-999),-999),-999),-999),-999),-999)</f>
        <v>0.21312500000000001</v>
      </c>
      <c r="P89" s="9">
        <f>IF(Raw!$G89&gt;$C$8,IF(Raw!$Q89&gt;$C$8,IF(Raw!$N89&gt;$C$9,IF(Raw!$N89&lt;$A$9,IF(Raw!$X89&gt;$C$9,IF(Raw!$X89&lt;$A$9,Raw!X89,-999),-999),-999),-999),-999),-999)</f>
        <v>759</v>
      </c>
      <c r="R89" s="9">
        <f t="shared" si="20"/>
        <v>0.103351</v>
      </c>
      <c r="S89" s="9">
        <f t="shared" si="21"/>
        <v>0.39416857360793289</v>
      </c>
      <c r="T89" s="9">
        <f t="shared" si="22"/>
        <v>0.10084399999999999</v>
      </c>
      <c r="U89" s="9">
        <f t="shared" si="23"/>
        <v>0.38852651653792064</v>
      </c>
      <c r="V89" s="15">
        <f t="shared" si="16"/>
        <v>0.12406728999999998</v>
      </c>
      <c r="X89" s="11">
        <f t="shared" si="24"/>
        <v>4.2139999999999995E+18</v>
      </c>
      <c r="Y89" s="11">
        <f t="shared" si="25"/>
        <v>6.9479999999999988E-18</v>
      </c>
      <c r="Z89" s="11">
        <f t="shared" si="26"/>
        <v>8.4999999999999995E-4</v>
      </c>
      <c r="AA89" s="16">
        <f t="shared" si="27"/>
        <v>2.4282716240475372E-2</v>
      </c>
      <c r="AB89" s="9">
        <f t="shared" si="17"/>
        <v>0.16115976623655448</v>
      </c>
      <c r="AC89" s="9">
        <f t="shared" si="18"/>
        <v>0.97571728375952471</v>
      </c>
      <c r="AD89" s="15">
        <f t="shared" si="19"/>
        <v>28.567901459382796</v>
      </c>
      <c r="AE89" s="3">
        <f t="shared" si="28"/>
        <v>836.5391999999996</v>
      </c>
      <c r="AF89" s="2">
        <f t="shared" si="29"/>
        <v>0.25</v>
      </c>
      <c r="AG89" s="9">
        <f t="shared" si="30"/>
        <v>8.5379901837019812E-3</v>
      </c>
      <c r="AH89" s="2">
        <f t="shared" si="31"/>
        <v>0.41314890160328915</v>
      </c>
    </row>
    <row r="90" spans="1:34">
      <c r="A90" s="1">
        <f>Raw!A90</f>
        <v>77</v>
      </c>
      <c r="B90" s="14">
        <f>Raw!B90</f>
        <v>0.87557870370370372</v>
      </c>
      <c r="C90" s="15">
        <f>Raw!C90</f>
        <v>51.7</v>
      </c>
      <c r="D90" s="15">
        <f>IF(C90&gt;0.5,Raw!D90*D$11,-999)</f>
        <v>7</v>
      </c>
      <c r="E90" s="9">
        <f>IF(Raw!$G90&gt;$C$8,IF(Raw!$Q90&gt;$C$8,IF(Raw!$N90&gt;$C$9,IF(Raw!$N90&lt;$A$9,IF(Raw!$X90&gt;$C$9,IF(Raw!$X90&lt;$A$9,Raw!H90,-999),-999),-999),-999),-999),-999)</f>
        <v>0.15459000000000001</v>
      </c>
      <c r="F90" s="9">
        <f>IF(Raw!$G90&gt;$C$8,IF(Raw!$Q90&gt;$C$8,IF(Raw!$N90&gt;$C$9,IF(Raw!$N90&lt;$A$9,IF(Raw!$X90&gt;$C$9,IF(Raw!$X90&lt;$A$9,Raw!I90,-999),-999),-999),-999),-999),-999)</f>
        <v>0.247671</v>
      </c>
      <c r="G90" s="9">
        <f>Raw!G90</f>
        <v>0.93638600000000005</v>
      </c>
      <c r="H90" s="9">
        <f>IF(Raw!$G90&gt;$C$8,IF(Raw!$Q90&gt;$C$8,IF(Raw!$N90&gt;$C$9,IF(Raw!$N90&lt;$A$9,IF(Raw!$X90&gt;$C$9,IF(Raw!$X90&lt;$A$9,Raw!L90,-999),-999),-999),-999),-999),-999)</f>
        <v>601.1</v>
      </c>
      <c r="I90" s="9">
        <f>IF(Raw!$G90&gt;$C$8,IF(Raw!$Q90&gt;$C$8,IF(Raw!$N90&gt;$C$9,IF(Raw!$N90&lt;$A$9,IF(Raw!$X90&gt;$C$9,IF(Raw!$X90&lt;$A$9,Raw!M90,-999),-999),-999),-999),-999),-999)</f>
        <v>0.19040000000000001</v>
      </c>
      <c r="J90" s="9">
        <f>IF(Raw!$G90&gt;$C$8,IF(Raw!$Q90&gt;$C$8,IF(Raw!$N90&gt;$C$9,IF(Raw!$N90&lt;$A$9,IF(Raw!$X90&gt;$C$9,IF(Raw!$X90&lt;$A$9,Raw!N90,-999),-999),-999),-999),-999),-999)</f>
        <v>705</v>
      </c>
      <c r="K90" s="9">
        <f>IF(Raw!$G90&gt;$C$8,IF(Raw!$Q90&gt;$C$8,IF(Raw!$N90&gt;$C$9,IF(Raw!$N90&lt;$A$9,IF(Raw!$X90&gt;$C$9,IF(Raw!$X90&lt;$A$9,Raw!R90,-999),-999),-999),-999),-999),-999)</f>
        <v>0.14744399999999999</v>
      </c>
      <c r="L90" s="9">
        <f>IF(Raw!$G90&gt;$C$8,IF(Raw!$Q90&gt;$C$8,IF(Raw!$N90&gt;$C$9,IF(Raw!$N90&lt;$A$9,IF(Raw!$X90&gt;$C$9,IF(Raw!$X90&lt;$A$9,Raw!S90,-999),-999),-999),-999),-999),-999)</f>
        <v>0.247145</v>
      </c>
      <c r="M90" s="9">
        <f>Raw!Q90</f>
        <v>0.958291</v>
      </c>
      <c r="N90" s="9">
        <f>IF(Raw!$G90&gt;$C$8,IF(Raw!$Q90&gt;$C$8,IF(Raw!$N90&gt;$C$9,IF(Raw!$N90&lt;$A$9,IF(Raw!$X90&gt;$C$9,IF(Raw!$X90&lt;$A$9,Raw!V90,-999),-999),-999),-999),-999),-999)</f>
        <v>729</v>
      </c>
      <c r="O90" s="9">
        <f>IF(Raw!$G90&gt;$C$8,IF(Raw!$Q90&gt;$C$8,IF(Raw!$N90&gt;$C$9,IF(Raw!$N90&lt;$A$9,IF(Raw!$X90&gt;$C$9,IF(Raw!$X90&lt;$A$9,Raw!W90,-999),-999),-999),-999),-999),-999)</f>
        <v>0.203627</v>
      </c>
      <c r="P90" s="9">
        <f>IF(Raw!$G90&gt;$C$8,IF(Raw!$Q90&gt;$C$8,IF(Raw!$N90&gt;$C$9,IF(Raw!$N90&lt;$A$9,IF(Raw!$X90&gt;$C$9,IF(Raw!$X90&lt;$A$9,Raw!X90,-999),-999),-999),-999),-999),-999)</f>
        <v>830</v>
      </c>
      <c r="R90" s="9">
        <f t="shared" si="20"/>
        <v>9.3080999999999997E-2</v>
      </c>
      <c r="S90" s="9">
        <f t="shared" si="21"/>
        <v>0.37582518744624926</v>
      </c>
      <c r="T90" s="9">
        <f t="shared" si="22"/>
        <v>9.9701000000000012E-2</v>
      </c>
      <c r="U90" s="9">
        <f t="shared" si="23"/>
        <v>0.40341095308422187</v>
      </c>
      <c r="V90" s="15">
        <f t="shared" si="16"/>
        <v>0.11813530999999999</v>
      </c>
      <c r="X90" s="11">
        <f t="shared" si="24"/>
        <v>4.2139999999999995E+18</v>
      </c>
      <c r="Y90" s="11">
        <f t="shared" si="25"/>
        <v>6.0109999999999998E-18</v>
      </c>
      <c r="Z90" s="11">
        <f t="shared" si="26"/>
        <v>7.0500000000000001E-4</v>
      </c>
      <c r="AA90" s="16">
        <f t="shared" si="27"/>
        <v>1.7544590043015014E-2</v>
      </c>
      <c r="AB90" s="9">
        <f t="shared" si="17"/>
        <v>0.14919321317187864</v>
      </c>
      <c r="AC90" s="9">
        <f t="shared" si="18"/>
        <v>0.98245540995698488</v>
      </c>
      <c r="AD90" s="15">
        <f t="shared" si="19"/>
        <v>24.885943323425547</v>
      </c>
      <c r="AE90" s="3">
        <f t="shared" si="28"/>
        <v>723.72439999999983</v>
      </c>
      <c r="AF90" s="2">
        <f t="shared" si="29"/>
        <v>0.25</v>
      </c>
      <c r="AG90" s="9">
        <f t="shared" si="30"/>
        <v>7.722509318848483E-3</v>
      </c>
      <c r="AH90" s="2">
        <f t="shared" si="31"/>
        <v>0.37368820694989702</v>
      </c>
    </row>
    <row r="91" spans="1:34">
      <c r="A91" s="1">
        <f>Raw!A91</f>
        <v>78</v>
      </c>
      <c r="B91" s="14">
        <f>Raw!B91</f>
        <v>0.87562499999999999</v>
      </c>
      <c r="C91" s="15">
        <f>Raw!C91</f>
        <v>52.6</v>
      </c>
      <c r="D91" s="15">
        <f>IF(C91&gt;0.5,Raw!D91*D$11,-999)</f>
        <v>7</v>
      </c>
      <c r="E91" s="9">
        <f>IF(Raw!$G91&gt;$C$8,IF(Raw!$Q91&gt;$C$8,IF(Raw!$N91&gt;$C$9,IF(Raw!$N91&lt;$A$9,IF(Raw!$X91&gt;$C$9,IF(Raw!$X91&lt;$A$9,Raw!H91,-999),-999),-999),-999),-999),-999)</f>
        <v>0.14737600000000001</v>
      </c>
      <c r="F91" s="9">
        <f>IF(Raw!$G91&gt;$C$8,IF(Raw!$Q91&gt;$C$8,IF(Raw!$N91&gt;$C$9,IF(Raw!$N91&lt;$A$9,IF(Raw!$X91&gt;$C$9,IF(Raw!$X91&lt;$A$9,Raw!I91,-999),-999),-999),-999),-999),-999)</f>
        <v>0.24332999999999999</v>
      </c>
      <c r="G91" s="9">
        <f>Raw!G91</f>
        <v>0.94567699999999999</v>
      </c>
      <c r="H91" s="9">
        <f>IF(Raw!$G91&gt;$C$8,IF(Raw!$Q91&gt;$C$8,IF(Raw!$N91&gt;$C$9,IF(Raw!$N91&lt;$A$9,IF(Raw!$X91&gt;$C$9,IF(Raw!$X91&lt;$A$9,Raw!L91,-999),-999),-999),-999),-999),-999)</f>
        <v>646.5</v>
      </c>
      <c r="I91" s="9">
        <f>IF(Raw!$G91&gt;$C$8,IF(Raw!$Q91&gt;$C$8,IF(Raw!$N91&gt;$C$9,IF(Raw!$N91&lt;$A$9,IF(Raw!$X91&gt;$C$9,IF(Raw!$X91&lt;$A$9,Raw!M91,-999),-999),-999),-999),-999),-999)</f>
        <v>0.33025700000000002</v>
      </c>
      <c r="J91" s="9">
        <f>IF(Raw!$G91&gt;$C$8,IF(Raw!$Q91&gt;$C$8,IF(Raw!$N91&gt;$C$9,IF(Raw!$N91&lt;$A$9,IF(Raw!$X91&gt;$C$9,IF(Raw!$X91&lt;$A$9,Raw!N91,-999),-999),-999),-999),-999),-999)</f>
        <v>1070</v>
      </c>
      <c r="K91" s="9">
        <f>IF(Raw!$G91&gt;$C$8,IF(Raw!$Q91&gt;$C$8,IF(Raw!$N91&gt;$C$9,IF(Raw!$N91&lt;$A$9,IF(Raw!$X91&gt;$C$9,IF(Raw!$X91&lt;$A$9,Raw!R91,-999),-999),-999),-999),-999),-999)</f>
        <v>0.14315</v>
      </c>
      <c r="L91" s="9">
        <f>IF(Raw!$G91&gt;$C$8,IF(Raw!$Q91&gt;$C$8,IF(Raw!$N91&gt;$C$9,IF(Raw!$N91&lt;$A$9,IF(Raw!$X91&gt;$C$9,IF(Raw!$X91&lt;$A$9,Raw!S91,-999),-999),-999),-999),-999),-999)</f>
        <v>0.238039</v>
      </c>
      <c r="M91" s="9">
        <f>Raw!Q91</f>
        <v>0.95222700000000005</v>
      </c>
      <c r="N91" s="9">
        <f>IF(Raw!$G91&gt;$C$8,IF(Raw!$Q91&gt;$C$8,IF(Raw!$N91&gt;$C$9,IF(Raw!$N91&lt;$A$9,IF(Raw!$X91&gt;$C$9,IF(Raw!$X91&lt;$A$9,Raw!V91,-999),-999),-999),-999),-999),-999)</f>
        <v>687.5</v>
      </c>
      <c r="O91" s="9">
        <f>IF(Raw!$G91&gt;$C$8,IF(Raw!$Q91&gt;$C$8,IF(Raw!$N91&gt;$C$9,IF(Raw!$N91&lt;$A$9,IF(Raw!$X91&gt;$C$9,IF(Raw!$X91&lt;$A$9,Raw!W91,-999),-999),-999),-999),-999),-999)</f>
        <v>0.24982299999999999</v>
      </c>
      <c r="P91" s="9">
        <f>IF(Raw!$G91&gt;$C$8,IF(Raw!$Q91&gt;$C$8,IF(Raw!$N91&gt;$C$9,IF(Raw!$N91&lt;$A$9,IF(Raw!$X91&gt;$C$9,IF(Raw!$X91&lt;$A$9,Raw!X91,-999),-999),-999),-999),-999),-999)</f>
        <v>1043</v>
      </c>
      <c r="R91" s="9">
        <f t="shared" si="20"/>
        <v>9.5953999999999984E-2</v>
      </c>
      <c r="S91" s="9">
        <f t="shared" si="21"/>
        <v>0.394336908724777</v>
      </c>
      <c r="T91" s="9">
        <f t="shared" si="22"/>
        <v>9.4889000000000001E-2</v>
      </c>
      <c r="U91" s="9">
        <f t="shared" si="23"/>
        <v>0.39862795592318906</v>
      </c>
      <c r="V91" s="15">
        <f t="shared" si="16"/>
        <v>0.11378264199999999</v>
      </c>
      <c r="X91" s="11">
        <f t="shared" si="24"/>
        <v>4.2139999999999995E+18</v>
      </c>
      <c r="Y91" s="11">
        <f t="shared" si="25"/>
        <v>6.4649999999999999E-18</v>
      </c>
      <c r="Z91" s="11">
        <f t="shared" si="26"/>
        <v>1.07E-3</v>
      </c>
      <c r="AA91" s="16">
        <f t="shared" si="27"/>
        <v>2.8324869999387589E-2</v>
      </c>
      <c r="AB91" s="9">
        <f t="shared" si="17"/>
        <v>0.14583771858937189</v>
      </c>
      <c r="AC91" s="9">
        <f t="shared" si="18"/>
        <v>0.97167513000061245</v>
      </c>
      <c r="AD91" s="15">
        <f t="shared" si="19"/>
        <v>26.471841120922981</v>
      </c>
      <c r="AE91" s="3">
        <f t="shared" si="28"/>
        <v>778.38599999999974</v>
      </c>
      <c r="AF91" s="2">
        <f t="shared" si="29"/>
        <v>0.25</v>
      </c>
      <c r="AG91" s="9">
        <f t="shared" si="30"/>
        <v>8.1172430119668855E-3</v>
      </c>
      <c r="AH91" s="2">
        <f t="shared" si="31"/>
        <v>0.39278916493049831</v>
      </c>
    </row>
    <row r="92" spans="1:34">
      <c r="A92" s="1">
        <f>Raw!A92</f>
        <v>79</v>
      </c>
      <c r="B92" s="14">
        <f>Raw!B92</f>
        <v>0.8756828703703704</v>
      </c>
      <c r="C92" s="15">
        <f>Raw!C92</f>
        <v>53.9</v>
      </c>
      <c r="D92" s="15">
        <f>IF(C92&gt;0.5,Raw!D92*D$11,-999)</f>
        <v>7</v>
      </c>
      <c r="E92" s="9">
        <f>IF(Raw!$G92&gt;$C$8,IF(Raw!$Q92&gt;$C$8,IF(Raw!$N92&gt;$C$9,IF(Raw!$N92&lt;$A$9,IF(Raw!$X92&gt;$C$9,IF(Raw!$X92&lt;$A$9,Raw!H92,-999),-999),-999),-999),-999),-999)</f>
        <v>0.146509</v>
      </c>
      <c r="F92" s="9">
        <f>IF(Raw!$G92&gt;$C$8,IF(Raw!$Q92&gt;$C$8,IF(Raw!$N92&gt;$C$9,IF(Raw!$N92&lt;$A$9,IF(Raw!$X92&gt;$C$9,IF(Raw!$X92&lt;$A$9,Raw!I92,-999),-999),-999),-999),-999),-999)</f>
        <v>0.24393200000000001</v>
      </c>
      <c r="G92" s="9">
        <f>Raw!G92</f>
        <v>0.93204900000000002</v>
      </c>
      <c r="H92" s="9">
        <f>IF(Raw!$G92&gt;$C$8,IF(Raw!$Q92&gt;$C$8,IF(Raw!$N92&gt;$C$9,IF(Raw!$N92&lt;$A$9,IF(Raw!$X92&gt;$C$9,IF(Raw!$X92&lt;$A$9,Raw!L92,-999),-999),-999),-999),-999),-999)</f>
        <v>635.9</v>
      </c>
      <c r="I92" s="9">
        <f>IF(Raw!$G92&gt;$C$8,IF(Raw!$Q92&gt;$C$8,IF(Raw!$N92&gt;$C$9,IF(Raw!$N92&lt;$A$9,IF(Raw!$X92&gt;$C$9,IF(Raw!$X92&lt;$A$9,Raw!M92,-999),-999),-999),-999),-999),-999)</f>
        <v>0.18290699999999999</v>
      </c>
      <c r="J92" s="9">
        <f>IF(Raw!$G92&gt;$C$8,IF(Raw!$Q92&gt;$C$8,IF(Raw!$N92&gt;$C$9,IF(Raw!$N92&lt;$A$9,IF(Raw!$X92&gt;$C$9,IF(Raw!$X92&lt;$A$9,Raw!N92,-999),-999),-999),-999),-999),-999)</f>
        <v>933</v>
      </c>
      <c r="K92" s="9">
        <f>IF(Raw!$G92&gt;$C$8,IF(Raw!$Q92&gt;$C$8,IF(Raw!$N92&gt;$C$9,IF(Raw!$N92&lt;$A$9,IF(Raw!$X92&gt;$C$9,IF(Raw!$X92&lt;$A$9,Raw!R92,-999),-999),-999),-999),-999),-999)</f>
        <v>0.14227899999999999</v>
      </c>
      <c r="L92" s="9">
        <f>IF(Raw!$G92&gt;$C$8,IF(Raw!$Q92&gt;$C$8,IF(Raw!$N92&gt;$C$9,IF(Raw!$N92&lt;$A$9,IF(Raw!$X92&gt;$C$9,IF(Raw!$X92&lt;$A$9,Raw!S92,-999),-999),-999),-999),-999),-999)</f>
        <v>0.23754700000000001</v>
      </c>
      <c r="M92" s="9">
        <f>Raw!Q92</f>
        <v>0.96626900000000004</v>
      </c>
      <c r="N92" s="9">
        <f>IF(Raw!$G92&gt;$C$8,IF(Raw!$Q92&gt;$C$8,IF(Raw!$N92&gt;$C$9,IF(Raw!$N92&lt;$A$9,IF(Raw!$X92&gt;$C$9,IF(Raw!$X92&lt;$A$9,Raw!V92,-999),-999),-999),-999),-999),-999)</f>
        <v>707.9</v>
      </c>
      <c r="O92" s="9">
        <f>IF(Raw!$G92&gt;$C$8,IF(Raw!$Q92&gt;$C$8,IF(Raw!$N92&gt;$C$9,IF(Raw!$N92&lt;$A$9,IF(Raw!$X92&gt;$C$9,IF(Raw!$X92&lt;$A$9,Raw!W92,-999),-999),-999),-999),-999),-999)</f>
        <v>0.16830600000000001</v>
      </c>
      <c r="P92" s="9">
        <f>IF(Raw!$G92&gt;$C$8,IF(Raw!$Q92&gt;$C$8,IF(Raw!$N92&gt;$C$9,IF(Raw!$N92&lt;$A$9,IF(Raw!$X92&gt;$C$9,IF(Raw!$X92&lt;$A$9,Raw!X92,-999),-999),-999),-999),-999),-999)</f>
        <v>802</v>
      </c>
      <c r="R92" s="9">
        <f t="shared" si="20"/>
        <v>9.742300000000001E-2</v>
      </c>
      <c r="S92" s="9">
        <f t="shared" si="21"/>
        <v>0.39938589442959516</v>
      </c>
      <c r="T92" s="9">
        <f t="shared" si="22"/>
        <v>9.5268000000000019E-2</v>
      </c>
      <c r="U92" s="9">
        <f t="shared" si="23"/>
        <v>0.40104905555532178</v>
      </c>
      <c r="V92" s="15">
        <f t="shared" si="16"/>
        <v>0.113547466</v>
      </c>
      <c r="X92" s="11">
        <f t="shared" si="24"/>
        <v>4.2139999999999995E+18</v>
      </c>
      <c r="Y92" s="11">
        <f t="shared" si="25"/>
        <v>6.3589999999999991E-18</v>
      </c>
      <c r="Z92" s="11">
        <f t="shared" si="26"/>
        <v>9.3299999999999991E-4</v>
      </c>
      <c r="AA92" s="16">
        <f t="shared" si="27"/>
        <v>2.439161323591266E-2</v>
      </c>
      <c r="AB92" s="9">
        <f t="shared" si="17"/>
        <v>0.14460274020975891</v>
      </c>
      <c r="AC92" s="9">
        <f t="shared" si="18"/>
        <v>0.97560838676408734</v>
      </c>
      <c r="AD92" s="15">
        <f t="shared" si="19"/>
        <v>26.143208184257944</v>
      </c>
      <c r="AE92" s="3">
        <f t="shared" si="28"/>
        <v>765.62359999999967</v>
      </c>
      <c r="AF92" s="2">
        <f t="shared" si="29"/>
        <v>0.25</v>
      </c>
      <c r="AG92" s="9">
        <f t="shared" si="30"/>
        <v>8.0651607319098505E-3</v>
      </c>
      <c r="AH92" s="2">
        <f t="shared" si="31"/>
        <v>0.39026893050347433</v>
      </c>
    </row>
    <row r="93" spans="1:34">
      <c r="A93" s="1">
        <f>Raw!A93</f>
        <v>80</v>
      </c>
      <c r="B93" s="14">
        <f>Raw!B93</f>
        <v>0.87574074074074071</v>
      </c>
      <c r="C93" s="15">
        <f>Raw!C93</f>
        <v>53.9</v>
      </c>
      <c r="D93" s="15">
        <f>IF(C93&gt;0.5,Raw!D93*D$11,-999)</f>
        <v>7</v>
      </c>
      <c r="E93" s="9">
        <f>IF(Raw!$G93&gt;$C$8,IF(Raw!$Q93&gt;$C$8,IF(Raw!$N93&gt;$C$9,IF(Raw!$N93&lt;$A$9,IF(Raw!$X93&gt;$C$9,IF(Raw!$X93&lt;$A$9,Raw!H93,-999),-999),-999),-999),-999),-999)</f>
        <v>0.149196</v>
      </c>
      <c r="F93" s="9">
        <f>IF(Raw!$G93&gt;$C$8,IF(Raw!$Q93&gt;$C$8,IF(Raw!$N93&gt;$C$9,IF(Raw!$N93&lt;$A$9,IF(Raw!$X93&gt;$C$9,IF(Raw!$X93&lt;$A$9,Raw!I93,-999),-999),-999),-999),-999),-999)</f>
        <v>0.238067</v>
      </c>
      <c r="G93" s="9">
        <f>Raw!G93</f>
        <v>0.92481000000000002</v>
      </c>
      <c r="H93" s="9">
        <f>IF(Raw!$G93&gt;$C$8,IF(Raw!$Q93&gt;$C$8,IF(Raw!$N93&gt;$C$9,IF(Raw!$N93&lt;$A$9,IF(Raw!$X93&gt;$C$9,IF(Raw!$X93&lt;$A$9,Raw!L93,-999),-999),-999),-999),-999),-999)</f>
        <v>592.20000000000005</v>
      </c>
      <c r="I93" s="9">
        <f>IF(Raw!$G93&gt;$C$8,IF(Raw!$Q93&gt;$C$8,IF(Raw!$N93&gt;$C$9,IF(Raw!$N93&lt;$A$9,IF(Raw!$X93&gt;$C$9,IF(Raw!$X93&lt;$A$9,Raw!M93,-999),-999),-999),-999),-999),-999)</f>
        <v>0.16508600000000001</v>
      </c>
      <c r="J93" s="9">
        <f>IF(Raw!$G93&gt;$C$8,IF(Raw!$Q93&gt;$C$8,IF(Raw!$N93&gt;$C$9,IF(Raw!$N93&lt;$A$9,IF(Raw!$X93&gt;$C$9,IF(Raw!$X93&lt;$A$9,Raw!N93,-999),-999),-999),-999),-999),-999)</f>
        <v>1032</v>
      </c>
      <c r="K93" s="9">
        <f>IF(Raw!$G93&gt;$C$8,IF(Raw!$Q93&gt;$C$8,IF(Raw!$N93&gt;$C$9,IF(Raw!$N93&lt;$A$9,IF(Raw!$X93&gt;$C$9,IF(Raw!$X93&lt;$A$9,Raw!R93,-999),-999),-999),-999),-999),-999)</f>
        <v>0.14350399999999999</v>
      </c>
      <c r="L93" s="9">
        <f>IF(Raw!$G93&gt;$C$8,IF(Raw!$Q93&gt;$C$8,IF(Raw!$N93&gt;$C$9,IF(Raw!$N93&lt;$A$9,IF(Raw!$X93&gt;$C$9,IF(Raw!$X93&lt;$A$9,Raw!S93,-999),-999),-999),-999),-999),-999)</f>
        <v>0.23174</v>
      </c>
      <c r="M93" s="9">
        <f>Raw!Q93</f>
        <v>0.96176200000000001</v>
      </c>
      <c r="N93" s="9">
        <f>IF(Raw!$G93&gt;$C$8,IF(Raw!$Q93&gt;$C$8,IF(Raw!$N93&gt;$C$9,IF(Raw!$N93&lt;$A$9,IF(Raw!$X93&gt;$C$9,IF(Raw!$X93&lt;$A$9,Raw!V93,-999),-999),-999),-999),-999),-999)</f>
        <v>758.2</v>
      </c>
      <c r="O93" s="9">
        <f>IF(Raw!$G93&gt;$C$8,IF(Raw!$Q93&gt;$C$8,IF(Raw!$N93&gt;$C$9,IF(Raw!$N93&lt;$A$9,IF(Raw!$X93&gt;$C$9,IF(Raw!$X93&lt;$A$9,Raw!W93,-999),-999),-999),-999),-999),-999)</f>
        <v>0.351327</v>
      </c>
      <c r="P93" s="9">
        <f>IF(Raw!$G93&gt;$C$8,IF(Raw!$Q93&gt;$C$8,IF(Raw!$N93&gt;$C$9,IF(Raw!$N93&lt;$A$9,IF(Raw!$X93&gt;$C$9,IF(Raw!$X93&lt;$A$9,Raw!X93,-999),-999),-999),-999),-999),-999)</f>
        <v>1054</v>
      </c>
      <c r="R93" s="9">
        <f t="shared" si="20"/>
        <v>8.8871000000000006E-2</v>
      </c>
      <c r="S93" s="9">
        <f t="shared" si="21"/>
        <v>0.37330247367337771</v>
      </c>
      <c r="T93" s="9">
        <f t="shared" si="22"/>
        <v>8.8236000000000009E-2</v>
      </c>
      <c r="U93" s="9">
        <f t="shared" si="23"/>
        <v>0.38075429360490209</v>
      </c>
      <c r="V93" s="15">
        <f t="shared" si="16"/>
        <v>0.11077171999999999</v>
      </c>
      <c r="X93" s="11">
        <f t="shared" si="24"/>
        <v>4.2139999999999995E+18</v>
      </c>
      <c r="Y93" s="11">
        <f t="shared" si="25"/>
        <v>5.9219999999999998E-18</v>
      </c>
      <c r="Z93" s="11">
        <f t="shared" si="26"/>
        <v>1.0319999999999999E-3</v>
      </c>
      <c r="AA93" s="16">
        <f t="shared" si="27"/>
        <v>2.5107268334027631E-2</v>
      </c>
      <c r="AB93" s="9">
        <f t="shared" si="17"/>
        <v>0.14571936492872126</v>
      </c>
      <c r="AC93" s="9">
        <f t="shared" si="18"/>
        <v>0.97489273166597235</v>
      </c>
      <c r="AD93" s="15">
        <f t="shared" si="19"/>
        <v>24.328748385685689</v>
      </c>
      <c r="AE93" s="3">
        <f t="shared" si="28"/>
        <v>713.00879999999972</v>
      </c>
      <c r="AF93" s="2">
        <f t="shared" si="29"/>
        <v>0.25</v>
      </c>
      <c r="AG93" s="9">
        <f t="shared" si="30"/>
        <v>7.1255964660639666E-3</v>
      </c>
      <c r="AH93" s="2">
        <f t="shared" si="31"/>
        <v>0.34480390465220107</v>
      </c>
    </row>
    <row r="94" spans="1:34">
      <c r="A94" s="1">
        <f>Raw!A94</f>
        <v>81</v>
      </c>
      <c r="B94" s="14">
        <f>Raw!B94</f>
        <v>0.87578703703703698</v>
      </c>
      <c r="C94" s="15">
        <f>Raw!C94</f>
        <v>55.5</v>
      </c>
      <c r="D94" s="15">
        <f>IF(C94&gt;0.5,Raw!D94*D$11,-999)</f>
        <v>7</v>
      </c>
      <c r="E94" s="9">
        <f>IF(Raw!$G94&gt;$C$8,IF(Raw!$Q94&gt;$C$8,IF(Raw!$N94&gt;$C$9,IF(Raw!$N94&lt;$A$9,IF(Raw!$X94&gt;$C$9,IF(Raw!$X94&lt;$A$9,Raw!H94,-999),-999),-999),-999),-999),-999)</f>
        <v>0.14480699999999999</v>
      </c>
      <c r="F94" s="9">
        <f>IF(Raw!$G94&gt;$C$8,IF(Raw!$Q94&gt;$C$8,IF(Raw!$N94&gt;$C$9,IF(Raw!$N94&lt;$A$9,IF(Raw!$X94&gt;$C$9,IF(Raw!$X94&lt;$A$9,Raw!I94,-999),-999),-999),-999),-999),-999)</f>
        <v>0.238123</v>
      </c>
      <c r="G94" s="9">
        <f>Raw!G94</f>
        <v>0.93339700000000003</v>
      </c>
      <c r="H94" s="9">
        <f>IF(Raw!$G94&gt;$C$8,IF(Raw!$Q94&gt;$C$8,IF(Raw!$N94&gt;$C$9,IF(Raw!$N94&lt;$A$9,IF(Raw!$X94&gt;$C$9,IF(Raw!$X94&lt;$A$9,Raw!L94,-999),-999),-999),-999),-999),-999)</f>
        <v>692.2</v>
      </c>
      <c r="I94" s="9">
        <f>IF(Raw!$G94&gt;$C$8,IF(Raw!$Q94&gt;$C$8,IF(Raw!$N94&gt;$C$9,IF(Raw!$N94&lt;$A$9,IF(Raw!$X94&gt;$C$9,IF(Raw!$X94&lt;$A$9,Raw!M94,-999),-999),-999),-999),-999),-999)</f>
        <v>0.240867</v>
      </c>
      <c r="J94" s="9">
        <f>IF(Raw!$G94&gt;$C$8,IF(Raw!$Q94&gt;$C$8,IF(Raw!$N94&gt;$C$9,IF(Raw!$N94&lt;$A$9,IF(Raw!$X94&gt;$C$9,IF(Raw!$X94&lt;$A$9,Raw!N94,-999),-999),-999),-999),-999),-999)</f>
        <v>691</v>
      </c>
      <c r="K94" s="9">
        <f>IF(Raw!$G94&gt;$C$8,IF(Raw!$Q94&gt;$C$8,IF(Raw!$N94&gt;$C$9,IF(Raw!$N94&lt;$A$9,IF(Raw!$X94&gt;$C$9,IF(Raw!$X94&lt;$A$9,Raw!R94,-999),-999),-999),-999),-999),-999)</f>
        <v>0.146949</v>
      </c>
      <c r="L94" s="9">
        <f>IF(Raw!$G94&gt;$C$8,IF(Raw!$Q94&gt;$C$8,IF(Raw!$N94&gt;$C$9,IF(Raw!$N94&lt;$A$9,IF(Raw!$X94&gt;$C$9,IF(Raw!$X94&lt;$A$9,Raw!S94,-999),-999),-999),-999),-999),-999)</f>
        <v>0.24168500000000001</v>
      </c>
      <c r="M94" s="9">
        <f>Raw!Q94</f>
        <v>0.95876600000000001</v>
      </c>
      <c r="N94" s="9">
        <f>IF(Raw!$G94&gt;$C$8,IF(Raw!$Q94&gt;$C$8,IF(Raw!$N94&gt;$C$9,IF(Raw!$N94&lt;$A$9,IF(Raw!$X94&gt;$C$9,IF(Raw!$X94&lt;$A$9,Raw!V94,-999),-999),-999),-999),-999),-999)</f>
        <v>699.8</v>
      </c>
      <c r="O94" s="9">
        <f>IF(Raw!$G94&gt;$C$8,IF(Raw!$Q94&gt;$C$8,IF(Raw!$N94&gt;$C$9,IF(Raw!$N94&lt;$A$9,IF(Raw!$X94&gt;$C$9,IF(Raw!$X94&lt;$A$9,Raw!W94,-999),-999),-999),-999),-999),-999)</f>
        <v>0.178532</v>
      </c>
      <c r="P94" s="9">
        <f>IF(Raw!$G94&gt;$C$8,IF(Raw!$Q94&gt;$C$8,IF(Raw!$N94&gt;$C$9,IF(Raw!$N94&lt;$A$9,IF(Raw!$X94&gt;$C$9,IF(Raw!$X94&lt;$A$9,Raw!X94,-999),-999),-999),-999),-999),-999)</f>
        <v>692</v>
      </c>
      <c r="R94" s="9">
        <f t="shared" si="20"/>
        <v>9.331600000000001E-2</v>
      </c>
      <c r="S94" s="9">
        <f t="shared" si="21"/>
        <v>0.39188150661632859</v>
      </c>
      <c r="T94" s="9">
        <f t="shared" si="22"/>
        <v>9.4736000000000015E-2</v>
      </c>
      <c r="U94" s="9">
        <f t="shared" si="23"/>
        <v>0.39198129797049885</v>
      </c>
      <c r="V94" s="15">
        <f t="shared" si="16"/>
        <v>0.11552543</v>
      </c>
      <c r="X94" s="11">
        <f t="shared" si="24"/>
        <v>4.2139999999999995E+18</v>
      </c>
      <c r="Y94" s="11">
        <f t="shared" si="25"/>
        <v>6.9219999999999998E-18</v>
      </c>
      <c r="Z94" s="11">
        <f t="shared" si="26"/>
        <v>6.9099999999999999E-4</v>
      </c>
      <c r="AA94" s="16">
        <f t="shared" si="27"/>
        <v>1.9757754686009169E-2</v>
      </c>
      <c r="AB94" s="9">
        <f t="shared" si="17"/>
        <v>0.14882077064793375</v>
      </c>
      <c r="AC94" s="9">
        <f t="shared" si="18"/>
        <v>0.98024224531399096</v>
      </c>
      <c r="AD94" s="15">
        <f t="shared" si="19"/>
        <v>28.592987968175358</v>
      </c>
      <c r="AE94" s="3">
        <f t="shared" si="28"/>
        <v>833.4087999999997</v>
      </c>
      <c r="AF94" s="2">
        <f t="shared" si="29"/>
        <v>0.25</v>
      </c>
      <c r="AG94" s="9">
        <f t="shared" si="30"/>
        <v>8.6214742589386419E-3</v>
      </c>
      <c r="AH94" s="2">
        <f t="shared" si="31"/>
        <v>0.41718865255676674</v>
      </c>
    </row>
    <row r="95" spans="1:34">
      <c r="A95" s="1">
        <f>Raw!A95</f>
        <v>82</v>
      </c>
      <c r="B95" s="14">
        <f>Raw!B95</f>
        <v>0.87584490740740739</v>
      </c>
      <c r="C95" s="15">
        <f>Raw!C95</f>
        <v>56.5</v>
      </c>
      <c r="D95" s="15">
        <f>IF(C95&gt;0.5,Raw!D95*D$11,-999)</f>
        <v>7</v>
      </c>
      <c r="E95" s="9">
        <f>IF(Raw!$G95&gt;$C$8,IF(Raw!$Q95&gt;$C$8,IF(Raw!$N95&gt;$C$9,IF(Raw!$N95&lt;$A$9,IF(Raw!$X95&gt;$C$9,IF(Raw!$X95&lt;$A$9,Raw!H95,-999),-999),-999),-999),-999),-999)</f>
        <v>0.146537</v>
      </c>
      <c r="F95" s="9">
        <f>IF(Raw!$G95&gt;$C$8,IF(Raw!$Q95&gt;$C$8,IF(Raw!$N95&gt;$C$9,IF(Raw!$N95&lt;$A$9,IF(Raw!$X95&gt;$C$9,IF(Raw!$X95&lt;$A$9,Raw!I95,-999),-999),-999),-999),-999),-999)</f>
        <v>0.237459</v>
      </c>
      <c r="G95" s="9">
        <f>Raw!G95</f>
        <v>0.94798800000000005</v>
      </c>
      <c r="H95" s="9">
        <f>IF(Raw!$G95&gt;$C$8,IF(Raw!$Q95&gt;$C$8,IF(Raw!$N95&gt;$C$9,IF(Raw!$N95&lt;$A$9,IF(Raw!$X95&gt;$C$9,IF(Raw!$X95&lt;$A$9,Raw!L95,-999),-999),-999),-999),-999),-999)</f>
        <v>652.29999999999995</v>
      </c>
      <c r="I95" s="9">
        <f>IF(Raw!$G95&gt;$C$8,IF(Raw!$Q95&gt;$C$8,IF(Raw!$N95&gt;$C$9,IF(Raw!$N95&lt;$A$9,IF(Raw!$X95&gt;$C$9,IF(Raw!$X95&lt;$A$9,Raw!M95,-999),-999),-999),-999),-999),-999)</f>
        <v>0.20901900000000001</v>
      </c>
      <c r="J95" s="9">
        <f>IF(Raw!$G95&gt;$C$8,IF(Raw!$Q95&gt;$C$8,IF(Raw!$N95&gt;$C$9,IF(Raw!$N95&lt;$A$9,IF(Raw!$X95&gt;$C$9,IF(Raw!$X95&lt;$A$9,Raw!N95,-999),-999),-999),-999),-999),-999)</f>
        <v>783</v>
      </c>
      <c r="K95" s="9">
        <f>IF(Raw!$G95&gt;$C$8,IF(Raw!$Q95&gt;$C$8,IF(Raw!$N95&gt;$C$9,IF(Raw!$N95&lt;$A$9,IF(Raw!$X95&gt;$C$9,IF(Raw!$X95&lt;$A$9,Raw!R95,-999),-999),-999),-999),-999),-999)</f>
        <v>0.138681</v>
      </c>
      <c r="L95" s="9">
        <f>IF(Raw!$G95&gt;$C$8,IF(Raw!$Q95&gt;$C$8,IF(Raw!$N95&gt;$C$9,IF(Raw!$N95&lt;$A$9,IF(Raw!$X95&gt;$C$9,IF(Raw!$X95&lt;$A$9,Raw!S95,-999),-999),-999),-999),-999),-999)</f>
        <v>0.231484</v>
      </c>
      <c r="M95" s="9">
        <f>Raw!Q95</f>
        <v>0.94618400000000003</v>
      </c>
      <c r="N95" s="9">
        <f>IF(Raw!$G95&gt;$C$8,IF(Raw!$Q95&gt;$C$8,IF(Raw!$N95&gt;$C$9,IF(Raw!$N95&lt;$A$9,IF(Raw!$X95&gt;$C$9,IF(Raw!$X95&lt;$A$9,Raw!V95,-999),-999),-999),-999),-999),-999)</f>
        <v>694.3</v>
      </c>
      <c r="O95" s="9">
        <f>IF(Raw!$G95&gt;$C$8,IF(Raw!$Q95&gt;$C$8,IF(Raw!$N95&gt;$C$9,IF(Raw!$N95&lt;$A$9,IF(Raw!$X95&gt;$C$9,IF(Raw!$X95&lt;$A$9,Raw!W95,-999),-999),-999),-999),-999),-999)</f>
        <v>0.25994</v>
      </c>
      <c r="P95" s="9">
        <f>IF(Raw!$G95&gt;$C$8,IF(Raw!$Q95&gt;$C$8,IF(Raw!$N95&gt;$C$9,IF(Raw!$N95&lt;$A$9,IF(Raw!$X95&gt;$C$9,IF(Raw!$X95&lt;$A$9,Raw!X95,-999),-999),-999),-999),-999),-999)</f>
        <v>743</v>
      </c>
      <c r="R95" s="9">
        <f t="shared" si="20"/>
        <v>9.0922000000000003E-2</v>
      </c>
      <c r="S95" s="9">
        <f t="shared" si="21"/>
        <v>0.38289557355164472</v>
      </c>
      <c r="T95" s="9">
        <f t="shared" si="22"/>
        <v>9.2802999999999997E-2</v>
      </c>
      <c r="U95" s="9">
        <f t="shared" si="23"/>
        <v>0.40090459815797203</v>
      </c>
      <c r="V95" s="15">
        <f t="shared" si="16"/>
        <v>0.11064935199999999</v>
      </c>
      <c r="X95" s="11">
        <f t="shared" si="24"/>
        <v>4.2139999999999995E+18</v>
      </c>
      <c r="Y95" s="11">
        <f t="shared" si="25"/>
        <v>6.5229999999999991E-18</v>
      </c>
      <c r="Z95" s="11">
        <f t="shared" si="26"/>
        <v>7.8299999999999995E-4</v>
      </c>
      <c r="AA95" s="16">
        <f t="shared" si="27"/>
        <v>2.1069561842041718E-2</v>
      </c>
      <c r="AB95" s="9">
        <f t="shared" si="17"/>
        <v>0.14063631854762701</v>
      </c>
      <c r="AC95" s="9">
        <f t="shared" si="18"/>
        <v>0.9789304381579581</v>
      </c>
      <c r="AD95" s="15">
        <f t="shared" si="19"/>
        <v>26.90876352751177</v>
      </c>
      <c r="AE95" s="3">
        <f t="shared" si="28"/>
        <v>785.36919999999964</v>
      </c>
      <c r="AF95" s="2">
        <f t="shared" si="29"/>
        <v>0.25</v>
      </c>
      <c r="AG95" s="9">
        <f t="shared" si="30"/>
        <v>8.2983438684038451E-3</v>
      </c>
      <c r="AH95" s="2">
        <f t="shared" si="31"/>
        <v>0.40155254112401639</v>
      </c>
    </row>
    <row r="96" spans="1:34">
      <c r="A96" s="1">
        <f>Raw!A96</f>
        <v>83</v>
      </c>
      <c r="B96" s="14">
        <f>Raw!B96</f>
        <v>0.87590277777777781</v>
      </c>
      <c r="C96" s="15">
        <f>Raw!C96</f>
        <v>57</v>
      </c>
      <c r="D96" s="15">
        <f>IF(C96&gt;0.5,Raw!D96*D$11,-999)</f>
        <v>7</v>
      </c>
      <c r="E96" s="9">
        <f>IF(Raw!$G96&gt;$C$8,IF(Raw!$Q96&gt;$C$8,IF(Raw!$N96&gt;$C$9,IF(Raw!$N96&lt;$A$9,IF(Raw!$X96&gt;$C$9,IF(Raw!$X96&lt;$A$9,Raw!H96,-999),-999),-999),-999),-999),-999)</f>
        <v>0.14348900000000001</v>
      </c>
      <c r="F96" s="9">
        <f>IF(Raw!$G96&gt;$C$8,IF(Raw!$Q96&gt;$C$8,IF(Raw!$N96&gt;$C$9,IF(Raw!$N96&lt;$A$9,IF(Raw!$X96&gt;$C$9,IF(Raw!$X96&lt;$A$9,Raw!I96,-999),-999),-999),-999),-999),-999)</f>
        <v>0.228043</v>
      </c>
      <c r="G96" s="9">
        <f>Raw!G96</f>
        <v>0.946515</v>
      </c>
      <c r="H96" s="9">
        <f>IF(Raw!$G96&gt;$C$8,IF(Raw!$Q96&gt;$C$8,IF(Raw!$N96&gt;$C$9,IF(Raw!$N96&lt;$A$9,IF(Raw!$X96&gt;$C$9,IF(Raw!$X96&lt;$A$9,Raw!L96,-999),-999),-999),-999),-999),-999)</f>
        <v>631.20000000000005</v>
      </c>
      <c r="I96" s="9">
        <f>IF(Raw!$G96&gt;$C$8,IF(Raw!$Q96&gt;$C$8,IF(Raw!$N96&gt;$C$9,IF(Raw!$N96&lt;$A$9,IF(Raw!$X96&gt;$C$9,IF(Raw!$X96&lt;$A$9,Raw!M96,-999),-999),-999),-999),-999),-999)</f>
        <v>0.35503299999999999</v>
      </c>
      <c r="J96" s="9">
        <f>IF(Raw!$G96&gt;$C$8,IF(Raw!$Q96&gt;$C$8,IF(Raw!$N96&gt;$C$9,IF(Raw!$N96&lt;$A$9,IF(Raw!$X96&gt;$C$9,IF(Raw!$X96&lt;$A$9,Raw!N96,-999),-999),-999),-999),-999),-999)</f>
        <v>913</v>
      </c>
      <c r="K96" s="9">
        <f>IF(Raw!$G96&gt;$C$8,IF(Raw!$Q96&gt;$C$8,IF(Raw!$N96&gt;$C$9,IF(Raw!$N96&lt;$A$9,IF(Raw!$X96&gt;$C$9,IF(Raw!$X96&lt;$A$9,Raw!R96,-999),-999),-999),-999),-999),-999)</f>
        <v>0.13988</v>
      </c>
      <c r="L96" s="9">
        <f>IF(Raw!$G96&gt;$C$8,IF(Raw!$Q96&gt;$C$8,IF(Raw!$N96&gt;$C$9,IF(Raw!$N96&lt;$A$9,IF(Raw!$X96&gt;$C$9,IF(Raw!$X96&lt;$A$9,Raw!S96,-999),-999),-999),-999),-999),-999)</f>
        <v>0.22695199999999999</v>
      </c>
      <c r="M96" s="9">
        <f>Raw!Q96</f>
        <v>0.92232999999999998</v>
      </c>
      <c r="N96" s="9">
        <f>IF(Raw!$G96&gt;$C$8,IF(Raw!$Q96&gt;$C$8,IF(Raw!$N96&gt;$C$9,IF(Raw!$N96&lt;$A$9,IF(Raw!$X96&gt;$C$9,IF(Raw!$X96&lt;$A$9,Raw!V96,-999),-999),-999),-999),-999),-999)</f>
        <v>684.1</v>
      </c>
      <c r="O96" s="9">
        <f>IF(Raw!$G96&gt;$C$8,IF(Raw!$Q96&gt;$C$8,IF(Raw!$N96&gt;$C$9,IF(Raw!$N96&lt;$A$9,IF(Raw!$X96&gt;$C$9,IF(Raw!$X96&lt;$A$9,Raw!W96,-999),-999),-999),-999),-999),-999)</f>
        <v>0.35188000000000003</v>
      </c>
      <c r="P96" s="9">
        <f>IF(Raw!$G96&gt;$C$8,IF(Raw!$Q96&gt;$C$8,IF(Raw!$N96&gt;$C$9,IF(Raw!$N96&lt;$A$9,IF(Raw!$X96&gt;$C$9,IF(Raw!$X96&lt;$A$9,Raw!X96,-999),-999),-999),-999),-999),-999)</f>
        <v>1022</v>
      </c>
      <c r="R96" s="9">
        <f t="shared" si="20"/>
        <v>8.455399999999999E-2</v>
      </c>
      <c r="S96" s="9">
        <f t="shared" si="21"/>
        <v>0.37078094920694776</v>
      </c>
      <c r="T96" s="9">
        <f t="shared" si="22"/>
        <v>8.7071999999999983E-2</v>
      </c>
      <c r="U96" s="9">
        <f t="shared" si="23"/>
        <v>0.38365821847791598</v>
      </c>
      <c r="V96" s="15">
        <f t="shared" si="16"/>
        <v>0.10848305599999999</v>
      </c>
      <c r="X96" s="11">
        <f t="shared" si="24"/>
        <v>4.2139999999999995E+18</v>
      </c>
      <c r="Y96" s="11">
        <f t="shared" si="25"/>
        <v>6.312E-18</v>
      </c>
      <c r="Z96" s="11">
        <f t="shared" si="26"/>
        <v>9.1299999999999997E-4</v>
      </c>
      <c r="AA96" s="16">
        <f t="shared" si="27"/>
        <v>2.3708911958130734E-2</v>
      </c>
      <c r="AB96" s="9">
        <f t="shared" si="17"/>
        <v>0.14194438238201837</v>
      </c>
      <c r="AC96" s="9">
        <f t="shared" si="18"/>
        <v>0.97629108804186915</v>
      </c>
      <c r="AD96" s="15">
        <f t="shared" si="19"/>
        <v>25.968140151293248</v>
      </c>
      <c r="AE96" s="3">
        <f t="shared" si="28"/>
        <v>759.96479999999974</v>
      </c>
      <c r="AF96" s="2">
        <f t="shared" si="29"/>
        <v>0.25</v>
      </c>
      <c r="AG96" s="9">
        <f t="shared" si="30"/>
        <v>7.6637618366384675E-3</v>
      </c>
      <c r="AH96" s="2">
        <f t="shared" si="31"/>
        <v>0.37084544685943011</v>
      </c>
    </row>
    <row r="97" spans="1:34">
      <c r="A97" s="1">
        <f>Raw!A97</f>
        <v>84</v>
      </c>
      <c r="B97" s="14">
        <f>Raw!B97</f>
        <v>0.87594907407407396</v>
      </c>
      <c r="C97" s="15">
        <f>Raw!C97</f>
        <v>58.5</v>
      </c>
      <c r="D97" s="15">
        <f>IF(C97&gt;0.5,Raw!D97*D$11,-999)</f>
        <v>7</v>
      </c>
      <c r="E97" s="9">
        <f>IF(Raw!$G97&gt;$C$8,IF(Raw!$Q97&gt;$C$8,IF(Raw!$N97&gt;$C$9,IF(Raw!$N97&lt;$A$9,IF(Raw!$X97&gt;$C$9,IF(Raw!$X97&lt;$A$9,Raw!H97,-999),-999),-999),-999),-999),-999)</f>
        <v>0.13181999999999999</v>
      </c>
      <c r="F97" s="9">
        <f>IF(Raw!$G97&gt;$C$8,IF(Raw!$Q97&gt;$C$8,IF(Raw!$N97&gt;$C$9,IF(Raw!$N97&lt;$A$9,IF(Raw!$X97&gt;$C$9,IF(Raw!$X97&lt;$A$9,Raw!I97,-999),-999),-999),-999),-999),-999)</f>
        <v>0.220891</v>
      </c>
      <c r="G97" s="9">
        <f>Raw!G97</f>
        <v>0.94962199999999997</v>
      </c>
      <c r="H97" s="9">
        <f>IF(Raw!$G97&gt;$C$8,IF(Raw!$Q97&gt;$C$8,IF(Raw!$N97&gt;$C$9,IF(Raw!$N97&lt;$A$9,IF(Raw!$X97&gt;$C$9,IF(Raw!$X97&lt;$A$9,Raw!L97,-999),-999),-999),-999),-999),-999)</f>
        <v>646.79999999999995</v>
      </c>
      <c r="I97" s="9">
        <f>IF(Raw!$G97&gt;$C$8,IF(Raw!$Q97&gt;$C$8,IF(Raw!$N97&gt;$C$9,IF(Raw!$N97&lt;$A$9,IF(Raw!$X97&gt;$C$9,IF(Raw!$X97&lt;$A$9,Raw!M97,-999),-999),-999),-999),-999),-999)</f>
        <v>2.5929000000000001E-2</v>
      </c>
      <c r="J97" s="9">
        <f>IF(Raw!$G97&gt;$C$8,IF(Raw!$Q97&gt;$C$8,IF(Raw!$N97&gt;$C$9,IF(Raw!$N97&lt;$A$9,IF(Raw!$X97&gt;$C$9,IF(Raw!$X97&lt;$A$9,Raw!N97,-999),-999),-999),-999),-999),-999)</f>
        <v>738</v>
      </c>
      <c r="K97" s="9">
        <f>IF(Raw!$G97&gt;$C$8,IF(Raw!$Q97&gt;$C$8,IF(Raw!$N97&gt;$C$9,IF(Raw!$N97&lt;$A$9,IF(Raw!$X97&gt;$C$9,IF(Raw!$X97&lt;$A$9,Raw!R97,-999),-999),-999),-999),-999),-999)</f>
        <v>0.14005899999999999</v>
      </c>
      <c r="L97" s="9">
        <f>IF(Raw!$G97&gt;$C$8,IF(Raw!$Q97&gt;$C$8,IF(Raw!$N97&gt;$C$9,IF(Raw!$N97&lt;$A$9,IF(Raw!$X97&gt;$C$9,IF(Raw!$X97&lt;$A$9,Raw!S97,-999),-999),-999),-999),-999),-999)</f>
        <v>0.22717200000000001</v>
      </c>
      <c r="M97" s="9">
        <f>Raw!Q97</f>
        <v>0.92227999999999999</v>
      </c>
      <c r="N97" s="9">
        <f>IF(Raw!$G97&gt;$C$8,IF(Raw!$Q97&gt;$C$8,IF(Raw!$N97&gt;$C$9,IF(Raw!$N97&lt;$A$9,IF(Raw!$X97&gt;$C$9,IF(Raw!$X97&lt;$A$9,Raw!V97,-999),-999),-999),-999),-999),-999)</f>
        <v>712.9</v>
      </c>
      <c r="O97" s="9">
        <f>IF(Raw!$G97&gt;$C$8,IF(Raw!$Q97&gt;$C$8,IF(Raw!$N97&gt;$C$9,IF(Raw!$N97&lt;$A$9,IF(Raw!$X97&gt;$C$9,IF(Raw!$X97&lt;$A$9,Raw!W97,-999),-999),-999),-999),-999),-999)</f>
        <v>0.19795699999999999</v>
      </c>
      <c r="P97" s="9">
        <f>IF(Raw!$G97&gt;$C$8,IF(Raw!$Q97&gt;$C$8,IF(Raw!$N97&gt;$C$9,IF(Raw!$N97&lt;$A$9,IF(Raw!$X97&gt;$C$9,IF(Raw!$X97&lt;$A$9,Raw!X97,-999),-999),-999),-999),-999),-999)</f>
        <v>1507</v>
      </c>
      <c r="R97" s="9">
        <f t="shared" si="20"/>
        <v>8.9071000000000011E-2</v>
      </c>
      <c r="S97" s="9">
        <f t="shared" si="21"/>
        <v>0.40323507974521372</v>
      </c>
      <c r="T97" s="9">
        <f t="shared" si="22"/>
        <v>8.7113000000000024E-2</v>
      </c>
      <c r="U97" s="9">
        <f t="shared" si="23"/>
        <v>0.38346715264205106</v>
      </c>
      <c r="V97" s="15">
        <f t="shared" si="16"/>
        <v>0.108588216</v>
      </c>
      <c r="X97" s="11">
        <f t="shared" si="24"/>
        <v>4.2139999999999995E+18</v>
      </c>
      <c r="Y97" s="11">
        <f t="shared" si="25"/>
        <v>6.467999999999999E-18</v>
      </c>
      <c r="Z97" s="11">
        <f t="shared" si="26"/>
        <v>7.3799999999999994E-4</v>
      </c>
      <c r="AA97" s="16">
        <f t="shared" si="27"/>
        <v>1.9718403693498681E-2</v>
      </c>
      <c r="AB97" s="9">
        <f t="shared" si="17"/>
        <v>0.14177672930095175</v>
      </c>
      <c r="AC97" s="9">
        <f t="shared" si="18"/>
        <v>0.98028159630650114</v>
      </c>
      <c r="AD97" s="15">
        <f t="shared" si="19"/>
        <v>26.718704191732627</v>
      </c>
      <c r="AE97" s="3">
        <f t="shared" si="28"/>
        <v>778.74719999999968</v>
      </c>
      <c r="AF97" s="2">
        <f t="shared" si="29"/>
        <v>0.25</v>
      </c>
      <c r="AG97" s="9">
        <f t="shared" si="30"/>
        <v>7.8813426297607275E-3</v>
      </c>
      <c r="AH97" s="2">
        <f t="shared" si="31"/>
        <v>0.38137406820406805</v>
      </c>
    </row>
    <row r="98" spans="1:34">
      <c r="A98" s="1">
        <f>Raw!A98</f>
        <v>85</v>
      </c>
      <c r="B98" s="14">
        <f>Raw!B98</f>
        <v>0.87600694444444438</v>
      </c>
      <c r="C98" s="15">
        <f>Raw!C98</f>
        <v>58.8</v>
      </c>
      <c r="D98" s="15">
        <f>IF(C98&gt;0.5,Raw!D98*D$11,-999)</f>
        <v>7</v>
      </c>
      <c r="E98" s="9">
        <f>IF(Raw!$G98&gt;$C$8,IF(Raw!$Q98&gt;$C$8,IF(Raw!$N98&gt;$C$9,IF(Raw!$N98&lt;$A$9,IF(Raw!$X98&gt;$C$9,IF(Raw!$X98&lt;$A$9,Raw!H98,-999),-999),-999),-999),-999),-999)</f>
        <v>0.126918</v>
      </c>
      <c r="F98" s="9">
        <f>IF(Raw!$G98&gt;$C$8,IF(Raw!$Q98&gt;$C$8,IF(Raw!$N98&gt;$C$9,IF(Raw!$N98&lt;$A$9,IF(Raw!$X98&gt;$C$9,IF(Raw!$X98&lt;$A$9,Raw!I98,-999),-999),-999),-999),-999),-999)</f>
        <v>0.20022499999999999</v>
      </c>
      <c r="G98" s="9">
        <f>Raw!G98</f>
        <v>0.93094100000000002</v>
      </c>
      <c r="H98" s="9">
        <f>IF(Raw!$G98&gt;$C$8,IF(Raw!$Q98&gt;$C$8,IF(Raw!$N98&gt;$C$9,IF(Raw!$N98&lt;$A$9,IF(Raw!$X98&gt;$C$9,IF(Raw!$X98&lt;$A$9,Raw!L98,-999),-999),-999),-999),-999),-999)</f>
        <v>664.1</v>
      </c>
      <c r="I98" s="9">
        <f>IF(Raw!$G98&gt;$C$8,IF(Raw!$Q98&gt;$C$8,IF(Raw!$N98&gt;$C$9,IF(Raw!$N98&lt;$A$9,IF(Raw!$X98&gt;$C$9,IF(Raw!$X98&lt;$A$9,Raw!M98,-999),-999),-999),-999),-999),-999)</f>
        <v>0.37081999999999998</v>
      </c>
      <c r="J98" s="9">
        <f>IF(Raw!$G98&gt;$C$8,IF(Raw!$Q98&gt;$C$8,IF(Raw!$N98&gt;$C$9,IF(Raw!$N98&lt;$A$9,IF(Raw!$X98&gt;$C$9,IF(Raw!$X98&lt;$A$9,Raw!N98,-999),-999),-999),-999),-999),-999)</f>
        <v>1162</v>
      </c>
      <c r="K98" s="9">
        <f>IF(Raw!$G98&gt;$C$8,IF(Raw!$Q98&gt;$C$8,IF(Raw!$N98&gt;$C$9,IF(Raw!$N98&lt;$A$9,IF(Raw!$X98&gt;$C$9,IF(Raw!$X98&lt;$A$9,Raw!R98,-999),-999),-999),-999),-999),-999)</f>
        <v>0.12554699999999999</v>
      </c>
      <c r="L98" s="9">
        <f>IF(Raw!$G98&gt;$C$8,IF(Raw!$Q98&gt;$C$8,IF(Raw!$N98&gt;$C$9,IF(Raw!$N98&lt;$A$9,IF(Raw!$X98&gt;$C$9,IF(Raw!$X98&lt;$A$9,Raw!S98,-999),-999),-999),-999),-999),-999)</f>
        <v>0.208009</v>
      </c>
      <c r="M98" s="9">
        <f>Raw!Q98</f>
        <v>0.93756899999999999</v>
      </c>
      <c r="N98" s="9">
        <f>IF(Raw!$G98&gt;$C$8,IF(Raw!$Q98&gt;$C$8,IF(Raw!$N98&gt;$C$9,IF(Raw!$N98&lt;$A$9,IF(Raw!$X98&gt;$C$9,IF(Raw!$X98&lt;$A$9,Raw!V98,-999),-999),-999),-999),-999),-999)</f>
        <v>728.8</v>
      </c>
      <c r="O98" s="9">
        <f>IF(Raw!$G98&gt;$C$8,IF(Raw!$Q98&gt;$C$8,IF(Raw!$N98&gt;$C$9,IF(Raw!$N98&lt;$A$9,IF(Raw!$X98&gt;$C$9,IF(Raw!$X98&lt;$A$9,Raw!W98,-999),-999),-999),-999),-999),-999)</f>
        <v>0.11269999999999999</v>
      </c>
      <c r="P98" s="9">
        <f>IF(Raw!$G98&gt;$C$8,IF(Raw!$Q98&gt;$C$8,IF(Raw!$N98&gt;$C$9,IF(Raw!$N98&lt;$A$9,IF(Raw!$X98&gt;$C$9,IF(Raw!$X98&lt;$A$9,Raw!X98,-999),-999),-999),-999),-999),-999)</f>
        <v>477</v>
      </c>
      <c r="R98" s="9">
        <f t="shared" si="20"/>
        <v>7.3306999999999983E-2</v>
      </c>
      <c r="S98" s="9">
        <f t="shared" si="21"/>
        <v>0.36612311149956295</v>
      </c>
      <c r="T98" s="9">
        <f t="shared" si="22"/>
        <v>8.2462000000000008E-2</v>
      </c>
      <c r="U98" s="9">
        <f t="shared" si="23"/>
        <v>0.39643476964939023</v>
      </c>
      <c r="V98" s="15">
        <f t="shared" si="16"/>
        <v>9.9428301999999996E-2</v>
      </c>
      <c r="X98" s="11">
        <f t="shared" si="24"/>
        <v>4.2139999999999995E+18</v>
      </c>
      <c r="Y98" s="11">
        <f t="shared" si="25"/>
        <v>6.6409999999999996E-18</v>
      </c>
      <c r="Z98" s="11">
        <f t="shared" si="26"/>
        <v>1.1620000000000001E-3</v>
      </c>
      <c r="AA98" s="16">
        <f t="shared" si="27"/>
        <v>3.1494606261821073E-2</v>
      </c>
      <c r="AB98" s="9">
        <f t="shared" si="17"/>
        <v>0.12814410822156228</v>
      </c>
      <c r="AC98" s="9">
        <f t="shared" si="18"/>
        <v>0.96850539373817901</v>
      </c>
      <c r="AD98" s="15">
        <f t="shared" si="19"/>
        <v>27.103791963701443</v>
      </c>
      <c r="AE98" s="3">
        <f t="shared" si="28"/>
        <v>799.57639999999969</v>
      </c>
      <c r="AF98" s="2">
        <f t="shared" si="29"/>
        <v>0.25</v>
      </c>
      <c r="AG98" s="9">
        <f t="shared" si="30"/>
        <v>8.265296556734596E-3</v>
      </c>
      <c r="AH98" s="2">
        <f t="shared" si="31"/>
        <v>0.39995339891099829</v>
      </c>
    </row>
    <row r="99" spans="1:34">
      <c r="A99" s="1">
        <f>Raw!A99</f>
        <v>86</v>
      </c>
      <c r="B99" s="14">
        <f>Raw!B99</f>
        <v>0.8760648148148148</v>
      </c>
      <c r="C99" s="15">
        <f>Raw!C99</f>
        <v>60.8</v>
      </c>
      <c r="D99" s="15">
        <f>IF(C99&gt;0.5,Raw!D99*D$11,-999)</f>
        <v>7</v>
      </c>
      <c r="E99" s="9">
        <f>IF(Raw!$G99&gt;$C$8,IF(Raw!$Q99&gt;$C$8,IF(Raw!$N99&gt;$C$9,IF(Raw!$N99&lt;$A$9,IF(Raw!$X99&gt;$C$9,IF(Raw!$X99&lt;$A$9,Raw!H99,-999),-999),-999),-999),-999),-999)</f>
        <v>0.119544</v>
      </c>
      <c r="F99" s="9">
        <f>IF(Raw!$G99&gt;$C$8,IF(Raw!$Q99&gt;$C$8,IF(Raw!$N99&gt;$C$9,IF(Raw!$N99&lt;$A$9,IF(Raw!$X99&gt;$C$9,IF(Raw!$X99&lt;$A$9,Raw!I99,-999),-999),-999),-999),-999),-999)</f>
        <v>0.18679299999999999</v>
      </c>
      <c r="G99" s="9">
        <f>Raw!G99</f>
        <v>0.92861700000000003</v>
      </c>
      <c r="H99" s="9">
        <f>IF(Raw!$G99&gt;$C$8,IF(Raw!$Q99&gt;$C$8,IF(Raw!$N99&gt;$C$9,IF(Raw!$N99&lt;$A$9,IF(Raw!$X99&gt;$C$9,IF(Raw!$X99&lt;$A$9,Raw!L99,-999),-999),-999),-999),-999),-999)</f>
        <v>637.6</v>
      </c>
      <c r="I99" s="9">
        <f>IF(Raw!$G99&gt;$C$8,IF(Raw!$Q99&gt;$C$8,IF(Raw!$N99&gt;$C$9,IF(Raw!$N99&lt;$A$9,IF(Raw!$X99&gt;$C$9,IF(Raw!$X99&lt;$A$9,Raw!M99,-999),-999),-999),-999),-999),-999)</f>
        <v>0.37081999999999998</v>
      </c>
      <c r="J99" s="9">
        <f>IF(Raw!$G99&gt;$C$8,IF(Raw!$Q99&gt;$C$8,IF(Raw!$N99&gt;$C$9,IF(Raw!$N99&lt;$A$9,IF(Raw!$X99&gt;$C$9,IF(Raw!$X99&lt;$A$9,Raw!N99,-999),-999),-999),-999),-999),-999)</f>
        <v>1183</v>
      </c>
      <c r="K99" s="9">
        <f>IF(Raw!$G99&gt;$C$8,IF(Raw!$Q99&gt;$C$8,IF(Raw!$N99&gt;$C$9,IF(Raw!$N99&lt;$A$9,IF(Raw!$X99&gt;$C$9,IF(Raw!$X99&lt;$A$9,Raw!R99,-999),-999),-999),-999),-999),-999)</f>
        <v>0.11597399999999999</v>
      </c>
      <c r="L99" s="9">
        <f>IF(Raw!$G99&gt;$C$8,IF(Raw!$Q99&gt;$C$8,IF(Raw!$N99&gt;$C$9,IF(Raw!$N99&lt;$A$9,IF(Raw!$X99&gt;$C$9,IF(Raw!$X99&lt;$A$9,Raw!S99,-999),-999),-999),-999),-999),-999)</f>
        <v>0.187084</v>
      </c>
      <c r="M99" s="9">
        <f>Raw!Q99</f>
        <v>0.93581099999999995</v>
      </c>
      <c r="N99" s="9">
        <f>IF(Raw!$G99&gt;$C$8,IF(Raw!$Q99&gt;$C$8,IF(Raw!$N99&gt;$C$9,IF(Raw!$N99&lt;$A$9,IF(Raw!$X99&gt;$C$9,IF(Raw!$X99&lt;$A$9,Raw!V99,-999),-999),-999),-999),-999),-999)</f>
        <v>675.9</v>
      </c>
      <c r="O99" s="9">
        <f>IF(Raw!$G99&gt;$C$8,IF(Raw!$Q99&gt;$C$8,IF(Raw!$N99&gt;$C$9,IF(Raw!$N99&lt;$A$9,IF(Raw!$X99&gt;$C$9,IF(Raw!$X99&lt;$A$9,Raw!W99,-999),-999),-999),-999),-999),-999)</f>
        <v>0.20355100000000001</v>
      </c>
      <c r="P99" s="9">
        <f>IF(Raw!$G99&gt;$C$8,IF(Raw!$Q99&gt;$C$8,IF(Raw!$N99&gt;$C$9,IF(Raw!$N99&lt;$A$9,IF(Raw!$X99&gt;$C$9,IF(Raw!$X99&lt;$A$9,Raw!X99,-999),-999),-999),-999),-999),-999)</f>
        <v>1167</v>
      </c>
      <c r="R99" s="9">
        <f t="shared" si="20"/>
        <v>6.7248999999999989E-2</v>
      </c>
      <c r="S99" s="9">
        <f t="shared" si="21"/>
        <v>0.3600188443892437</v>
      </c>
      <c r="T99" s="9">
        <f t="shared" si="22"/>
        <v>7.1110000000000007E-2</v>
      </c>
      <c r="U99" s="9">
        <f t="shared" si="23"/>
        <v>0.38009664108101177</v>
      </c>
      <c r="V99" s="15">
        <f t="shared" si="16"/>
        <v>8.9426151999999995E-2</v>
      </c>
      <c r="X99" s="11">
        <f t="shared" si="24"/>
        <v>4.2139999999999995E+18</v>
      </c>
      <c r="Y99" s="11">
        <f t="shared" si="25"/>
        <v>6.3759999999999998E-18</v>
      </c>
      <c r="Z99" s="11">
        <f t="shared" si="26"/>
        <v>1.183E-3</v>
      </c>
      <c r="AA99" s="16">
        <f t="shared" si="27"/>
        <v>3.0806205564019785E-2</v>
      </c>
      <c r="AB99" s="9">
        <f t="shared" si="17"/>
        <v>0.11816462927765745</v>
      </c>
      <c r="AC99" s="9">
        <f t="shared" si="18"/>
        <v>0.96919379443598019</v>
      </c>
      <c r="AD99" s="15">
        <f t="shared" si="19"/>
        <v>26.04074857482653</v>
      </c>
      <c r="AE99" s="3">
        <f t="shared" si="28"/>
        <v>767.67039999999974</v>
      </c>
      <c r="AF99" s="2">
        <f t="shared" si="29"/>
        <v>0.25</v>
      </c>
      <c r="AG99" s="9">
        <f t="shared" si="30"/>
        <v>7.6138469727128526E-3</v>
      </c>
      <c r="AH99" s="2">
        <f t="shared" si="31"/>
        <v>0.36843009257102727</v>
      </c>
    </row>
    <row r="100" spans="1:34">
      <c r="A100" s="1">
        <f>Raw!A100</f>
        <v>87</v>
      </c>
      <c r="B100" s="14">
        <f>Raw!B100</f>
        <v>0.87611111111111117</v>
      </c>
      <c r="C100" s="15">
        <f>Raw!C100</f>
        <v>60.5</v>
      </c>
      <c r="D100" s="15">
        <f>IF(C100&gt;0.5,Raw!D100*D$11,-999)</f>
        <v>7</v>
      </c>
      <c r="E100" s="9">
        <f>IF(Raw!$G100&gt;$C$8,IF(Raw!$Q100&gt;$C$8,IF(Raw!$N100&gt;$C$9,IF(Raw!$N100&lt;$A$9,IF(Raw!$X100&gt;$C$9,IF(Raw!$X100&lt;$A$9,Raw!H100,-999),-999),-999),-999),-999),-999)</f>
        <v>0.109421</v>
      </c>
      <c r="F100" s="9">
        <f>IF(Raw!$G100&gt;$C$8,IF(Raw!$Q100&gt;$C$8,IF(Raw!$N100&gt;$C$9,IF(Raw!$N100&lt;$A$9,IF(Raw!$X100&gt;$C$9,IF(Raw!$X100&lt;$A$9,Raw!I100,-999),-999),-999),-999),-999),-999)</f>
        <v>0.176894</v>
      </c>
      <c r="G100" s="9">
        <f>Raw!G100</f>
        <v>0.93798099999999995</v>
      </c>
      <c r="H100" s="9">
        <f>IF(Raw!$G100&gt;$C$8,IF(Raw!$Q100&gt;$C$8,IF(Raw!$N100&gt;$C$9,IF(Raw!$N100&lt;$A$9,IF(Raw!$X100&gt;$C$9,IF(Raw!$X100&lt;$A$9,Raw!L100,-999),-999),-999),-999),-999),-999)</f>
        <v>705.8</v>
      </c>
      <c r="I100" s="9">
        <f>IF(Raw!$G100&gt;$C$8,IF(Raw!$Q100&gt;$C$8,IF(Raw!$N100&gt;$C$9,IF(Raw!$N100&lt;$A$9,IF(Raw!$X100&gt;$C$9,IF(Raw!$X100&lt;$A$9,Raw!M100,-999),-999),-999),-999),-999),-999)</f>
        <v>0.20658199999999999</v>
      </c>
      <c r="J100" s="9">
        <f>IF(Raw!$G100&gt;$C$8,IF(Raw!$Q100&gt;$C$8,IF(Raw!$N100&gt;$C$9,IF(Raw!$N100&lt;$A$9,IF(Raw!$X100&gt;$C$9,IF(Raw!$X100&lt;$A$9,Raw!N100,-999),-999),-999),-999),-999),-999)</f>
        <v>975</v>
      </c>
      <c r="K100" s="9">
        <f>IF(Raw!$G100&gt;$C$8,IF(Raw!$Q100&gt;$C$8,IF(Raw!$N100&gt;$C$9,IF(Raw!$N100&lt;$A$9,IF(Raw!$X100&gt;$C$9,IF(Raw!$X100&lt;$A$9,Raw!R100,-999),-999),-999),-999),-999),-999)</f>
        <v>0.114716</v>
      </c>
      <c r="L100" s="9">
        <f>IF(Raw!$G100&gt;$C$8,IF(Raw!$Q100&gt;$C$8,IF(Raw!$N100&gt;$C$9,IF(Raw!$N100&lt;$A$9,IF(Raw!$X100&gt;$C$9,IF(Raw!$X100&lt;$A$9,Raw!S100,-999),-999),-999),-999),-999),-999)</f>
        <v>0.17321600000000001</v>
      </c>
      <c r="M100" s="9">
        <f>Raw!Q100</f>
        <v>0.93653799999999998</v>
      </c>
      <c r="N100" s="9">
        <f>IF(Raw!$G100&gt;$C$8,IF(Raw!$Q100&gt;$C$8,IF(Raw!$N100&gt;$C$9,IF(Raw!$N100&lt;$A$9,IF(Raw!$X100&gt;$C$9,IF(Raw!$X100&lt;$A$9,Raw!V100,-999),-999),-999),-999),-999),-999)</f>
        <v>683.3</v>
      </c>
      <c r="O100" s="9">
        <f>IF(Raw!$G100&gt;$C$8,IF(Raw!$Q100&gt;$C$8,IF(Raw!$N100&gt;$C$9,IF(Raw!$N100&lt;$A$9,IF(Raw!$X100&gt;$C$9,IF(Raw!$X100&lt;$A$9,Raw!W100,-999),-999),-999),-999),-999),-999)</f>
        <v>0.347028</v>
      </c>
      <c r="P100" s="9">
        <f>IF(Raw!$G100&gt;$C$8,IF(Raw!$Q100&gt;$C$8,IF(Raw!$N100&gt;$C$9,IF(Raw!$N100&lt;$A$9,IF(Raw!$X100&gt;$C$9,IF(Raw!$X100&lt;$A$9,Raw!X100,-999),-999),-999),-999),-999),-999)</f>
        <v>516</v>
      </c>
      <c r="R100" s="9">
        <f t="shared" si="20"/>
        <v>6.7472999999999991E-2</v>
      </c>
      <c r="S100" s="9">
        <f t="shared" si="21"/>
        <v>0.38143181792485892</v>
      </c>
      <c r="T100" s="9">
        <f t="shared" si="22"/>
        <v>5.850000000000001E-2</v>
      </c>
      <c r="U100" s="9">
        <f t="shared" si="23"/>
        <v>0.33772861629410683</v>
      </c>
      <c r="V100" s="15">
        <f t="shared" si="16"/>
        <v>8.2797248000000004E-2</v>
      </c>
      <c r="X100" s="11">
        <f t="shared" si="24"/>
        <v>4.2139999999999995E+18</v>
      </c>
      <c r="Y100" s="11">
        <f t="shared" si="25"/>
        <v>7.057999999999999E-18</v>
      </c>
      <c r="Z100" s="11">
        <f t="shared" si="26"/>
        <v>9.7499999999999996E-4</v>
      </c>
      <c r="AA100" s="16">
        <f t="shared" si="27"/>
        <v>2.8181617163217668E-2</v>
      </c>
      <c r="AB100" s="9">
        <f t="shared" si="17"/>
        <v>0.11636462460404823</v>
      </c>
      <c r="AC100" s="9">
        <f t="shared" si="18"/>
        <v>0.97181838283678246</v>
      </c>
      <c r="AD100" s="15">
        <f t="shared" si="19"/>
        <v>28.904222731505303</v>
      </c>
      <c r="AE100" s="3">
        <f t="shared" si="28"/>
        <v>849.78319999999962</v>
      </c>
      <c r="AF100" s="2">
        <f t="shared" si="29"/>
        <v>0.25</v>
      </c>
      <c r="AG100" s="9">
        <f t="shared" si="30"/>
        <v>7.5090639601291956E-3</v>
      </c>
      <c r="AH100" s="2">
        <f t="shared" si="31"/>
        <v>0.36335969712383426</v>
      </c>
    </row>
    <row r="101" spans="1:34">
      <c r="A101" s="1">
        <f>Raw!A101</f>
        <v>88</v>
      </c>
      <c r="B101" s="14">
        <f>Raw!B101</f>
        <v>0.87616898148148159</v>
      </c>
      <c r="C101" s="15">
        <f>Raw!C101</f>
        <v>62.8</v>
      </c>
      <c r="D101" s="15">
        <f>IF(C101&gt;0.5,Raw!D101*D$11,-999)</f>
        <v>7</v>
      </c>
      <c r="E101" s="9">
        <f>IF(Raw!$G101&gt;$C$8,IF(Raw!$Q101&gt;$C$8,IF(Raw!$N101&gt;$C$9,IF(Raw!$N101&lt;$A$9,IF(Raw!$X101&gt;$C$9,IF(Raw!$X101&lt;$A$9,Raw!H101,-999),-999),-999),-999),-999),-999)</f>
        <v>0.113872</v>
      </c>
      <c r="F101" s="9">
        <f>IF(Raw!$G101&gt;$C$8,IF(Raw!$Q101&gt;$C$8,IF(Raw!$N101&gt;$C$9,IF(Raw!$N101&lt;$A$9,IF(Raw!$X101&gt;$C$9,IF(Raw!$X101&lt;$A$9,Raw!I101,-999),-999),-999),-999),-999),-999)</f>
        <v>0.17293700000000001</v>
      </c>
      <c r="G101" s="9">
        <f>Raw!G101</f>
        <v>0.90713600000000005</v>
      </c>
      <c r="H101" s="9">
        <f>IF(Raw!$G101&gt;$C$8,IF(Raw!$Q101&gt;$C$8,IF(Raw!$N101&gt;$C$9,IF(Raw!$N101&lt;$A$9,IF(Raw!$X101&gt;$C$9,IF(Raw!$X101&lt;$A$9,Raw!L101,-999),-999),-999),-999),-999),-999)</f>
        <v>540.1</v>
      </c>
      <c r="I101" s="9">
        <f>IF(Raw!$G101&gt;$C$8,IF(Raw!$Q101&gt;$C$8,IF(Raw!$N101&gt;$C$9,IF(Raw!$N101&lt;$A$9,IF(Raw!$X101&gt;$C$9,IF(Raw!$X101&lt;$A$9,Raw!M101,-999),-999),-999),-999),-999),-999)</f>
        <v>0.185974</v>
      </c>
      <c r="J101" s="9">
        <f>IF(Raw!$G101&gt;$C$8,IF(Raw!$Q101&gt;$C$8,IF(Raw!$N101&gt;$C$9,IF(Raw!$N101&lt;$A$9,IF(Raw!$X101&gt;$C$9,IF(Raw!$X101&lt;$A$9,Raw!N101,-999),-999),-999),-999),-999),-999)</f>
        <v>699</v>
      </c>
      <c r="K101" s="9">
        <f>IF(Raw!$G101&gt;$C$8,IF(Raw!$Q101&gt;$C$8,IF(Raw!$N101&gt;$C$9,IF(Raw!$N101&lt;$A$9,IF(Raw!$X101&gt;$C$9,IF(Raw!$X101&lt;$A$9,Raw!R101,-999),-999),-999),-999),-999),-999)</f>
        <v>0.101255</v>
      </c>
      <c r="L101" s="9">
        <f>IF(Raw!$G101&gt;$C$8,IF(Raw!$Q101&gt;$C$8,IF(Raw!$N101&gt;$C$9,IF(Raw!$N101&lt;$A$9,IF(Raw!$X101&gt;$C$9,IF(Raw!$X101&lt;$A$9,Raw!S101,-999),-999),-999),-999),-999),-999)</f>
        <v>0.17119999999999999</v>
      </c>
      <c r="M101" s="9">
        <f>Raw!Q101</f>
        <v>0.92293999999999998</v>
      </c>
      <c r="N101" s="9">
        <f>IF(Raw!$G101&gt;$C$8,IF(Raw!$Q101&gt;$C$8,IF(Raw!$N101&gt;$C$9,IF(Raw!$N101&lt;$A$9,IF(Raw!$X101&gt;$C$9,IF(Raw!$X101&lt;$A$9,Raw!V101,-999),-999),-999),-999),-999),-999)</f>
        <v>666.8</v>
      </c>
      <c r="O101" s="9">
        <f>IF(Raw!$G101&gt;$C$8,IF(Raw!$Q101&gt;$C$8,IF(Raw!$N101&gt;$C$9,IF(Raw!$N101&lt;$A$9,IF(Raw!$X101&gt;$C$9,IF(Raw!$X101&lt;$A$9,Raw!W101,-999),-999),-999),-999),-999),-999)</f>
        <v>1.7204000000000001E-2</v>
      </c>
      <c r="P101" s="9">
        <f>IF(Raw!$G101&gt;$C$8,IF(Raw!$Q101&gt;$C$8,IF(Raw!$N101&gt;$C$9,IF(Raw!$N101&lt;$A$9,IF(Raw!$X101&gt;$C$9,IF(Raw!$X101&lt;$A$9,Raw!X101,-999),-999),-999),-999),-999),-999)</f>
        <v>975</v>
      </c>
      <c r="R101" s="9">
        <f t="shared" si="20"/>
        <v>5.9065000000000006E-2</v>
      </c>
      <c r="S101" s="9">
        <f t="shared" si="21"/>
        <v>0.34154056101354829</v>
      </c>
      <c r="T101" s="9">
        <f t="shared" si="22"/>
        <v>6.9944999999999993E-2</v>
      </c>
      <c r="U101" s="9">
        <f t="shared" si="23"/>
        <v>0.40855724299065421</v>
      </c>
      <c r="V101" s="15">
        <f t="shared" si="16"/>
        <v>8.1833599999999992E-2</v>
      </c>
      <c r="X101" s="11">
        <f t="shared" si="24"/>
        <v>4.2139999999999995E+18</v>
      </c>
      <c r="Y101" s="11">
        <f t="shared" si="25"/>
        <v>5.401E-18</v>
      </c>
      <c r="Z101" s="11">
        <f t="shared" si="26"/>
        <v>6.9899999999999997E-4</v>
      </c>
      <c r="AA101" s="16">
        <f t="shared" si="27"/>
        <v>1.565997374137066E-2</v>
      </c>
      <c r="AB101" s="9">
        <f t="shared" si="17"/>
        <v>0.10235033686334016</v>
      </c>
      <c r="AC101" s="9">
        <f t="shared" si="18"/>
        <v>0.98434002625862937</v>
      </c>
      <c r="AD101" s="15">
        <f t="shared" si="19"/>
        <v>22.403395910401517</v>
      </c>
      <c r="AE101" s="3">
        <f t="shared" si="28"/>
        <v>650.28039999999987</v>
      </c>
      <c r="AF101" s="2">
        <f t="shared" si="29"/>
        <v>0.25</v>
      </c>
      <c r="AG101" s="9">
        <f t="shared" si="30"/>
        <v>7.0408228206013399E-3</v>
      </c>
      <c r="AH101" s="2">
        <f t="shared" si="31"/>
        <v>0.34070175206661391</v>
      </c>
    </row>
    <row r="102" spans="1:34">
      <c r="A102" s="1">
        <f>Raw!A102</f>
        <v>89</v>
      </c>
      <c r="B102" s="14">
        <f>Raw!B102</f>
        <v>0.87622685185185178</v>
      </c>
      <c r="C102" s="15">
        <f>Raw!C102</f>
        <v>62.8</v>
      </c>
      <c r="D102" s="15">
        <f>IF(C102&gt;0.5,Raw!D102*D$11,-999)</f>
        <v>7</v>
      </c>
      <c r="E102" s="9">
        <f>IF(Raw!$G102&gt;$C$8,IF(Raw!$Q102&gt;$C$8,IF(Raw!$N102&gt;$C$9,IF(Raw!$N102&lt;$A$9,IF(Raw!$X102&gt;$C$9,IF(Raw!$X102&lt;$A$9,Raw!H102,-999),-999),-999),-999),-999),-999)</f>
        <v>9.5394999999999994E-2</v>
      </c>
      <c r="F102" s="9">
        <f>IF(Raw!$G102&gt;$C$8,IF(Raw!$Q102&gt;$C$8,IF(Raw!$N102&gt;$C$9,IF(Raw!$N102&lt;$A$9,IF(Raw!$X102&gt;$C$9,IF(Raw!$X102&lt;$A$9,Raw!I102,-999),-999),-999),-999),-999),-999)</f>
        <v>0.152667</v>
      </c>
      <c r="G102" s="9">
        <f>Raw!G102</f>
        <v>0.83254499999999998</v>
      </c>
      <c r="H102" s="9">
        <f>IF(Raw!$G102&gt;$C$8,IF(Raw!$Q102&gt;$C$8,IF(Raw!$N102&gt;$C$9,IF(Raw!$N102&lt;$A$9,IF(Raw!$X102&gt;$C$9,IF(Raw!$X102&lt;$A$9,Raw!L102,-999),-999),-999),-999),-999),-999)</f>
        <v>583.70000000000005</v>
      </c>
      <c r="I102" s="9">
        <f>IF(Raw!$G102&gt;$C$8,IF(Raw!$Q102&gt;$C$8,IF(Raw!$N102&gt;$C$9,IF(Raw!$N102&lt;$A$9,IF(Raw!$X102&gt;$C$9,IF(Raw!$X102&lt;$A$9,Raw!M102,-999),-999),-999),-999),-999),-999)</f>
        <v>1.9999999999999999E-6</v>
      </c>
      <c r="J102" s="9">
        <f>IF(Raw!$G102&gt;$C$8,IF(Raw!$Q102&gt;$C$8,IF(Raw!$N102&gt;$C$9,IF(Raw!$N102&lt;$A$9,IF(Raw!$X102&gt;$C$9,IF(Raw!$X102&lt;$A$9,Raw!N102,-999),-999),-999),-999),-999),-999)</f>
        <v>796</v>
      </c>
      <c r="K102" s="9">
        <f>IF(Raw!$G102&gt;$C$8,IF(Raw!$Q102&gt;$C$8,IF(Raw!$N102&gt;$C$9,IF(Raw!$N102&lt;$A$9,IF(Raw!$X102&gt;$C$9,IF(Raw!$X102&lt;$A$9,Raw!R102,-999),-999),-999),-999),-999),-999)</f>
        <v>0.104319</v>
      </c>
      <c r="L102" s="9">
        <f>IF(Raw!$G102&gt;$C$8,IF(Raw!$Q102&gt;$C$8,IF(Raw!$N102&gt;$C$9,IF(Raw!$N102&lt;$A$9,IF(Raw!$X102&gt;$C$9,IF(Raw!$X102&lt;$A$9,Raw!S102,-999),-999),-999),-999),-999),-999)</f>
        <v>0.153089</v>
      </c>
      <c r="M102" s="9">
        <f>Raw!Q102</f>
        <v>0.86758100000000005</v>
      </c>
      <c r="N102" s="9">
        <f>IF(Raw!$G102&gt;$C$8,IF(Raw!$Q102&gt;$C$8,IF(Raw!$N102&gt;$C$9,IF(Raw!$N102&lt;$A$9,IF(Raw!$X102&gt;$C$9,IF(Raw!$X102&lt;$A$9,Raw!V102,-999),-999),-999),-999),-999),-999)</f>
        <v>666.6</v>
      </c>
      <c r="O102" s="9">
        <f>IF(Raw!$G102&gt;$C$8,IF(Raw!$Q102&gt;$C$8,IF(Raw!$N102&gt;$C$9,IF(Raw!$N102&lt;$A$9,IF(Raw!$X102&gt;$C$9,IF(Raw!$X102&lt;$A$9,Raw!W102,-999),-999),-999),-999),-999),-999)</f>
        <v>0.37081999999999998</v>
      </c>
      <c r="P102" s="9">
        <f>IF(Raw!$G102&gt;$C$8,IF(Raw!$Q102&gt;$C$8,IF(Raw!$N102&gt;$C$9,IF(Raw!$N102&lt;$A$9,IF(Raw!$X102&gt;$C$9,IF(Raw!$X102&lt;$A$9,Raw!X102,-999),-999),-999),-999),-999),-999)</f>
        <v>1445</v>
      </c>
      <c r="R102" s="9">
        <f t="shared" si="20"/>
        <v>5.7272000000000003E-2</v>
      </c>
      <c r="S102" s="9">
        <f t="shared" si="21"/>
        <v>0.37514328571334998</v>
      </c>
      <c r="T102" s="9">
        <f t="shared" si="22"/>
        <v>4.8770000000000008E-2</v>
      </c>
      <c r="U102" s="9">
        <f t="shared" si="23"/>
        <v>0.31857285631234122</v>
      </c>
      <c r="V102" s="15">
        <f t="shared" si="16"/>
        <v>7.3176541999999997E-2</v>
      </c>
      <c r="X102" s="11">
        <f t="shared" si="24"/>
        <v>4.2139999999999995E+18</v>
      </c>
      <c r="Y102" s="11">
        <f t="shared" si="25"/>
        <v>5.8369999999999998E-18</v>
      </c>
      <c r="Z102" s="11">
        <f t="shared" si="26"/>
        <v>7.9599999999999994E-4</v>
      </c>
      <c r="AA102" s="16">
        <f t="shared" si="27"/>
        <v>1.9203318284475492E-2</v>
      </c>
      <c r="AB102" s="9">
        <f t="shared" si="17"/>
        <v>0.10525554583273386</v>
      </c>
      <c r="AC102" s="9">
        <f t="shared" si="18"/>
        <v>0.98079668171552459</v>
      </c>
      <c r="AD102" s="15">
        <f t="shared" si="19"/>
        <v>24.124771714165195</v>
      </c>
      <c r="AE102" s="3">
        <f t="shared" si="28"/>
        <v>702.7747999999998</v>
      </c>
      <c r="AF102" s="2">
        <f t="shared" si="29"/>
        <v>0.25</v>
      </c>
      <c r="AG102" s="9">
        <f t="shared" si="30"/>
        <v>5.9119211022036783E-3</v>
      </c>
      <c r="AH102" s="2">
        <f t="shared" si="31"/>
        <v>0.28607478542235953</v>
      </c>
    </row>
    <row r="103" spans="1:34">
      <c r="A103" s="1">
        <f>Raw!A103</f>
        <v>90</v>
      </c>
      <c r="B103" s="14">
        <f>Raw!B103</f>
        <v>0.87627314814814816</v>
      </c>
      <c r="C103" s="15">
        <f>Raw!C103</f>
        <v>65</v>
      </c>
      <c r="D103" s="15">
        <f>IF(C103&gt;0.5,Raw!D103*D$11,-999)</f>
        <v>7</v>
      </c>
      <c r="E103" s="9">
        <f>IF(Raw!$G103&gt;$C$8,IF(Raw!$Q103&gt;$C$8,IF(Raw!$N103&gt;$C$9,IF(Raw!$N103&lt;$A$9,IF(Raw!$X103&gt;$C$9,IF(Raw!$X103&lt;$A$9,Raw!H103,-999),-999),-999),-999),-999),-999)</f>
        <v>9.4557000000000002E-2</v>
      </c>
      <c r="F103" s="9">
        <f>IF(Raw!$G103&gt;$C$8,IF(Raw!$Q103&gt;$C$8,IF(Raw!$N103&gt;$C$9,IF(Raw!$N103&lt;$A$9,IF(Raw!$X103&gt;$C$9,IF(Raw!$X103&lt;$A$9,Raw!I103,-999),-999),-999),-999),-999),-999)</f>
        <v>0.14569299999999999</v>
      </c>
      <c r="G103" s="9">
        <f>Raw!G103</f>
        <v>0.87190999999999996</v>
      </c>
      <c r="H103" s="9">
        <f>IF(Raw!$G103&gt;$C$8,IF(Raw!$Q103&gt;$C$8,IF(Raw!$N103&gt;$C$9,IF(Raw!$N103&lt;$A$9,IF(Raw!$X103&gt;$C$9,IF(Raw!$X103&lt;$A$9,Raw!L103,-999),-999),-999),-999),-999),-999)</f>
        <v>529.4</v>
      </c>
      <c r="I103" s="9">
        <f>IF(Raw!$G103&gt;$C$8,IF(Raw!$Q103&gt;$C$8,IF(Raw!$N103&gt;$C$9,IF(Raw!$N103&lt;$A$9,IF(Raw!$X103&gt;$C$9,IF(Raw!$X103&lt;$A$9,Raw!M103,-999),-999),-999),-999),-999),-999)</f>
        <v>8.6660000000000001E-2</v>
      </c>
      <c r="J103" s="9">
        <f>IF(Raw!$G103&gt;$C$8,IF(Raw!$Q103&gt;$C$8,IF(Raw!$N103&gt;$C$9,IF(Raw!$N103&lt;$A$9,IF(Raw!$X103&gt;$C$9,IF(Raw!$X103&lt;$A$9,Raw!N103,-999),-999),-999),-999),-999),-999)</f>
        <v>1125</v>
      </c>
      <c r="K103" s="9">
        <f>IF(Raw!$G103&gt;$C$8,IF(Raw!$Q103&gt;$C$8,IF(Raw!$N103&gt;$C$9,IF(Raw!$N103&lt;$A$9,IF(Raw!$X103&gt;$C$9,IF(Raw!$X103&lt;$A$9,Raw!R103,-999),-999),-999),-999),-999),-999)</f>
        <v>9.3491000000000005E-2</v>
      </c>
      <c r="L103" s="9">
        <f>IF(Raw!$G103&gt;$C$8,IF(Raw!$Q103&gt;$C$8,IF(Raw!$N103&gt;$C$9,IF(Raw!$N103&lt;$A$9,IF(Raw!$X103&gt;$C$9,IF(Raw!$X103&lt;$A$9,Raw!S103,-999),-999),-999),-999),-999),-999)</f>
        <v>0.14075399999999999</v>
      </c>
      <c r="M103" s="9">
        <f>Raw!Q103</f>
        <v>0.90952</v>
      </c>
      <c r="N103" s="9">
        <f>IF(Raw!$G103&gt;$C$8,IF(Raw!$Q103&gt;$C$8,IF(Raw!$N103&gt;$C$9,IF(Raw!$N103&lt;$A$9,IF(Raw!$X103&gt;$C$9,IF(Raw!$X103&lt;$A$9,Raw!V103,-999),-999),-999),-999),-999),-999)</f>
        <v>689.3</v>
      </c>
      <c r="O103" s="9">
        <f>IF(Raw!$G103&gt;$C$8,IF(Raw!$Q103&gt;$C$8,IF(Raw!$N103&gt;$C$9,IF(Raw!$N103&lt;$A$9,IF(Raw!$X103&gt;$C$9,IF(Raw!$X103&lt;$A$9,Raw!W103,-999),-999),-999),-999),-999),-999)</f>
        <v>0.37081999999999998</v>
      </c>
      <c r="P103" s="9">
        <f>IF(Raw!$G103&gt;$C$8,IF(Raw!$Q103&gt;$C$8,IF(Raw!$N103&gt;$C$9,IF(Raw!$N103&lt;$A$9,IF(Raw!$X103&gt;$C$9,IF(Raw!$X103&lt;$A$9,Raw!X103,-999),-999),-999),-999),-999),-999)</f>
        <v>982</v>
      </c>
      <c r="R103" s="9">
        <f t="shared" si="20"/>
        <v>5.1135999999999987E-2</v>
      </c>
      <c r="S103" s="9">
        <f t="shared" si="21"/>
        <v>0.35098460461381115</v>
      </c>
      <c r="T103" s="9">
        <f t="shared" si="22"/>
        <v>4.7262999999999986E-2</v>
      </c>
      <c r="U103" s="9">
        <f t="shared" si="23"/>
        <v>0.33578441820481114</v>
      </c>
      <c r="V103" s="15">
        <f t="shared" si="16"/>
        <v>6.7280411999999998E-2</v>
      </c>
      <c r="X103" s="11">
        <f t="shared" si="24"/>
        <v>4.2139999999999995E+18</v>
      </c>
      <c r="Y103" s="11">
        <f t="shared" si="25"/>
        <v>5.2939999999999997E-18</v>
      </c>
      <c r="Z103" s="11">
        <f t="shared" si="26"/>
        <v>1.1249999999999999E-3</v>
      </c>
      <c r="AA103" s="16">
        <f t="shared" si="27"/>
        <v>2.4483066004225437E-2</v>
      </c>
      <c r="AB103" s="9">
        <f t="shared" si="17"/>
        <v>9.4648143148557712E-2</v>
      </c>
      <c r="AC103" s="9">
        <f t="shared" si="18"/>
        <v>0.97551693399577455</v>
      </c>
      <c r="AD103" s="15">
        <f t="shared" si="19"/>
        <v>21.762725337089275</v>
      </c>
      <c r="AE103" s="3">
        <f t="shared" si="28"/>
        <v>637.39759999999978</v>
      </c>
      <c r="AF103" s="2">
        <f t="shared" si="29"/>
        <v>0.25</v>
      </c>
      <c r="AG103" s="9">
        <f t="shared" si="30"/>
        <v>5.6212185122043266E-3</v>
      </c>
      <c r="AH103" s="2">
        <f t="shared" si="31"/>
        <v>0.27200783838127168</v>
      </c>
    </row>
    <row r="104" spans="1:34">
      <c r="A104" s="1">
        <f>Raw!A104</f>
        <v>91</v>
      </c>
      <c r="B104" s="14">
        <f>Raw!B104</f>
        <v>0.87633101851851858</v>
      </c>
      <c r="C104" s="15">
        <f>Raw!C104</f>
        <v>64.8</v>
      </c>
      <c r="D104" s="15">
        <f>IF(C104&gt;0.5,Raw!D104*D$11,-999)</f>
        <v>7</v>
      </c>
      <c r="E104" s="9">
        <f>IF(Raw!$G104&gt;$C$8,IF(Raw!$Q104&gt;$C$8,IF(Raw!$N104&gt;$C$9,IF(Raw!$N104&lt;$A$9,IF(Raw!$X104&gt;$C$9,IF(Raw!$X104&lt;$A$9,Raw!H104,-999),-999),-999),-999),-999),-999)</f>
        <v>8.0142000000000005E-2</v>
      </c>
      <c r="F104" s="9">
        <f>IF(Raw!$G104&gt;$C$8,IF(Raw!$Q104&gt;$C$8,IF(Raw!$N104&gt;$C$9,IF(Raw!$N104&lt;$A$9,IF(Raw!$X104&gt;$C$9,IF(Raw!$X104&lt;$A$9,Raw!I104,-999),-999),-999),-999),-999),-999)</f>
        <v>0.126113</v>
      </c>
      <c r="G104" s="9">
        <f>Raw!G104</f>
        <v>0.815137</v>
      </c>
      <c r="H104" s="9">
        <f>IF(Raw!$G104&gt;$C$8,IF(Raw!$Q104&gt;$C$8,IF(Raw!$N104&gt;$C$9,IF(Raw!$N104&lt;$A$9,IF(Raw!$X104&gt;$C$9,IF(Raw!$X104&lt;$A$9,Raw!L104,-999),-999),-999),-999),-999),-999)</f>
        <v>646.70000000000005</v>
      </c>
      <c r="I104" s="9">
        <f>IF(Raw!$G104&gt;$C$8,IF(Raw!$Q104&gt;$C$8,IF(Raw!$N104&gt;$C$9,IF(Raw!$N104&lt;$A$9,IF(Raw!$X104&gt;$C$9,IF(Raw!$X104&lt;$A$9,Raw!M104,-999),-999),-999),-999),-999),-999)</f>
        <v>0.14163999999999999</v>
      </c>
      <c r="J104" s="9">
        <f>IF(Raw!$G104&gt;$C$8,IF(Raw!$Q104&gt;$C$8,IF(Raw!$N104&gt;$C$9,IF(Raw!$N104&lt;$A$9,IF(Raw!$X104&gt;$C$9,IF(Raw!$X104&lt;$A$9,Raw!N104,-999),-999),-999),-999),-999),-999)</f>
        <v>1044</v>
      </c>
      <c r="K104" s="9">
        <f>IF(Raw!$G104&gt;$C$8,IF(Raw!$Q104&gt;$C$8,IF(Raw!$N104&gt;$C$9,IF(Raw!$N104&lt;$A$9,IF(Raw!$X104&gt;$C$9,IF(Raw!$X104&lt;$A$9,Raw!R104,-999),-999),-999),-999),-999),-999)</f>
        <v>8.6596000000000006E-2</v>
      </c>
      <c r="L104" s="9">
        <f>IF(Raw!$G104&gt;$C$8,IF(Raw!$Q104&gt;$C$8,IF(Raw!$N104&gt;$C$9,IF(Raw!$N104&lt;$A$9,IF(Raw!$X104&gt;$C$9,IF(Raw!$X104&lt;$A$9,Raw!S104,-999),-999),-999),-999),-999),-999)</f>
        <v>0.12975999999999999</v>
      </c>
      <c r="M104" s="9">
        <f>Raw!Q104</f>
        <v>0.91268099999999996</v>
      </c>
      <c r="N104" s="9">
        <f>IF(Raw!$G104&gt;$C$8,IF(Raw!$Q104&gt;$C$8,IF(Raw!$N104&gt;$C$9,IF(Raw!$N104&lt;$A$9,IF(Raw!$X104&gt;$C$9,IF(Raw!$X104&lt;$A$9,Raw!V104,-999),-999),-999),-999),-999),-999)</f>
        <v>684.2</v>
      </c>
      <c r="O104" s="9">
        <f>IF(Raw!$G104&gt;$C$8,IF(Raw!$Q104&gt;$C$8,IF(Raw!$N104&gt;$C$9,IF(Raw!$N104&lt;$A$9,IF(Raw!$X104&gt;$C$9,IF(Raw!$X104&lt;$A$9,Raw!W104,-999),-999),-999),-999),-999),-999)</f>
        <v>0.22923099999999999</v>
      </c>
      <c r="P104" s="9">
        <f>IF(Raw!$G104&gt;$C$8,IF(Raw!$Q104&gt;$C$8,IF(Raw!$N104&gt;$C$9,IF(Raw!$N104&lt;$A$9,IF(Raw!$X104&gt;$C$9,IF(Raw!$X104&lt;$A$9,Raw!X104,-999),-999),-999),-999),-999),-999)</f>
        <v>1203</v>
      </c>
      <c r="R104" s="9">
        <f t="shared" si="20"/>
        <v>4.5970999999999998E-2</v>
      </c>
      <c r="S104" s="9">
        <f t="shared" si="21"/>
        <v>0.36452229349868764</v>
      </c>
      <c r="T104" s="9">
        <f t="shared" si="22"/>
        <v>4.316399999999998E-2</v>
      </c>
      <c r="U104" s="9">
        <f t="shared" si="23"/>
        <v>0.33264488286066574</v>
      </c>
      <c r="V104" s="15">
        <f t="shared" si="16"/>
        <v>6.2025279999999988E-2</v>
      </c>
      <c r="X104" s="11">
        <f t="shared" si="24"/>
        <v>4.2139999999999995E+18</v>
      </c>
      <c r="Y104" s="11">
        <f t="shared" si="25"/>
        <v>6.4670000000000003E-18</v>
      </c>
      <c r="Z104" s="11">
        <f t="shared" si="26"/>
        <v>1.044E-3</v>
      </c>
      <c r="AA104" s="16">
        <f t="shared" si="27"/>
        <v>2.7663955432202826E-2</v>
      </c>
      <c r="AB104" s="9">
        <f t="shared" si="17"/>
        <v>8.7790086972275611E-2</v>
      </c>
      <c r="AC104" s="9">
        <f t="shared" si="18"/>
        <v>0.9723360445677971</v>
      </c>
      <c r="AD104" s="15">
        <f t="shared" si="19"/>
        <v>26.498041601726843</v>
      </c>
      <c r="AE104" s="3">
        <f t="shared" si="28"/>
        <v>778.62679999999978</v>
      </c>
      <c r="AF104" s="2">
        <f t="shared" si="29"/>
        <v>0.25</v>
      </c>
      <c r="AG104" s="9">
        <f t="shared" si="30"/>
        <v>6.7803368804949795E-3</v>
      </c>
      <c r="AH104" s="2">
        <f t="shared" si="31"/>
        <v>0.32809697298833901</v>
      </c>
    </row>
    <row r="105" spans="1:34">
      <c r="A105" s="1">
        <f>Raw!A105</f>
        <v>92</v>
      </c>
      <c r="B105" s="14">
        <f>Raw!B105</f>
        <v>0.87638888888888899</v>
      </c>
      <c r="C105" s="15">
        <f>Raw!C105</f>
        <v>66.7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7.3673000000000002E-2</v>
      </c>
      <c r="F105" s="9">
        <f>IF(Raw!$G105&gt;$C$8,IF(Raw!$Q105&gt;$C$8,IF(Raw!$N105&gt;$C$9,IF(Raw!$N105&lt;$A$9,IF(Raw!$X105&gt;$C$9,IF(Raw!$X105&lt;$A$9,Raw!I105,-999),-999),-999),-999),-999),-999)</f>
        <v>0.11643000000000001</v>
      </c>
      <c r="G105" s="9">
        <f>Raw!G105</f>
        <v>0.84189999999999998</v>
      </c>
      <c r="H105" s="9">
        <f>IF(Raw!$G105&gt;$C$8,IF(Raw!$Q105&gt;$C$8,IF(Raw!$N105&gt;$C$9,IF(Raw!$N105&lt;$A$9,IF(Raw!$X105&gt;$C$9,IF(Raw!$X105&lt;$A$9,Raw!L105,-999),-999),-999),-999),-999),-999)</f>
        <v>710.2</v>
      </c>
      <c r="I105" s="9">
        <f>IF(Raw!$G105&gt;$C$8,IF(Raw!$Q105&gt;$C$8,IF(Raw!$N105&gt;$C$9,IF(Raw!$N105&lt;$A$9,IF(Raw!$X105&gt;$C$9,IF(Raw!$X105&lt;$A$9,Raw!M105,-999),-999),-999),-999),-999),-999)</f>
        <v>4.9263000000000001E-2</v>
      </c>
      <c r="J105" s="9">
        <f>IF(Raw!$G105&gt;$C$8,IF(Raw!$Q105&gt;$C$8,IF(Raw!$N105&gt;$C$9,IF(Raw!$N105&lt;$A$9,IF(Raw!$X105&gt;$C$9,IF(Raw!$X105&lt;$A$9,Raw!N105,-999),-999),-999),-999),-999),-999)</f>
        <v>821</v>
      </c>
      <c r="K105" s="9">
        <f>IF(Raw!$G105&gt;$C$8,IF(Raw!$Q105&gt;$C$8,IF(Raw!$N105&gt;$C$9,IF(Raw!$N105&lt;$A$9,IF(Raw!$X105&gt;$C$9,IF(Raw!$X105&lt;$A$9,Raw!R105,-999),-999),-999),-999),-999),-999)</f>
        <v>7.3636999999999994E-2</v>
      </c>
      <c r="L105" s="9">
        <f>IF(Raw!$G105&gt;$C$8,IF(Raw!$Q105&gt;$C$8,IF(Raw!$N105&gt;$C$9,IF(Raw!$N105&lt;$A$9,IF(Raw!$X105&gt;$C$9,IF(Raw!$X105&lt;$A$9,Raw!S105,-999),-999),-999),-999),-999),-999)</f>
        <v>0.115457</v>
      </c>
      <c r="M105" s="9">
        <f>Raw!Q105</f>
        <v>0.83435199999999998</v>
      </c>
      <c r="N105" s="9">
        <f>IF(Raw!$G105&gt;$C$8,IF(Raw!$Q105&gt;$C$8,IF(Raw!$N105&gt;$C$9,IF(Raw!$N105&lt;$A$9,IF(Raw!$X105&gt;$C$9,IF(Raw!$X105&lt;$A$9,Raw!V105,-999),-999),-999),-999),-999),-999)</f>
        <v>712.2</v>
      </c>
      <c r="O105" s="9">
        <f>IF(Raw!$G105&gt;$C$8,IF(Raw!$Q105&gt;$C$8,IF(Raw!$N105&gt;$C$9,IF(Raw!$N105&lt;$A$9,IF(Raw!$X105&gt;$C$9,IF(Raw!$X105&lt;$A$9,Raw!W105,-999),-999),-999),-999),-999),-999)</f>
        <v>1.5E-5</v>
      </c>
      <c r="P105" s="9">
        <f>IF(Raw!$G105&gt;$C$8,IF(Raw!$Q105&gt;$C$8,IF(Raw!$N105&gt;$C$9,IF(Raw!$N105&lt;$A$9,IF(Raw!$X105&gt;$C$9,IF(Raw!$X105&lt;$A$9,Raw!X105,-999),-999),-999),-999),-999),-999)</f>
        <v>644</v>
      </c>
      <c r="R105" s="9">
        <f t="shared" si="20"/>
        <v>4.2757000000000003E-2</v>
      </c>
      <c r="S105" s="9">
        <f t="shared" si="21"/>
        <v>0.36723353087692179</v>
      </c>
      <c r="T105" s="9">
        <f t="shared" si="22"/>
        <v>4.182000000000001E-2</v>
      </c>
      <c r="U105" s="9">
        <f t="shared" si="23"/>
        <v>0.36221277185445672</v>
      </c>
      <c r="V105" s="15">
        <f t="shared" si="16"/>
        <v>5.5188446000000002E-2</v>
      </c>
      <c r="X105" s="11">
        <f t="shared" si="24"/>
        <v>4.2139999999999995E+18</v>
      </c>
      <c r="Y105" s="11">
        <f t="shared" si="25"/>
        <v>7.1019999999999996E-18</v>
      </c>
      <c r="Z105" s="11">
        <f t="shared" si="26"/>
        <v>8.2100000000000001E-4</v>
      </c>
      <c r="AA105" s="16">
        <f t="shared" si="27"/>
        <v>2.3981503341793216E-2</v>
      </c>
      <c r="AB105" s="9">
        <f t="shared" si="17"/>
        <v>7.4639906469753783E-2</v>
      </c>
      <c r="AC105" s="9">
        <f t="shared" si="18"/>
        <v>0.97601849665820684</v>
      </c>
      <c r="AD105" s="15">
        <f t="shared" si="19"/>
        <v>29.210113692805383</v>
      </c>
      <c r="AE105" s="3">
        <f t="shared" si="28"/>
        <v>855.08079999999973</v>
      </c>
      <c r="AF105" s="2">
        <f t="shared" si="29"/>
        <v>0.25</v>
      </c>
      <c r="AG105" s="9">
        <f t="shared" si="30"/>
        <v>8.1386740360421973E-3</v>
      </c>
      <c r="AH105" s="2">
        <f t="shared" si="31"/>
        <v>0.39382620103225568</v>
      </c>
    </row>
    <row r="106" spans="1:34">
      <c r="A106" s="1">
        <f>Raw!A106</f>
        <v>93</v>
      </c>
      <c r="B106" s="14">
        <f>Raw!B106</f>
        <v>0.87643518518518515</v>
      </c>
      <c r="C106" s="15">
        <f>Raw!C106</f>
        <v>66.8</v>
      </c>
      <c r="D106" s="15">
        <f>IF(C106&gt;0.5,Raw!D106*D$11,-999)</f>
        <v>6.2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0.70177900000000004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0.77531099999999997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3.7323999999999995E+18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0.87649305555555557</v>
      </c>
      <c r="C107" s="15">
        <f>Raw!C107</f>
        <v>69.2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0.74851199999999996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0.83790799999999999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3.7323999999999995E+18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0.87653935185185183</v>
      </c>
      <c r="C108" s="15">
        <f>Raw!C108</f>
        <v>68.7</v>
      </c>
      <c r="D108" s="15">
        <f>IF(C108&gt;0.5,Raw!D108*D$11,-999)</f>
        <v>6.2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0.81370100000000001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0.73665099999999994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3.7323999999999995E+18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0.87659722222222225</v>
      </c>
      <c r="C109" s="15">
        <f>Raw!C109</f>
        <v>70.3</v>
      </c>
      <c r="D109" s="15">
        <f>IF(C109&gt;0.5,Raw!D109*D$11,-999)</f>
        <v>6.2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0.612622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0.69123999999999997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3.7323999999999995E+18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0.87665509259259267</v>
      </c>
      <c r="C110" s="15">
        <f>Raw!C110</f>
        <v>71.2</v>
      </c>
      <c r="D110" s="15">
        <f>IF(C110&gt;0.5,Raw!D110*D$11,-999)</f>
        <v>6.2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0.72219800000000001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0.78669299999999998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3.7323999999999995E+18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0.87671296296296297</v>
      </c>
      <c r="C111" s="15">
        <f>Raw!C111</f>
        <v>72.3</v>
      </c>
      <c r="D111" s="15">
        <f>IF(C111&gt;0.5,Raw!D111*D$11,-999)</f>
        <v>7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0.52449699999999999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0.645679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4.2139999999999995E+18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0.87675925925925924</v>
      </c>
      <c r="C112" s="15">
        <f>Raw!C112</f>
        <v>73.400000000000006</v>
      </c>
      <c r="D112" s="15">
        <f>IF(C112&gt;0.5,Raw!D112*D$11,-999)</f>
        <v>6.2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0.67819499999999999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0.721696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3.7323999999999995E+18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0.87681712962962965</v>
      </c>
      <c r="C113" s="15">
        <f>Raw!C113</f>
        <v>74.099999999999994</v>
      </c>
      <c r="D113" s="15">
        <f>IF(C113&gt;0.5,Raw!D113*D$11,-999)</f>
        <v>6.2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0.68125100000000005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0.57665699999999998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3.7323999999999995E+18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0.87687500000000007</v>
      </c>
      <c r="C114" s="15">
        <f>Raw!C114</f>
        <v>75.400000000000006</v>
      </c>
      <c r="D114" s="15">
        <f>IF(C114&gt;0.5,Raw!D114*D$11,-999)</f>
        <v>6.2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0.66162900000000002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0.70289100000000004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3.7323999999999995E+18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0.87692129629629623</v>
      </c>
      <c r="C115" s="15">
        <f>Raw!C115</f>
        <v>75.900000000000006</v>
      </c>
      <c r="D115" s="15">
        <f>IF(C115&gt;0.5,Raw!D115*D$11,-999)</f>
        <v>6.2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0.53383000000000003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0.61390800000000001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3.7323999999999995E+18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0.87697916666666664</v>
      </c>
      <c r="C116" s="15">
        <f>Raw!C116</f>
        <v>77.2</v>
      </c>
      <c r="D116" s="15">
        <f>IF(C116&gt;0.5,Raw!D116*D$11,-999)</f>
        <v>6.2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0.65978000000000003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0.58081499999999997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3.7323999999999995E+18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0.87703703703703706</v>
      </c>
      <c r="C117" s="15">
        <f>Raw!C117</f>
        <v>77.599999999999994</v>
      </c>
      <c r="D117" s="15">
        <f>IF(C117&gt;0.5,Raw!D117*D$11,-999)</f>
        <v>6.2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0.545906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0.55485399999999996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3.7323999999999995E+18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0.87708333333333333</v>
      </c>
      <c r="C118" s="15">
        <f>Raw!C118</f>
        <v>79.400000000000006</v>
      </c>
      <c r="D118" s="15">
        <f>IF(C118&gt;0.5,Raw!D118*D$11,-999)</f>
        <v>6.2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0.42457600000000001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0.50806799999999996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3.7323999999999995E+18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0.87714120370370363</v>
      </c>
      <c r="C119" s="15">
        <f>Raw!C119</f>
        <v>79.2</v>
      </c>
      <c r="D119" s="15">
        <f>IF(C119&gt;0.5,Raw!D119*D$11,-999)</f>
        <v>6.2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0.57498899999999997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0.66834499999999997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3.7323999999999995E+18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0.87719907407407405</v>
      </c>
      <c r="C120" s="15">
        <f>Raw!C120</f>
        <v>81.400000000000006</v>
      </c>
      <c r="D120" s="15">
        <f>IF(C120&gt;0.5,Raw!D120*D$11,-999)</f>
        <v>6.2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0.48421900000000001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0.58331100000000002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3.7323999999999995E+18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0.87724537037037031</v>
      </c>
      <c r="C121" s="15">
        <f>Raw!C121</f>
        <v>81.2</v>
      </c>
      <c r="D121" s="15">
        <f>IF(C121&gt;0.5,Raw!D121*D$11,-999)</f>
        <v>6.2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0.52056199999999997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0.49673299999999998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3.7323999999999995E+18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0.87730324074074073</v>
      </c>
      <c r="C122" s="15">
        <f>Raw!C122</f>
        <v>83</v>
      </c>
      <c r="D122" s="15">
        <f>IF(C122&gt;0.5,Raw!D122*D$11,-999)</f>
        <v>6.2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0.53071000000000002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0.49394700000000002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3.7323999999999995E+18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0.87736111111111115</v>
      </c>
      <c r="C123" s="15">
        <f>Raw!C123</f>
        <v>83</v>
      </c>
      <c r="D123" s="15">
        <f>IF(C123&gt;0.5,Raw!D123*D$11,-999)</f>
        <v>6.2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0.43528800000000001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0.51287899999999997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3.7323999999999995E+18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0.8774074074074073</v>
      </c>
      <c r="C124" s="15">
        <f>Raw!C124</f>
        <v>84.7</v>
      </c>
      <c r="D124" s="15">
        <f>IF(C124&gt;0.5,Raw!D124*D$11,-999)</f>
        <v>6.2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0.43414000000000003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0.50396300000000005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3.7323999999999995E+18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0.87746527777777772</v>
      </c>
      <c r="C125" s="15">
        <f>Raw!C125</f>
        <v>85.1</v>
      </c>
      <c r="D125" s="15">
        <f>IF(C125&gt;0.5,Raw!D125*D$11,-999)</f>
        <v>6.2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0.42016199999999998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0.54689100000000002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3.7323999999999995E+18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0.87752314814814814</v>
      </c>
      <c r="C126" s="15">
        <f>Raw!C126</f>
        <v>86.7</v>
      </c>
      <c r="D126" s="15">
        <f>IF(C126&gt;0.5,Raw!D126*D$11,-999)</f>
        <v>6.2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0.17885499999999999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0.57371899999999998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3.7323999999999995E+18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0.87756944444444451</v>
      </c>
      <c r="C127" s="15">
        <f>Raw!C127</f>
        <v>86.3</v>
      </c>
      <c r="D127" s="15">
        <f>IF(C127&gt;0.5,Raw!D127*D$11,-999)</f>
        <v>6.2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0.36267100000000002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0.42970999999999998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3.7323999999999995E+18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0.87762731481481471</v>
      </c>
      <c r="C128" s="15">
        <f>Raw!C128</f>
        <v>88.3</v>
      </c>
      <c r="D128" s="15">
        <f>IF(C128&gt;0.5,Raw!D128*D$11,-999)</f>
        <v>6.2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0.37328499999999998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0.47353899999999999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3.7323999999999995E+18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0.87768518518518512</v>
      </c>
      <c r="C129" s="15">
        <f>Raw!C129</f>
        <v>88.9</v>
      </c>
      <c r="D129" s="15">
        <f>IF(C129&gt;0.5,Raw!D129*D$11,-999)</f>
        <v>6.2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0.24077299999999999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0.51507400000000003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3.7323999999999995E+18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0.8777314814814815</v>
      </c>
      <c r="C130" s="15">
        <f>Raw!C130</f>
        <v>90.3</v>
      </c>
      <c r="D130" s="15">
        <f>IF(C130&gt;0.5,Raw!D130*D$11,-999)</f>
        <v>6.2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0.297346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0.41772500000000001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3.7323999999999995E+18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0.87778935185185192</v>
      </c>
      <c r="C131" s="15">
        <f>Raw!C131</f>
        <v>89.8</v>
      </c>
      <c r="D131" s="15">
        <f>IF(C131&gt;0.5,Raw!D131*D$11,-999)</f>
        <v>6.2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0.33404299999999998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0.36489700000000003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3.7323999999999995E+18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0.87784722222222211</v>
      </c>
      <c r="C132" s="15">
        <f>Raw!C132</f>
        <v>92.2</v>
      </c>
      <c r="D132" s="15">
        <f>IF(C132&gt;0.5,Raw!D132*D$11,-999)</f>
        <v>6.2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0.3372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0.234263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3.7323999999999995E+18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0.87790509259259253</v>
      </c>
      <c r="C133" s="15">
        <f>Raw!C133</f>
        <v>92.3</v>
      </c>
      <c r="D133" s="15">
        <f>IF(C133&gt;0.5,Raw!D133*D$11,-999)</f>
        <v>6.2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0.40244099999999999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0.34301799999999999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3.7323999999999995E+18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0.87795138888888891</v>
      </c>
      <c r="C134" s="15">
        <f>Raw!C134</f>
        <v>93.6</v>
      </c>
      <c r="D134" s="15">
        <f>IF(C134&gt;0.5,Raw!D134*D$11,-999)</f>
        <v>6.2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0.28256199999999998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0.44220100000000001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3.7323999999999995E+18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0.87800925925925932</v>
      </c>
      <c r="C135" s="15">
        <f>Raw!C135</f>
        <v>94.2</v>
      </c>
      <c r="D135" s="15">
        <f>IF(C135&gt;0.5,Raw!D135*D$11,-999)</f>
        <v>6.2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0.25140000000000001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0.31509100000000001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3.7323999999999995E+18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0.87806712962962974</v>
      </c>
      <c r="C136" s="15">
        <f>Raw!C136</f>
        <v>95.4</v>
      </c>
      <c r="D136" s="15">
        <f>IF(C136&gt;0.5,Raw!D136*D$11,-999)</f>
        <v>6.2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0.33770099999999997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0.114951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3.7323999999999995E+18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0.87811342592592589</v>
      </c>
      <c r="C137" s="15">
        <f>Raw!C137</f>
        <v>96</v>
      </c>
      <c r="D137" s="15">
        <f>IF(C137&gt;0.5,Raw!D137*D$11,-999)</f>
        <v>6.2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0.15606900000000001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0.3175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3.7323999999999995E+18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0.87817129629629631</v>
      </c>
      <c r="C138" s="15">
        <f>Raw!C138</f>
        <v>96.9</v>
      </c>
      <c r="D138" s="15">
        <f>IF(C138&gt;0.5,Raw!D138*D$11,-999)</f>
        <v>6.2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0.25934699999999999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0.34553699999999998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3.7323999999999995E+18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0.87822916666666673</v>
      </c>
      <c r="C139" s="15">
        <f>Raw!C139</f>
        <v>97.8</v>
      </c>
      <c r="D139" s="15">
        <f>IF(C139&gt;0.5,Raw!D139*D$11,-999)</f>
        <v>6.2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0.25685400000000003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0.45321800000000001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3.7323999999999995E+18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0.87827546296296299</v>
      </c>
      <c r="C140" s="15">
        <f>Raw!C140</f>
        <v>99.6</v>
      </c>
      <c r="D140" s="15">
        <f>IF(C140&gt;0.5,Raw!D140*D$11,-999)</f>
        <v>6.2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9.1772000000000006E-2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0.28457199999999999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3.7323999999999995E+18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0.8783333333333333</v>
      </c>
      <c r="C141" s="15">
        <f>Raw!C141</f>
        <v>98.7</v>
      </c>
      <c r="D141" s="15">
        <f>IF(C141&gt;0.5,Raw!D141*D$11,-999)</f>
        <v>6.2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0.19178799999999999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9.3919000000000002E-2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3.7323999999999995E+18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0.87837962962962957</v>
      </c>
      <c r="C142" s="15">
        <f>Raw!C142</f>
        <v>101.8</v>
      </c>
      <c r="D142" s="15">
        <f>IF(C142&gt;0.5,Raw!D142*D$11,-999)</f>
        <v>6.2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0.143294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0.115606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3.7323999999999995E+18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0.87843749999999998</v>
      </c>
      <c r="C143" s="15">
        <f>Raw!C143</f>
        <v>100.9</v>
      </c>
      <c r="D143" s="15">
        <f>IF(C143&gt;0.5,Raw!D143*D$11,-999)</f>
        <v>6.2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1.2907E-2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0.19716500000000001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3.7323999999999995E+18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0.8784953703703704</v>
      </c>
      <c r="C144" s="15">
        <f>Raw!C144</f>
        <v>103.1</v>
      </c>
      <c r="D144" s="15">
        <f>IF(C144&gt;0.5,Raw!D144*D$11,-999)</f>
        <v>6.2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6.2760999999999997E-2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0.321876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3.7323999999999995E+18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0.8785532407407407</v>
      </c>
      <c r="C145" s="15">
        <f>Raw!C145</f>
        <v>102.2</v>
      </c>
      <c r="D145" s="15">
        <f>IF(C145&gt;0.5,Raw!D145*D$11,-999)</f>
        <v>6.2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0.18084500000000001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0.25817299999999999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3.7323999999999995E+18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0.87859953703703697</v>
      </c>
      <c r="C146" s="15">
        <f>Raw!C146</f>
        <v>101.8</v>
      </c>
      <c r="D146" s="15">
        <f>IF(C146&gt;0.5,Raw!D146*D$11,-999)</f>
        <v>6.2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0.14017299999999999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0.21588099999999999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3.7323999999999995E+18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0.87865740740740739</v>
      </c>
      <c r="C147" s="15">
        <f>Raw!C147</f>
        <v>100</v>
      </c>
      <c r="D147" s="15">
        <f>IF(C147&gt;0.5,Raw!D147*D$11,-999)</f>
        <v>6.2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7.5048000000000004E-2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0.35059699999999999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3.7323999999999995E+18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0.8787152777777778</v>
      </c>
      <c r="C148" s="15">
        <f>Raw!C148</f>
        <v>99.6</v>
      </c>
      <c r="D148" s="15">
        <f>IF(C148&gt;0.5,Raw!D148*D$11,-999)</f>
        <v>6.2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0.147784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0.14818899999999999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3.7323999999999995E+18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0.87876157407407407</v>
      </c>
      <c r="C149" s="15">
        <f>Raw!C149</f>
        <v>98.2</v>
      </c>
      <c r="D149" s="15">
        <f>IF(C149&gt;0.5,Raw!D149*D$11,-999)</f>
        <v>6.2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0.212203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0.38701400000000002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3.7323999999999995E+18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0.87881944444444438</v>
      </c>
      <c r="C150" s="15">
        <f>Raw!C150</f>
        <v>97.3</v>
      </c>
      <c r="D150" s="15">
        <f>IF(C150&gt;0.5,Raw!D150*D$11,-999)</f>
        <v>6.2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0.232154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0.32668999999999998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3.7323999999999995E+18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0.87887731481481479</v>
      </c>
      <c r="C151" s="15">
        <f>Raw!C151</f>
        <v>96.7</v>
      </c>
      <c r="D151" s="15">
        <f>IF(C151&gt;0.5,Raw!D151*D$11,-999)</f>
        <v>6.2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9.9015000000000006E-2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0.28150700000000001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3.7323999999999995E+18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0.87892361111111106</v>
      </c>
      <c r="C152" s="15">
        <f>Raw!C152</f>
        <v>95.3</v>
      </c>
      <c r="D152" s="15">
        <f>IF(C152&gt;0.5,Raw!D152*D$11,-999)</f>
        <v>6.2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0.43626599999999999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0.25158900000000001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3.7323999999999995E+18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0.87898148148148147</v>
      </c>
      <c r="C153" s="15">
        <f>Raw!C153</f>
        <v>94.5</v>
      </c>
      <c r="D153" s="15">
        <f>IF(C153&gt;0.5,Raw!D153*D$11,-999)</f>
        <v>6.2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0.375114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0.39639200000000002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3.7323999999999995E+18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0.87903935185185178</v>
      </c>
      <c r="C154" s="15">
        <f>Raw!C154</f>
        <v>93.2</v>
      </c>
      <c r="D154" s="15">
        <f>IF(C154&gt;0.5,Raw!D154*D$11,-999)</f>
        <v>6.2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0.17621300000000001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0.44042100000000001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3.7323999999999995E+18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0.8790972222222222</v>
      </c>
      <c r="C155" s="15">
        <f>Raw!C155</f>
        <v>93.1</v>
      </c>
      <c r="D155" s="15">
        <f>IF(C155&gt;0.5,Raw!D155*D$11,-999)</f>
        <v>6.2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0.421518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0.25437900000000002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3.7323999999999995E+18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0.87914351851851846</v>
      </c>
      <c r="C156" s="15">
        <f>Raw!C156</f>
        <v>91.6</v>
      </c>
      <c r="D156" s="15">
        <f>IF(C156&gt;0.5,Raw!D156*D$11,-999)</f>
        <v>6.2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0.53138099999999999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0.52477200000000002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3.7323999999999995E+18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0.87920138888888888</v>
      </c>
      <c r="C157" s="15">
        <f>Raw!C157</f>
        <v>90.7</v>
      </c>
      <c r="D157" s="15">
        <f>IF(C157&gt;0.5,Raw!D157*D$11,-999)</f>
        <v>6.2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0.51603900000000003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0.27497899999999997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3.7323999999999995E+18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0.8792592592592593</v>
      </c>
      <c r="C158" s="15">
        <f>Raw!C158</f>
        <v>89.2</v>
      </c>
      <c r="D158" s="15">
        <f>IF(C158&gt;0.5,Raw!D158*D$11,-999)</f>
        <v>6.2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0.36590299999999998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0.48457099999999997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3.7323999999999995E+18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0.87930555555555545</v>
      </c>
      <c r="C159" s="15">
        <f>Raw!C159</f>
        <v>89.4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0.34345300000000001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0.59812699999999996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3.7323999999999995E+18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0.87936342592592587</v>
      </c>
      <c r="C160" s="15">
        <f>Raw!C160</f>
        <v>87.4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0.32429799999999998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0.55390300000000003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3.7323999999999995E+18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0.87942129629629628</v>
      </c>
      <c r="C161" s="15">
        <f>Raw!C161</f>
        <v>87.1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0.39522600000000002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0.43020599999999998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3.7323999999999995E+18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0.87946759259259266</v>
      </c>
      <c r="C162" s="15">
        <f>Raw!C162</f>
        <v>86</v>
      </c>
      <c r="D162" s="15">
        <f>IF(C162&gt;0.5,Raw!D162*D$11,-999)</f>
        <v>6.2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0.59693700000000005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0.59050000000000002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3.7323999999999995E+18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0.87952546296296286</v>
      </c>
      <c r="C163" s="15">
        <f>Raw!C163</f>
        <v>84.9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0.459615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0.529339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3.7323999999999995E+18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0.87958333333333327</v>
      </c>
      <c r="C164" s="15">
        <f>Raw!C164</f>
        <v>84.1</v>
      </c>
      <c r="D164" s="15">
        <f>IF(C164&gt;0.5,Raw!D164*D$11,-999)</f>
        <v>6.2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0.53087700000000004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0.65659400000000001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3.7323999999999995E+18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0.87962962962962965</v>
      </c>
      <c r="C165" s="15">
        <f>Raw!C165</f>
        <v>82.7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0.316751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0.47601300000000002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3.7323999999999995E+18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0.87968750000000007</v>
      </c>
      <c r="C166" s="15">
        <f>Raw!C166</f>
        <v>82.5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0.46365299999999998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0.58645899999999995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3.7323999999999995E+18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0.87974537037037026</v>
      </c>
      <c r="C167" s="15">
        <f>Raw!C167</f>
        <v>80.900000000000006</v>
      </c>
      <c r="D167" s="15">
        <f>IF(C167&gt;0.5,Raw!D167*D$11,-999)</f>
        <v>6.2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0.64529099999999995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0.53175899999999998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3.7323999999999995E+18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0.87979166666666664</v>
      </c>
      <c r="C168" s="15">
        <f>Raw!C168</f>
        <v>80.900000000000006</v>
      </c>
      <c r="D168" s="15">
        <f>IF(C168&gt;0.5,Raw!D168*D$11,-999)</f>
        <v>6.2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0.58702900000000002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0.71127300000000004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3.7323999999999995E+18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0.87984953703703705</v>
      </c>
      <c r="C169" s="15">
        <f>Raw!C169</f>
        <v>79.2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0.60731199999999996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0.748251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3.7323999999999995E+18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0.87990740740740747</v>
      </c>
      <c r="C170" s="15">
        <f>Raw!C170</f>
        <v>78.5</v>
      </c>
      <c r="D170" s="15">
        <f>IF(C170&gt;0.5,Raw!D170*D$11,-999)</f>
        <v>7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0.54710800000000004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0.57416800000000001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4.2139999999999995E+18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0.87996527777777789</v>
      </c>
      <c r="C171" s="15">
        <f>Raw!C171</f>
        <v>77.400000000000006</v>
      </c>
      <c r="D171" s="15">
        <f>IF(C171&gt;0.5,Raw!D171*D$11,-999)</f>
        <v>6.2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0.62401099999999998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0.66889399999999999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3.7323999999999995E+18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0.88001157407407404</v>
      </c>
      <c r="C172" s="15">
        <f>Raw!C172</f>
        <v>76.3</v>
      </c>
      <c r="D172" s="15">
        <f>IF(C172&gt;0.5,Raw!D172*D$11,-999)</f>
        <v>7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0.68626200000000004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0.69219600000000003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4.2139999999999995E+18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0.88006944444444446</v>
      </c>
      <c r="C173" s="15">
        <f>Raw!C173</f>
        <v>75.2</v>
      </c>
      <c r="D173" s="15">
        <f>IF(C173&gt;0.5,Raw!D173*D$11,-999)</f>
        <v>7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0.72767899999999996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0.74309199999999997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4.2139999999999995E+18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0.88012731481481488</v>
      </c>
      <c r="C174" s="15">
        <f>Raw!C174</f>
        <v>74.900000000000006</v>
      </c>
      <c r="D174" s="15">
        <f>IF(C174&gt;0.5,Raw!D174*D$11,-999)</f>
        <v>7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0.50761400000000001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0.78534800000000005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4.2139999999999995E+18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0.88017361111111114</v>
      </c>
      <c r="C175" s="15">
        <f>Raw!C175</f>
        <v>73.8</v>
      </c>
      <c r="D175" s="15">
        <f>IF(C175&gt;0.5,Raw!D175*D$11,-999)</f>
        <v>7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0.77759400000000001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0.74692400000000003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4.2139999999999995E+18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0.88023148148148145</v>
      </c>
      <c r="C176" s="15">
        <f>Raw!C176</f>
        <v>72.099999999999994</v>
      </c>
      <c r="D176" s="15">
        <f>IF(C176&gt;0.5,Raw!D176*D$11,-999)</f>
        <v>7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0.78914200000000001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0.83687100000000003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4.2139999999999995E+18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0.88028935185185186</v>
      </c>
      <c r="C177" s="15">
        <f>Raw!C177</f>
        <v>72.5</v>
      </c>
      <c r="D177" s="15">
        <f>IF(C177&gt;0.5,Raw!D177*D$11,-999)</f>
        <v>7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0.80037100000000005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0.794485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4.2139999999999995E+18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0.88033564814814813</v>
      </c>
      <c r="C178" s="15">
        <f>Raw!C178</f>
        <v>70.7</v>
      </c>
      <c r="D178" s="15">
        <f>IF(C178&gt;0.5,Raw!D178*D$11,-999)</f>
        <v>7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0.74896099999999999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0.84080999999999995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4.2139999999999995E+18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0.88039351851851855</v>
      </c>
      <c r="C179" s="15">
        <f>Raw!C179</f>
        <v>69.8</v>
      </c>
      <c r="D179" s="15">
        <f>IF(C179&gt;0.5,Raw!D179*D$11,-999)</f>
        <v>7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0.79976199999999997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0.83875999999999995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4.2139999999999995E+18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0.88045138888888885</v>
      </c>
      <c r="C180" s="15">
        <f>Raw!C180</f>
        <v>69.8</v>
      </c>
      <c r="D180" s="15">
        <f>IF(C180&gt;0.5,Raw!D180*D$11,-999)</f>
        <v>7</v>
      </c>
      <c r="E180" s="9">
        <f>IF(Raw!$G180&gt;$C$8,IF(Raw!$Q180&gt;$C$8,IF(Raw!$N180&gt;$C$9,IF(Raw!$N180&lt;$A$9,IF(Raw!$X180&gt;$C$9,IF(Raw!$X180&lt;$A$9,Raw!H180,-999),-999),-999),-999),-999),-999)</f>
        <v>0.105531</v>
      </c>
      <c r="F180" s="9">
        <f>IF(Raw!$G180&gt;$C$8,IF(Raw!$Q180&gt;$C$8,IF(Raw!$N180&gt;$C$9,IF(Raw!$N180&lt;$A$9,IF(Raw!$X180&gt;$C$9,IF(Raw!$X180&lt;$A$9,Raw!I180,-999),-999),-999),-999),-999),-999)</f>
        <v>0.153561</v>
      </c>
      <c r="G180" s="9">
        <f>Raw!G180</f>
        <v>0.84565400000000002</v>
      </c>
      <c r="H180" s="9">
        <f>IF(Raw!$G180&gt;$C$8,IF(Raw!$Q180&gt;$C$8,IF(Raw!$N180&gt;$C$9,IF(Raw!$N180&lt;$A$9,IF(Raw!$X180&gt;$C$9,IF(Raw!$X180&lt;$A$9,Raw!L180,-999),-999),-999),-999),-999),-999)</f>
        <v>602.6</v>
      </c>
      <c r="I180" s="9">
        <f>IF(Raw!$G180&gt;$C$8,IF(Raw!$Q180&gt;$C$8,IF(Raw!$N180&gt;$C$9,IF(Raw!$N180&lt;$A$9,IF(Raw!$X180&gt;$C$9,IF(Raw!$X180&lt;$A$9,Raw!M180,-999),-999),-999),-999),-999),-999)</f>
        <v>0.420487</v>
      </c>
      <c r="J180" s="9">
        <f>IF(Raw!$G180&gt;$C$8,IF(Raw!$Q180&gt;$C$8,IF(Raw!$N180&gt;$C$9,IF(Raw!$N180&lt;$A$9,IF(Raw!$X180&gt;$C$9,IF(Raw!$X180&lt;$A$9,Raw!N180,-999),-999),-999),-999),-999),-999)</f>
        <v>515</v>
      </c>
      <c r="K180" s="9">
        <f>IF(Raw!$G180&gt;$C$8,IF(Raw!$Q180&gt;$C$8,IF(Raw!$N180&gt;$C$9,IF(Raw!$N180&lt;$A$9,IF(Raw!$X180&gt;$C$9,IF(Raw!$X180&lt;$A$9,Raw!R180,-999),-999),-999),-999),-999),-999)</f>
        <v>0.10494000000000001</v>
      </c>
      <c r="L180" s="9">
        <f>IF(Raw!$G180&gt;$C$8,IF(Raw!$Q180&gt;$C$8,IF(Raw!$N180&gt;$C$9,IF(Raw!$N180&lt;$A$9,IF(Raw!$X180&gt;$C$9,IF(Raw!$X180&lt;$A$9,Raw!S180,-999),-999),-999),-999),-999),-999)</f>
        <v>0.16373199999999999</v>
      </c>
      <c r="M180" s="9">
        <f>Raw!Q180</f>
        <v>0.89143700000000003</v>
      </c>
      <c r="N180" s="9">
        <f>IF(Raw!$G180&gt;$C$8,IF(Raw!$Q180&gt;$C$8,IF(Raw!$N180&gt;$C$9,IF(Raw!$N180&lt;$A$9,IF(Raw!$X180&gt;$C$9,IF(Raw!$X180&lt;$A$9,Raw!V180,-999),-999),-999),-999),-999),-999)</f>
        <v>613.5</v>
      </c>
      <c r="O180" s="9">
        <f>IF(Raw!$G180&gt;$C$8,IF(Raw!$Q180&gt;$C$8,IF(Raw!$N180&gt;$C$9,IF(Raw!$N180&lt;$A$9,IF(Raw!$X180&gt;$C$9,IF(Raw!$X180&lt;$A$9,Raw!W180,-999),-999),-999),-999),-999),-999)</f>
        <v>5.4073999999999997E-2</v>
      </c>
      <c r="P180" s="9">
        <f>IF(Raw!$G180&gt;$C$8,IF(Raw!$Q180&gt;$C$8,IF(Raw!$N180&gt;$C$9,IF(Raw!$N180&lt;$A$9,IF(Raw!$X180&gt;$C$9,IF(Raw!$X180&lt;$A$9,Raw!X180,-999),-999),-999),-999),-999),-999)</f>
        <v>993</v>
      </c>
      <c r="R180" s="9">
        <f t="shared" si="36"/>
        <v>4.8030000000000003E-2</v>
      </c>
      <c r="S180" s="9">
        <f t="shared" si="37"/>
        <v>0.31277472795827066</v>
      </c>
      <c r="T180" s="9">
        <f t="shared" si="38"/>
        <v>5.8791999999999983E-2</v>
      </c>
      <c r="U180" s="9">
        <f t="shared" si="39"/>
        <v>0.3590745852979258</v>
      </c>
      <c r="V180" s="15">
        <f t="shared" si="32"/>
        <v>7.8263895999999986E-2</v>
      </c>
      <c r="X180" s="11">
        <f t="shared" si="40"/>
        <v>4.2139999999999995E+18</v>
      </c>
      <c r="Y180" s="11">
        <f t="shared" si="41"/>
        <v>6.0260000000000001E-18</v>
      </c>
      <c r="Z180" s="11">
        <f t="shared" si="42"/>
        <v>5.1499999999999994E-4</v>
      </c>
      <c r="AA180" s="16">
        <f t="shared" si="43"/>
        <v>1.2908867353111147E-2</v>
      </c>
      <c r="AB180" s="9">
        <f t="shared" si="33"/>
        <v>0.10569893812942412</v>
      </c>
      <c r="AC180" s="9">
        <f t="shared" si="34"/>
        <v>0.98709113264688886</v>
      </c>
      <c r="AD180" s="15">
        <f t="shared" si="35"/>
        <v>25.065761850701261</v>
      </c>
      <c r="AE180" s="3">
        <f t="shared" si="44"/>
        <v>725.53039999999987</v>
      </c>
      <c r="AF180" s="2">
        <f t="shared" si="45"/>
        <v>0.25</v>
      </c>
      <c r="AG180" s="9">
        <f t="shared" si="46"/>
        <v>6.9234446474747101E-3</v>
      </c>
      <c r="AH180" s="2">
        <f t="shared" si="47"/>
        <v>0.33502188335558652</v>
      </c>
    </row>
    <row r="181" spans="1:34">
      <c r="A181" s="1">
        <f>Raw!A181</f>
        <v>168</v>
      </c>
      <c r="B181" s="14">
        <f>Raw!B181</f>
        <v>0.88049768518518512</v>
      </c>
      <c r="C181" s="15">
        <f>Raw!C181</f>
        <v>67.400000000000006</v>
      </c>
      <c r="D181" s="15">
        <f>IF(C181&gt;0.5,Raw!D181*D$11,-999)</f>
        <v>7</v>
      </c>
      <c r="E181" s="9">
        <f>IF(Raw!$G181&gt;$C$8,IF(Raw!$Q181&gt;$C$8,IF(Raw!$N181&gt;$C$9,IF(Raw!$N181&lt;$A$9,IF(Raw!$X181&gt;$C$9,IF(Raw!$X181&lt;$A$9,Raw!H181,-999),-999),-999),-999),-999),-999)</f>
        <v>0.10242</v>
      </c>
      <c r="F181" s="9">
        <f>IF(Raw!$G181&gt;$C$8,IF(Raw!$Q181&gt;$C$8,IF(Raw!$N181&gt;$C$9,IF(Raw!$N181&lt;$A$9,IF(Raw!$X181&gt;$C$9,IF(Raw!$X181&lt;$A$9,Raw!I181,-999),-999),-999),-999),-999),-999)</f>
        <v>0.15390699999999999</v>
      </c>
      <c r="G181" s="9">
        <f>Raw!G181</f>
        <v>0.88351299999999999</v>
      </c>
      <c r="H181" s="9">
        <f>IF(Raw!$G181&gt;$C$8,IF(Raw!$Q181&gt;$C$8,IF(Raw!$N181&gt;$C$9,IF(Raw!$N181&lt;$A$9,IF(Raw!$X181&gt;$C$9,IF(Raw!$X181&lt;$A$9,Raw!L181,-999),-999),-999),-999),-999),-999)</f>
        <v>522</v>
      </c>
      <c r="I181" s="9">
        <f>IF(Raw!$G181&gt;$C$8,IF(Raw!$Q181&gt;$C$8,IF(Raw!$N181&gt;$C$9,IF(Raw!$N181&lt;$A$9,IF(Raw!$X181&gt;$C$9,IF(Raw!$X181&lt;$A$9,Raw!M181,-999),-999),-999),-999),-999),-999)</f>
        <v>6.0000000000000002E-6</v>
      </c>
      <c r="J181" s="9">
        <f>IF(Raw!$G181&gt;$C$8,IF(Raw!$Q181&gt;$C$8,IF(Raw!$N181&gt;$C$9,IF(Raw!$N181&lt;$A$9,IF(Raw!$X181&gt;$C$9,IF(Raw!$X181&lt;$A$9,Raw!N181,-999),-999),-999),-999),-999),-999)</f>
        <v>929</v>
      </c>
      <c r="K181" s="9">
        <f>IF(Raw!$G181&gt;$C$8,IF(Raw!$Q181&gt;$C$8,IF(Raw!$N181&gt;$C$9,IF(Raw!$N181&lt;$A$9,IF(Raw!$X181&gt;$C$9,IF(Raw!$X181&lt;$A$9,Raw!R181,-999),-999),-999),-999),-999),-999)</f>
        <v>9.2221999999999998E-2</v>
      </c>
      <c r="L181" s="9">
        <f>IF(Raw!$G181&gt;$C$8,IF(Raw!$Q181&gt;$C$8,IF(Raw!$N181&gt;$C$9,IF(Raw!$N181&lt;$A$9,IF(Raw!$X181&gt;$C$9,IF(Raw!$X181&lt;$A$9,Raw!S181,-999),-999),-999),-999),-999),-999)</f>
        <v>0.144208</v>
      </c>
      <c r="M181" s="9">
        <f>Raw!Q181</f>
        <v>0.90588999999999997</v>
      </c>
      <c r="N181" s="9">
        <f>IF(Raw!$G181&gt;$C$8,IF(Raw!$Q181&gt;$C$8,IF(Raw!$N181&gt;$C$9,IF(Raw!$N181&lt;$A$9,IF(Raw!$X181&gt;$C$9,IF(Raw!$X181&lt;$A$9,Raw!V181,-999),-999),-999),-999),-999),-999)</f>
        <v>704</v>
      </c>
      <c r="O181" s="9">
        <f>IF(Raw!$G181&gt;$C$8,IF(Raw!$Q181&gt;$C$8,IF(Raw!$N181&gt;$C$9,IF(Raw!$N181&lt;$A$9,IF(Raw!$X181&gt;$C$9,IF(Raw!$X181&lt;$A$9,Raw!W181,-999),-999),-999),-999),-999),-999)</f>
        <v>0.12202499999999999</v>
      </c>
      <c r="P181" s="9">
        <f>IF(Raw!$G181&gt;$C$8,IF(Raw!$Q181&gt;$C$8,IF(Raw!$N181&gt;$C$9,IF(Raw!$N181&lt;$A$9,IF(Raw!$X181&gt;$C$9,IF(Raw!$X181&lt;$A$9,Raw!X181,-999),-999),-999),-999),-999),-999)</f>
        <v>1043</v>
      </c>
      <c r="R181" s="9">
        <f t="shared" si="36"/>
        <v>5.1486999999999991E-2</v>
      </c>
      <c r="S181" s="9">
        <f t="shared" si="37"/>
        <v>0.33453319212251553</v>
      </c>
      <c r="T181" s="9">
        <f t="shared" si="38"/>
        <v>5.1986000000000004E-2</v>
      </c>
      <c r="U181" s="9">
        <f t="shared" si="39"/>
        <v>0.36049317652280044</v>
      </c>
      <c r="V181" s="15">
        <f t="shared" si="32"/>
        <v>6.8931424000000005E-2</v>
      </c>
      <c r="X181" s="11">
        <f t="shared" si="40"/>
        <v>4.2139999999999995E+18</v>
      </c>
      <c r="Y181" s="11">
        <f t="shared" si="41"/>
        <v>5.22E-18</v>
      </c>
      <c r="Z181" s="11">
        <f t="shared" si="42"/>
        <v>9.2899999999999992E-4</v>
      </c>
      <c r="AA181" s="16">
        <f t="shared" si="43"/>
        <v>2.0026049249697947E-2</v>
      </c>
      <c r="AB181" s="9">
        <f t="shared" si="33"/>
        <v>9.3263074196294801E-2</v>
      </c>
      <c r="AC181" s="9">
        <f t="shared" si="34"/>
        <v>0.97997395075030191</v>
      </c>
      <c r="AD181" s="15">
        <f t="shared" si="35"/>
        <v>21.556565392570448</v>
      </c>
      <c r="AE181" s="3">
        <f t="shared" si="44"/>
        <v>628.48799999999983</v>
      </c>
      <c r="AF181" s="2">
        <f t="shared" si="45"/>
        <v>0.25</v>
      </c>
      <c r="AG181" s="9">
        <f t="shared" si="46"/>
        <v>5.9776882563762996E-3</v>
      </c>
      <c r="AH181" s="2">
        <f t="shared" si="47"/>
        <v>0.28925722378588214</v>
      </c>
    </row>
    <row r="182" spans="1:34">
      <c r="A182" s="1">
        <f>Raw!A182</f>
        <v>169</v>
      </c>
      <c r="B182" s="14">
        <f>Raw!B182</f>
        <v>0.88055555555555554</v>
      </c>
      <c r="C182" s="15">
        <f>Raw!C182</f>
        <v>67.2</v>
      </c>
      <c r="D182" s="15">
        <f>IF(C182&gt;0.5,Raw!D182*D$11,-999)</f>
        <v>7</v>
      </c>
      <c r="E182" s="9">
        <f>IF(Raw!$G182&gt;$C$8,IF(Raw!$Q182&gt;$C$8,IF(Raw!$N182&gt;$C$9,IF(Raw!$N182&lt;$A$9,IF(Raw!$X182&gt;$C$9,IF(Raw!$X182&lt;$A$9,Raw!H182,-999),-999),-999),-999),-999),-999)</f>
        <v>0.11604399999999999</v>
      </c>
      <c r="F182" s="9">
        <f>IF(Raw!$G182&gt;$C$8,IF(Raw!$Q182&gt;$C$8,IF(Raw!$N182&gt;$C$9,IF(Raw!$N182&lt;$A$9,IF(Raw!$X182&gt;$C$9,IF(Raw!$X182&lt;$A$9,Raw!I182,-999),-999),-999),-999),-999),-999)</f>
        <v>0.177312</v>
      </c>
      <c r="G182" s="9">
        <f>Raw!G182</f>
        <v>0.89424700000000001</v>
      </c>
      <c r="H182" s="9">
        <f>IF(Raw!$G182&gt;$C$8,IF(Raw!$Q182&gt;$C$8,IF(Raw!$N182&gt;$C$9,IF(Raw!$N182&lt;$A$9,IF(Raw!$X182&gt;$C$9,IF(Raw!$X182&lt;$A$9,Raw!L182,-999),-999),-999),-999),-999),-999)</f>
        <v>642</v>
      </c>
      <c r="I182" s="9">
        <f>IF(Raw!$G182&gt;$C$8,IF(Raw!$Q182&gt;$C$8,IF(Raw!$N182&gt;$C$9,IF(Raw!$N182&lt;$A$9,IF(Raw!$X182&gt;$C$9,IF(Raw!$X182&lt;$A$9,Raw!M182,-999),-999),-999),-999),-999),-999)</f>
        <v>0.123846</v>
      </c>
      <c r="J182" s="9">
        <f>IF(Raw!$G182&gt;$C$8,IF(Raw!$Q182&gt;$C$8,IF(Raw!$N182&gt;$C$9,IF(Raw!$N182&lt;$A$9,IF(Raw!$X182&gt;$C$9,IF(Raw!$X182&lt;$A$9,Raw!N182,-999),-999),-999),-999),-999),-999)</f>
        <v>1051</v>
      </c>
      <c r="K182" s="9">
        <f>IF(Raw!$G182&gt;$C$8,IF(Raw!$Q182&gt;$C$8,IF(Raw!$N182&gt;$C$9,IF(Raw!$N182&lt;$A$9,IF(Raw!$X182&gt;$C$9,IF(Raw!$X182&lt;$A$9,Raw!R182,-999),-999),-999),-999),-999),-999)</f>
        <v>0.110932</v>
      </c>
      <c r="L182" s="9">
        <f>IF(Raw!$G182&gt;$C$8,IF(Raw!$Q182&gt;$C$8,IF(Raw!$N182&gt;$C$9,IF(Raw!$N182&lt;$A$9,IF(Raw!$X182&gt;$C$9,IF(Raw!$X182&lt;$A$9,Raw!S182,-999),-999),-999),-999),-999),-999)</f>
        <v>0.17404</v>
      </c>
      <c r="M182" s="9">
        <f>Raw!Q182</f>
        <v>0.92905099999999996</v>
      </c>
      <c r="N182" s="9">
        <f>IF(Raw!$G182&gt;$C$8,IF(Raw!$Q182&gt;$C$8,IF(Raw!$N182&gt;$C$9,IF(Raw!$N182&lt;$A$9,IF(Raw!$X182&gt;$C$9,IF(Raw!$X182&lt;$A$9,Raw!V182,-999),-999),-999),-999),-999),-999)</f>
        <v>680.3</v>
      </c>
      <c r="O182" s="9">
        <f>IF(Raw!$G182&gt;$C$8,IF(Raw!$Q182&gt;$C$8,IF(Raw!$N182&gt;$C$9,IF(Raw!$N182&lt;$A$9,IF(Raw!$X182&gt;$C$9,IF(Raw!$X182&lt;$A$9,Raw!W182,-999),-999),-999),-999),-999),-999)</f>
        <v>0.37081900000000001</v>
      </c>
      <c r="P182" s="9">
        <f>IF(Raw!$G182&gt;$C$8,IF(Raw!$Q182&gt;$C$8,IF(Raw!$N182&gt;$C$9,IF(Raw!$N182&lt;$A$9,IF(Raw!$X182&gt;$C$9,IF(Raw!$X182&lt;$A$9,Raw!X182,-999),-999),-999),-999),-999),-999)</f>
        <v>868</v>
      </c>
      <c r="R182" s="9">
        <f t="shared" si="36"/>
        <v>6.1268000000000003E-2</v>
      </c>
      <c r="S182" s="9">
        <f t="shared" si="37"/>
        <v>0.34553780905973652</v>
      </c>
      <c r="T182" s="9">
        <f t="shared" si="38"/>
        <v>6.3107999999999997E-2</v>
      </c>
      <c r="U182" s="9">
        <f t="shared" si="39"/>
        <v>0.36260629740289585</v>
      </c>
      <c r="V182" s="15">
        <f t="shared" si="32"/>
        <v>8.3191119999999993E-2</v>
      </c>
      <c r="X182" s="11">
        <f t="shared" si="40"/>
        <v>4.2139999999999995E+18</v>
      </c>
      <c r="Y182" s="11">
        <f t="shared" si="41"/>
        <v>6.4199999999999997E-18</v>
      </c>
      <c r="Z182" s="11">
        <f t="shared" si="42"/>
        <v>1.0509999999999999E-3</v>
      </c>
      <c r="AA182" s="16">
        <f t="shared" si="43"/>
        <v>2.7647508900124851E-2</v>
      </c>
      <c r="AB182" s="9">
        <f t="shared" si="33"/>
        <v>0.11267677899166909</v>
      </c>
      <c r="AC182" s="9">
        <f t="shared" si="34"/>
        <v>0.97235249109987509</v>
      </c>
      <c r="AD182" s="15">
        <f t="shared" si="35"/>
        <v>26.305907611917085</v>
      </c>
      <c r="AE182" s="3">
        <f t="shared" si="44"/>
        <v>772.96799999999973</v>
      </c>
      <c r="AF182" s="2">
        <f t="shared" si="45"/>
        <v>0.25</v>
      </c>
      <c r="AG182" s="9">
        <f t="shared" si="46"/>
        <v>7.3374521222922375E-3</v>
      </c>
      <c r="AH182" s="2">
        <f t="shared" si="47"/>
        <v>0.35505548960204497</v>
      </c>
    </row>
    <row r="183" spans="1:34">
      <c r="A183" s="1">
        <f>Raw!A183</f>
        <v>170</v>
      </c>
      <c r="B183" s="14">
        <f>Raw!B183</f>
        <v>0.88061342592592595</v>
      </c>
      <c r="C183" s="15">
        <f>Raw!C183</f>
        <v>65.900000000000006</v>
      </c>
      <c r="D183" s="15">
        <f>IF(C183&gt;0.5,Raw!D183*D$11,-999)</f>
        <v>7</v>
      </c>
      <c r="E183" s="9">
        <f>IF(Raw!$G183&gt;$C$8,IF(Raw!$Q183&gt;$C$8,IF(Raw!$N183&gt;$C$9,IF(Raw!$N183&lt;$A$9,IF(Raw!$X183&gt;$C$9,IF(Raw!$X183&lt;$A$9,Raw!H183,-999),-999),-999),-999),-999),-999)</f>
        <v>0.11694499999999999</v>
      </c>
      <c r="F183" s="9">
        <f>IF(Raw!$G183&gt;$C$8,IF(Raw!$Q183&gt;$C$8,IF(Raw!$N183&gt;$C$9,IF(Raw!$N183&lt;$A$9,IF(Raw!$X183&gt;$C$9,IF(Raw!$X183&lt;$A$9,Raw!I183,-999),-999),-999),-999),-999),-999)</f>
        <v>0.18749199999999999</v>
      </c>
      <c r="G183" s="9">
        <f>Raw!G183</f>
        <v>0.90965200000000002</v>
      </c>
      <c r="H183" s="9">
        <f>IF(Raw!$G183&gt;$C$8,IF(Raw!$Q183&gt;$C$8,IF(Raw!$N183&gt;$C$9,IF(Raw!$N183&lt;$A$9,IF(Raw!$X183&gt;$C$9,IF(Raw!$X183&lt;$A$9,Raw!L183,-999),-999),-999),-999),-999),-999)</f>
        <v>622</v>
      </c>
      <c r="I183" s="9">
        <f>IF(Raw!$G183&gt;$C$8,IF(Raw!$Q183&gt;$C$8,IF(Raw!$N183&gt;$C$9,IF(Raw!$N183&lt;$A$9,IF(Raw!$X183&gt;$C$9,IF(Raw!$X183&lt;$A$9,Raw!M183,-999),-999),-999),-999),-999),-999)</f>
        <v>3.0002999999999998E-2</v>
      </c>
      <c r="J183" s="9">
        <f>IF(Raw!$G183&gt;$C$8,IF(Raw!$Q183&gt;$C$8,IF(Raw!$N183&gt;$C$9,IF(Raw!$N183&lt;$A$9,IF(Raw!$X183&gt;$C$9,IF(Raw!$X183&lt;$A$9,Raw!N183,-999),-999),-999),-999),-999),-999)</f>
        <v>1247</v>
      </c>
      <c r="K183" s="9">
        <f>IF(Raw!$G183&gt;$C$8,IF(Raw!$Q183&gt;$C$8,IF(Raw!$N183&gt;$C$9,IF(Raw!$N183&lt;$A$9,IF(Raw!$X183&gt;$C$9,IF(Raw!$X183&lt;$A$9,Raw!R183,-999),-999),-999),-999),-999),-999)</f>
        <v>0.117386</v>
      </c>
      <c r="L183" s="9">
        <f>IF(Raw!$G183&gt;$C$8,IF(Raw!$Q183&gt;$C$8,IF(Raw!$N183&gt;$C$9,IF(Raw!$N183&lt;$A$9,IF(Raw!$X183&gt;$C$9,IF(Raw!$X183&lt;$A$9,Raw!S183,-999),-999),-999),-999),-999),-999)</f>
        <v>0.178206</v>
      </c>
      <c r="M183" s="9">
        <f>Raw!Q183</f>
        <v>0.90830699999999998</v>
      </c>
      <c r="N183" s="9">
        <f>IF(Raw!$G183&gt;$C$8,IF(Raw!$Q183&gt;$C$8,IF(Raw!$N183&gt;$C$9,IF(Raw!$N183&lt;$A$9,IF(Raw!$X183&gt;$C$9,IF(Raw!$X183&lt;$A$9,Raw!V183,-999),-999),-999),-999),-999),-999)</f>
        <v>664.4</v>
      </c>
      <c r="O183" s="9">
        <f>IF(Raw!$G183&gt;$C$8,IF(Raw!$Q183&gt;$C$8,IF(Raw!$N183&gt;$C$9,IF(Raw!$N183&lt;$A$9,IF(Raw!$X183&gt;$C$9,IF(Raw!$X183&lt;$A$9,Raw!W183,-999),-999),-999),-999),-999),-999)</f>
        <v>0.37081799999999998</v>
      </c>
      <c r="P183" s="9">
        <f>IF(Raw!$G183&gt;$C$8,IF(Raw!$Q183&gt;$C$8,IF(Raw!$N183&gt;$C$9,IF(Raw!$N183&lt;$A$9,IF(Raw!$X183&gt;$C$9,IF(Raw!$X183&lt;$A$9,Raw!X183,-999),-999),-999),-999),-999),-999)</f>
        <v>1154</v>
      </c>
      <c r="R183" s="9">
        <f t="shared" si="36"/>
        <v>7.0546999999999999E-2</v>
      </c>
      <c r="S183" s="9">
        <f t="shared" si="37"/>
        <v>0.3762667207134171</v>
      </c>
      <c r="T183" s="9">
        <f t="shared" si="38"/>
        <v>6.0819999999999999E-2</v>
      </c>
      <c r="U183" s="9">
        <f t="shared" si="39"/>
        <v>0.34129041670875276</v>
      </c>
      <c r="V183" s="15">
        <f t="shared" si="32"/>
        <v>8.5182467999999997E-2</v>
      </c>
      <c r="X183" s="11">
        <f t="shared" si="40"/>
        <v>4.2139999999999995E+18</v>
      </c>
      <c r="Y183" s="11">
        <f t="shared" si="41"/>
        <v>6.22E-18</v>
      </c>
      <c r="Z183" s="11">
        <f t="shared" si="42"/>
        <v>1.2469999999999998E-3</v>
      </c>
      <c r="AA183" s="16">
        <f t="shared" si="43"/>
        <v>3.165070655562232E-2</v>
      </c>
      <c r="AB183" s="9">
        <f t="shared" si="33"/>
        <v>0.11931099597271295</v>
      </c>
      <c r="AC183" s="9">
        <f t="shared" si="34"/>
        <v>0.9683492934443777</v>
      </c>
      <c r="AD183" s="15">
        <f t="shared" si="35"/>
        <v>25.381480798414056</v>
      </c>
      <c r="AE183" s="3">
        <f t="shared" si="44"/>
        <v>748.88799999999981</v>
      </c>
      <c r="AF183" s="2">
        <f t="shared" si="45"/>
        <v>0.25</v>
      </c>
      <c r="AG183" s="9">
        <f t="shared" si="46"/>
        <v>6.6634278141353394E-3</v>
      </c>
      <c r="AH183" s="2">
        <f t="shared" si="47"/>
        <v>0.3224398041096313</v>
      </c>
    </row>
    <row r="184" spans="1:34">
      <c r="A184" s="1">
        <f>Raw!A184</f>
        <v>171</v>
      </c>
      <c r="B184" s="14">
        <f>Raw!B184</f>
        <v>0.88067129629629637</v>
      </c>
      <c r="C184" s="15">
        <f>Raw!C184</f>
        <v>65.2</v>
      </c>
      <c r="D184" s="15">
        <f>IF(C184&gt;0.5,Raw!D184*D$11,-999)</f>
        <v>7</v>
      </c>
      <c r="E184" s="9">
        <f>IF(Raw!$G184&gt;$C$8,IF(Raw!$Q184&gt;$C$8,IF(Raw!$N184&gt;$C$9,IF(Raw!$N184&lt;$A$9,IF(Raw!$X184&gt;$C$9,IF(Raw!$X184&lt;$A$9,Raw!H184,-999),-999),-999),-999),-999),-999)</f>
        <v>0.127275</v>
      </c>
      <c r="F184" s="9">
        <f>IF(Raw!$G184&gt;$C$8,IF(Raw!$Q184&gt;$C$8,IF(Raw!$N184&gt;$C$9,IF(Raw!$N184&lt;$A$9,IF(Raw!$X184&gt;$C$9,IF(Raw!$X184&lt;$A$9,Raw!I184,-999),-999),-999),-999),-999),-999)</f>
        <v>0.19628699999999999</v>
      </c>
      <c r="G184" s="9">
        <f>Raw!G184</f>
        <v>0.91195899999999996</v>
      </c>
      <c r="H184" s="9">
        <f>IF(Raw!$G184&gt;$C$8,IF(Raw!$Q184&gt;$C$8,IF(Raw!$N184&gt;$C$9,IF(Raw!$N184&lt;$A$9,IF(Raw!$X184&gt;$C$9,IF(Raw!$X184&lt;$A$9,Raw!L184,-999),-999),-999),-999),-999),-999)</f>
        <v>628</v>
      </c>
      <c r="I184" s="9">
        <f>IF(Raw!$G184&gt;$C$8,IF(Raw!$Q184&gt;$C$8,IF(Raw!$N184&gt;$C$9,IF(Raw!$N184&lt;$A$9,IF(Raw!$X184&gt;$C$9,IF(Raw!$X184&lt;$A$9,Raw!M184,-999),-999),-999),-999),-999),-999)</f>
        <v>0.49801600000000001</v>
      </c>
      <c r="J184" s="9">
        <f>IF(Raw!$G184&gt;$C$8,IF(Raw!$Q184&gt;$C$8,IF(Raw!$N184&gt;$C$9,IF(Raw!$N184&lt;$A$9,IF(Raw!$X184&gt;$C$9,IF(Raw!$X184&lt;$A$9,Raw!N184,-999),-999),-999),-999),-999),-999)</f>
        <v>509</v>
      </c>
      <c r="K184" s="9">
        <f>IF(Raw!$G184&gt;$C$8,IF(Raw!$Q184&gt;$C$8,IF(Raw!$N184&gt;$C$9,IF(Raw!$N184&lt;$A$9,IF(Raw!$X184&gt;$C$9,IF(Raw!$X184&lt;$A$9,Raw!R184,-999),-999),-999),-999),-999),-999)</f>
        <v>0.119043</v>
      </c>
      <c r="L184" s="9">
        <f>IF(Raw!$G184&gt;$C$8,IF(Raw!$Q184&gt;$C$8,IF(Raw!$N184&gt;$C$9,IF(Raw!$N184&lt;$A$9,IF(Raw!$X184&gt;$C$9,IF(Raw!$X184&lt;$A$9,Raw!S184,-999),-999),-999),-999),-999),-999)</f>
        <v>0.19450999999999999</v>
      </c>
      <c r="M184" s="9">
        <f>Raw!Q184</f>
        <v>0.93365299999999996</v>
      </c>
      <c r="N184" s="9">
        <f>IF(Raw!$G184&gt;$C$8,IF(Raw!$Q184&gt;$C$8,IF(Raw!$N184&gt;$C$9,IF(Raw!$N184&lt;$A$9,IF(Raw!$X184&gt;$C$9,IF(Raw!$X184&lt;$A$9,Raw!V184,-999),-999),-999),-999),-999),-999)</f>
        <v>760.1</v>
      </c>
      <c r="O184" s="9">
        <f>IF(Raw!$G184&gt;$C$8,IF(Raw!$Q184&gt;$C$8,IF(Raw!$N184&gt;$C$9,IF(Raw!$N184&lt;$A$9,IF(Raw!$X184&gt;$C$9,IF(Raw!$X184&lt;$A$9,Raw!W184,-999),-999),-999),-999),-999),-999)</f>
        <v>0.27902500000000002</v>
      </c>
      <c r="P184" s="9">
        <f>IF(Raw!$G184&gt;$C$8,IF(Raw!$Q184&gt;$C$8,IF(Raw!$N184&gt;$C$9,IF(Raw!$N184&lt;$A$9,IF(Raw!$X184&gt;$C$9,IF(Raw!$X184&lt;$A$9,Raw!X184,-999),-999),-999),-999),-999),-999)</f>
        <v>872</v>
      </c>
      <c r="R184" s="9">
        <f t="shared" si="36"/>
        <v>6.901199999999999E-2</v>
      </c>
      <c r="S184" s="9">
        <f t="shared" si="37"/>
        <v>0.35158721667762</v>
      </c>
      <c r="T184" s="9">
        <f t="shared" si="38"/>
        <v>7.5466999999999992E-2</v>
      </c>
      <c r="U184" s="9">
        <f t="shared" si="39"/>
        <v>0.3879851935633129</v>
      </c>
      <c r="V184" s="15">
        <f t="shared" si="32"/>
        <v>9.2975779999999994E-2</v>
      </c>
      <c r="X184" s="11">
        <f t="shared" si="40"/>
        <v>4.2139999999999995E+18</v>
      </c>
      <c r="Y184" s="11">
        <f t="shared" si="41"/>
        <v>6.2799999999999997E-18</v>
      </c>
      <c r="Z184" s="11">
        <f t="shared" si="42"/>
        <v>5.0900000000000001E-4</v>
      </c>
      <c r="AA184" s="16">
        <f t="shared" si="43"/>
        <v>1.3291102333546799E-2</v>
      </c>
      <c r="AB184" s="9">
        <f t="shared" si="33"/>
        <v>0.12004603961980577</v>
      </c>
      <c r="AC184" s="9">
        <f t="shared" si="34"/>
        <v>0.9867088976664532</v>
      </c>
      <c r="AD184" s="15">
        <f t="shared" si="35"/>
        <v>26.112185331133198</v>
      </c>
      <c r="AE184" s="3">
        <f t="shared" si="44"/>
        <v>756.11199999999974</v>
      </c>
      <c r="AF184" s="2">
        <f t="shared" si="45"/>
        <v>0.25</v>
      </c>
      <c r="AG184" s="9">
        <f t="shared" si="46"/>
        <v>7.793185600046779E-3</v>
      </c>
      <c r="AH184" s="2">
        <f t="shared" si="47"/>
        <v>0.37710819541535817</v>
      </c>
    </row>
    <row r="185" spans="1:34">
      <c r="A185" s="1">
        <f>Raw!A185</f>
        <v>172</v>
      </c>
      <c r="B185" s="14">
        <f>Raw!B185</f>
        <v>0.88071759259259252</v>
      </c>
      <c r="C185" s="15">
        <f>Raw!C185</f>
        <v>63.4</v>
      </c>
      <c r="D185" s="15">
        <f>IF(C185&gt;0.5,Raw!D185*D$11,-999)</f>
        <v>7</v>
      </c>
      <c r="E185" s="9">
        <f>IF(Raw!$G185&gt;$C$8,IF(Raw!$Q185&gt;$C$8,IF(Raw!$N185&gt;$C$9,IF(Raw!$N185&lt;$A$9,IF(Raw!$X185&gt;$C$9,IF(Raw!$X185&lt;$A$9,Raw!H185,-999),-999),-999),-999),-999),-999)</f>
        <v>0.140429</v>
      </c>
      <c r="F185" s="9">
        <f>IF(Raw!$G185&gt;$C$8,IF(Raw!$Q185&gt;$C$8,IF(Raw!$N185&gt;$C$9,IF(Raw!$N185&lt;$A$9,IF(Raw!$X185&gt;$C$9,IF(Raw!$X185&lt;$A$9,Raw!I185,-999),-999),-999),-999),-999),-999)</f>
        <v>0.21868599999999999</v>
      </c>
      <c r="G185" s="9">
        <f>Raw!G185</f>
        <v>0.92098400000000002</v>
      </c>
      <c r="H185" s="9">
        <f>IF(Raw!$G185&gt;$C$8,IF(Raw!$Q185&gt;$C$8,IF(Raw!$N185&gt;$C$9,IF(Raw!$N185&lt;$A$9,IF(Raw!$X185&gt;$C$9,IF(Raw!$X185&lt;$A$9,Raw!L185,-999),-999),-999),-999),-999),-999)</f>
        <v>564.6</v>
      </c>
      <c r="I185" s="9">
        <f>IF(Raw!$G185&gt;$C$8,IF(Raw!$Q185&gt;$C$8,IF(Raw!$N185&gt;$C$9,IF(Raw!$N185&lt;$A$9,IF(Raw!$X185&gt;$C$9,IF(Raw!$X185&lt;$A$9,Raw!M185,-999),-999),-999),-999),-999),-999)</f>
        <v>1.92E-4</v>
      </c>
      <c r="J185" s="9">
        <f>IF(Raw!$G185&gt;$C$8,IF(Raw!$Q185&gt;$C$8,IF(Raw!$N185&gt;$C$9,IF(Raw!$N185&lt;$A$9,IF(Raw!$X185&gt;$C$9,IF(Raw!$X185&lt;$A$9,Raw!N185,-999),-999),-999),-999),-999),-999)</f>
        <v>700</v>
      </c>
      <c r="K185" s="9">
        <f>IF(Raw!$G185&gt;$C$8,IF(Raw!$Q185&gt;$C$8,IF(Raw!$N185&gt;$C$9,IF(Raw!$N185&lt;$A$9,IF(Raw!$X185&gt;$C$9,IF(Raw!$X185&lt;$A$9,Raw!R185,-999),-999),-999),-999),-999),-999)</f>
        <v>0.12621299999999999</v>
      </c>
      <c r="L185" s="9">
        <f>IF(Raw!$G185&gt;$C$8,IF(Raw!$Q185&gt;$C$8,IF(Raw!$N185&gt;$C$9,IF(Raw!$N185&lt;$A$9,IF(Raw!$X185&gt;$C$9,IF(Raw!$X185&lt;$A$9,Raw!S185,-999),-999),-999),-999),-999),-999)</f>
        <v>0.21110699999999999</v>
      </c>
      <c r="M185" s="9">
        <f>Raw!Q185</f>
        <v>0.93914399999999998</v>
      </c>
      <c r="N185" s="9">
        <f>IF(Raw!$G185&gt;$C$8,IF(Raw!$Q185&gt;$C$8,IF(Raw!$N185&gt;$C$9,IF(Raw!$N185&lt;$A$9,IF(Raw!$X185&gt;$C$9,IF(Raw!$X185&lt;$A$9,Raw!V185,-999),-999),-999),-999),-999),-999)</f>
        <v>769.9</v>
      </c>
      <c r="O185" s="9">
        <f>IF(Raw!$G185&gt;$C$8,IF(Raw!$Q185&gt;$C$8,IF(Raw!$N185&gt;$C$9,IF(Raw!$N185&lt;$A$9,IF(Raw!$X185&gt;$C$9,IF(Raw!$X185&lt;$A$9,Raw!W185,-999),-999),-999),-999),-999),-999)</f>
        <v>0.21592700000000001</v>
      </c>
      <c r="P185" s="9">
        <f>IF(Raw!$G185&gt;$C$8,IF(Raw!$Q185&gt;$C$8,IF(Raw!$N185&gt;$C$9,IF(Raw!$N185&lt;$A$9,IF(Raw!$X185&gt;$C$9,IF(Raw!$X185&lt;$A$9,Raw!X185,-999),-999),-999),-999),-999),-999)</f>
        <v>817</v>
      </c>
      <c r="R185" s="9">
        <f t="shared" si="36"/>
        <v>7.8256999999999993E-2</v>
      </c>
      <c r="S185" s="9">
        <f t="shared" si="37"/>
        <v>0.35785098268750626</v>
      </c>
      <c r="T185" s="9">
        <f t="shared" si="38"/>
        <v>8.4893999999999997E-2</v>
      </c>
      <c r="U185" s="9">
        <f t="shared" si="39"/>
        <v>0.4021373047790931</v>
      </c>
      <c r="V185" s="15">
        <f t="shared" si="32"/>
        <v>0.10090914599999999</v>
      </c>
      <c r="X185" s="11">
        <f t="shared" si="40"/>
        <v>4.2139999999999995E+18</v>
      </c>
      <c r="Y185" s="11">
        <f t="shared" si="41"/>
        <v>5.6459999999999998E-18</v>
      </c>
      <c r="Z185" s="11">
        <f t="shared" si="42"/>
        <v>6.9999999999999999E-4</v>
      </c>
      <c r="AA185" s="16">
        <f t="shared" si="43"/>
        <v>1.6381739952139894E-2</v>
      </c>
      <c r="AB185" s="9">
        <f t="shared" si="33"/>
        <v>0.12760371143149696</v>
      </c>
      <c r="AC185" s="9">
        <f t="shared" si="34"/>
        <v>0.98361826004786013</v>
      </c>
      <c r="AD185" s="15">
        <f t="shared" si="35"/>
        <v>23.402485645914137</v>
      </c>
      <c r="AE185" s="3">
        <f t="shared" si="44"/>
        <v>679.77839999999981</v>
      </c>
      <c r="AF185" s="2">
        <f t="shared" si="45"/>
        <v>0.25</v>
      </c>
      <c r="AG185" s="9">
        <f t="shared" si="46"/>
        <v>7.2392403867533265E-3</v>
      </c>
      <c r="AH185" s="2">
        <f t="shared" si="47"/>
        <v>0.35030307483118839</v>
      </c>
    </row>
    <row r="186" spans="1:34">
      <c r="A186" s="1">
        <f>Raw!A186</f>
        <v>173</v>
      </c>
      <c r="B186" s="14">
        <f>Raw!B186</f>
        <v>0.88077546296296294</v>
      </c>
      <c r="C186" s="15">
        <f>Raw!C186</f>
        <v>63.7</v>
      </c>
      <c r="D186" s="15">
        <f>IF(C186&gt;0.5,Raw!D186*D$11,-999)</f>
        <v>7</v>
      </c>
      <c r="E186" s="9">
        <f>IF(Raw!$G186&gt;$C$8,IF(Raw!$Q186&gt;$C$8,IF(Raw!$N186&gt;$C$9,IF(Raw!$N186&lt;$A$9,IF(Raw!$X186&gt;$C$9,IF(Raw!$X186&lt;$A$9,Raw!H186,-999),-999),-999),-999),-999),-999)</f>
        <v>0.15028900000000001</v>
      </c>
      <c r="F186" s="9">
        <f>IF(Raw!$G186&gt;$C$8,IF(Raw!$Q186&gt;$C$8,IF(Raw!$N186&gt;$C$9,IF(Raw!$N186&lt;$A$9,IF(Raw!$X186&gt;$C$9,IF(Raw!$X186&lt;$A$9,Raw!I186,-999),-999),-999),-999),-999),-999)</f>
        <v>0.22925599999999999</v>
      </c>
      <c r="G186" s="9">
        <f>Raw!G186</f>
        <v>0.95125599999999999</v>
      </c>
      <c r="H186" s="9">
        <f>IF(Raw!$G186&gt;$C$8,IF(Raw!$Q186&gt;$C$8,IF(Raw!$N186&gt;$C$9,IF(Raw!$N186&lt;$A$9,IF(Raw!$X186&gt;$C$9,IF(Raw!$X186&lt;$A$9,Raw!L186,-999),-999),-999),-999),-999),-999)</f>
        <v>583.29999999999995</v>
      </c>
      <c r="I186" s="9">
        <f>IF(Raw!$G186&gt;$C$8,IF(Raw!$Q186&gt;$C$8,IF(Raw!$N186&gt;$C$9,IF(Raw!$N186&lt;$A$9,IF(Raw!$X186&gt;$C$9,IF(Raw!$X186&lt;$A$9,Raw!M186,-999),-999),-999),-999),-999),-999)</f>
        <v>0.52523299999999995</v>
      </c>
      <c r="J186" s="9">
        <f>IF(Raw!$G186&gt;$C$8,IF(Raw!$Q186&gt;$C$8,IF(Raw!$N186&gt;$C$9,IF(Raw!$N186&lt;$A$9,IF(Raw!$X186&gt;$C$9,IF(Raw!$X186&lt;$A$9,Raw!N186,-999),-999),-999),-999),-999),-999)</f>
        <v>796</v>
      </c>
      <c r="K186" s="9">
        <f>IF(Raw!$G186&gt;$C$8,IF(Raw!$Q186&gt;$C$8,IF(Raw!$N186&gt;$C$9,IF(Raw!$N186&lt;$A$9,IF(Raw!$X186&gt;$C$9,IF(Raw!$X186&lt;$A$9,Raw!R186,-999),-999),-999),-999),-999),-999)</f>
        <v>0.12890799999999999</v>
      </c>
      <c r="L186" s="9">
        <f>IF(Raw!$G186&gt;$C$8,IF(Raw!$Q186&gt;$C$8,IF(Raw!$N186&gt;$C$9,IF(Raw!$N186&lt;$A$9,IF(Raw!$X186&gt;$C$9,IF(Raw!$X186&lt;$A$9,Raw!S186,-999),-999),-999),-999),-999),-999)</f>
        <v>0.21884200000000001</v>
      </c>
      <c r="M186" s="9">
        <f>Raw!Q186</f>
        <v>0.95049399999999995</v>
      </c>
      <c r="N186" s="9">
        <f>IF(Raw!$G186&gt;$C$8,IF(Raw!$Q186&gt;$C$8,IF(Raw!$N186&gt;$C$9,IF(Raw!$N186&lt;$A$9,IF(Raw!$X186&gt;$C$9,IF(Raw!$X186&lt;$A$9,Raw!V186,-999),-999),-999),-999),-999),-999)</f>
        <v>763.7</v>
      </c>
      <c r="O186" s="9">
        <f>IF(Raw!$G186&gt;$C$8,IF(Raw!$Q186&gt;$C$8,IF(Raw!$N186&gt;$C$9,IF(Raw!$N186&lt;$A$9,IF(Raw!$X186&gt;$C$9,IF(Raw!$X186&lt;$A$9,Raw!W186,-999),-999),-999),-999),-999),-999)</f>
        <v>0.11490499999999999</v>
      </c>
      <c r="P186" s="9">
        <f>IF(Raw!$G186&gt;$C$8,IF(Raw!$Q186&gt;$C$8,IF(Raw!$N186&gt;$C$9,IF(Raw!$N186&lt;$A$9,IF(Raw!$X186&gt;$C$9,IF(Raw!$X186&lt;$A$9,Raw!X186,-999),-999),-999),-999),-999),-999)</f>
        <v>1035</v>
      </c>
      <c r="R186" s="9">
        <f t="shared" si="36"/>
        <v>7.8966999999999982E-2</v>
      </c>
      <c r="S186" s="9">
        <f t="shared" si="37"/>
        <v>0.34444900024426833</v>
      </c>
      <c r="T186" s="9">
        <f t="shared" si="38"/>
        <v>8.9934000000000014E-2</v>
      </c>
      <c r="U186" s="9">
        <f t="shared" si="39"/>
        <v>0.41095402162290606</v>
      </c>
      <c r="V186" s="15">
        <f t="shared" si="32"/>
        <v>0.104606476</v>
      </c>
      <c r="X186" s="11">
        <f t="shared" si="40"/>
        <v>4.2139999999999995E+18</v>
      </c>
      <c r="Y186" s="11">
        <f t="shared" si="41"/>
        <v>5.8329999999999989E-18</v>
      </c>
      <c r="Z186" s="11">
        <f t="shared" si="42"/>
        <v>7.9599999999999994E-4</v>
      </c>
      <c r="AA186" s="16">
        <f t="shared" si="43"/>
        <v>1.9190411107013111E-2</v>
      </c>
      <c r="AB186" s="9">
        <f t="shared" si="33"/>
        <v>0.13063387043249811</v>
      </c>
      <c r="AC186" s="9">
        <f t="shared" si="34"/>
        <v>0.98080958889298697</v>
      </c>
      <c r="AD186" s="15">
        <f t="shared" si="35"/>
        <v>24.108556667101904</v>
      </c>
      <c r="AE186" s="3">
        <f t="shared" si="44"/>
        <v>702.29319999999973</v>
      </c>
      <c r="AF186" s="2">
        <f t="shared" si="45"/>
        <v>0.25</v>
      </c>
      <c r="AG186" s="9">
        <f t="shared" si="46"/>
        <v>7.6211602445148095E-3</v>
      </c>
      <c r="AH186" s="2">
        <f t="shared" si="47"/>
        <v>0.36878397798751233</v>
      </c>
    </row>
    <row r="187" spans="1:34">
      <c r="A187" s="1">
        <f>Raw!A187</f>
        <v>174</v>
      </c>
      <c r="B187" s="14">
        <f>Raw!B187</f>
        <v>0.88083333333333336</v>
      </c>
      <c r="C187" s="15">
        <f>Raw!C187</f>
        <v>62.1</v>
      </c>
      <c r="D187" s="15">
        <f>IF(C187&gt;0.5,Raw!D187*D$11,-999)</f>
        <v>7</v>
      </c>
      <c r="E187" s="9">
        <f>IF(Raw!$G187&gt;$C$8,IF(Raw!$Q187&gt;$C$8,IF(Raw!$N187&gt;$C$9,IF(Raw!$N187&lt;$A$9,IF(Raw!$X187&gt;$C$9,IF(Raw!$X187&lt;$A$9,Raw!H187,-999),-999),-999),-999),-999),-999)</f>
        <v>0.14683499999999999</v>
      </c>
      <c r="F187" s="9">
        <f>IF(Raw!$G187&gt;$C$8,IF(Raw!$Q187&gt;$C$8,IF(Raw!$N187&gt;$C$9,IF(Raw!$N187&lt;$A$9,IF(Raw!$X187&gt;$C$9,IF(Raw!$X187&lt;$A$9,Raw!I187,-999),-999),-999),-999),-999),-999)</f>
        <v>0.231348</v>
      </c>
      <c r="G187" s="9">
        <f>Raw!G187</f>
        <v>0.94735599999999998</v>
      </c>
      <c r="H187" s="9">
        <f>IF(Raw!$G187&gt;$C$8,IF(Raw!$Q187&gt;$C$8,IF(Raw!$N187&gt;$C$9,IF(Raw!$N187&lt;$A$9,IF(Raw!$X187&gt;$C$9,IF(Raw!$X187&lt;$A$9,Raw!L187,-999),-999),-999),-999),-999),-999)</f>
        <v>603.9</v>
      </c>
      <c r="I187" s="9">
        <f>IF(Raw!$G187&gt;$C$8,IF(Raw!$Q187&gt;$C$8,IF(Raw!$N187&gt;$C$9,IF(Raw!$N187&lt;$A$9,IF(Raw!$X187&gt;$C$9,IF(Raw!$X187&lt;$A$9,Raw!M187,-999),-999),-999),-999),-999),-999)</f>
        <v>0.303927</v>
      </c>
      <c r="J187" s="9">
        <f>IF(Raw!$G187&gt;$C$8,IF(Raw!$Q187&gt;$C$8,IF(Raw!$N187&gt;$C$9,IF(Raw!$N187&lt;$A$9,IF(Raw!$X187&gt;$C$9,IF(Raw!$X187&lt;$A$9,Raw!N187,-999),-999),-999),-999),-999),-999)</f>
        <v>590</v>
      </c>
      <c r="K187" s="9">
        <f>IF(Raw!$G187&gt;$C$8,IF(Raw!$Q187&gt;$C$8,IF(Raw!$N187&gt;$C$9,IF(Raw!$N187&lt;$A$9,IF(Raw!$X187&gt;$C$9,IF(Raw!$X187&lt;$A$9,Raw!R187,-999),-999),-999),-999),-999),-999)</f>
        <v>0.13586200000000001</v>
      </c>
      <c r="L187" s="9">
        <f>IF(Raw!$G187&gt;$C$8,IF(Raw!$Q187&gt;$C$8,IF(Raw!$N187&gt;$C$9,IF(Raw!$N187&lt;$A$9,IF(Raw!$X187&gt;$C$9,IF(Raw!$X187&lt;$A$9,Raw!S187,-999),-999),-999),-999),-999),-999)</f>
        <v>0.23183200000000001</v>
      </c>
      <c r="M187" s="9">
        <f>Raw!Q187</f>
        <v>0.94058900000000001</v>
      </c>
      <c r="N187" s="9">
        <f>IF(Raw!$G187&gt;$C$8,IF(Raw!$Q187&gt;$C$8,IF(Raw!$N187&gt;$C$9,IF(Raw!$N187&lt;$A$9,IF(Raw!$X187&gt;$C$9,IF(Raw!$X187&lt;$A$9,Raw!V187,-999),-999),-999),-999),-999),-999)</f>
        <v>801</v>
      </c>
      <c r="O187" s="9">
        <f>IF(Raw!$G187&gt;$C$8,IF(Raw!$Q187&gt;$C$8,IF(Raw!$N187&gt;$C$9,IF(Raw!$N187&lt;$A$9,IF(Raw!$X187&gt;$C$9,IF(Raw!$X187&lt;$A$9,Raw!W187,-999),-999),-999),-999),-999),-999)</f>
        <v>0.22761200000000001</v>
      </c>
      <c r="P187" s="9">
        <f>IF(Raw!$G187&gt;$C$8,IF(Raw!$Q187&gt;$C$8,IF(Raw!$N187&gt;$C$9,IF(Raw!$N187&lt;$A$9,IF(Raw!$X187&gt;$C$9,IF(Raw!$X187&lt;$A$9,Raw!X187,-999),-999),-999),-999),-999),-999)</f>
        <v>773</v>
      </c>
      <c r="R187" s="9">
        <f t="shared" si="36"/>
        <v>8.4513000000000005E-2</v>
      </c>
      <c r="S187" s="9">
        <f t="shared" si="37"/>
        <v>0.36530681051921782</v>
      </c>
      <c r="T187" s="9">
        <f t="shared" si="38"/>
        <v>9.597E-2</v>
      </c>
      <c r="U187" s="9">
        <f t="shared" si="39"/>
        <v>0.41396355981917937</v>
      </c>
      <c r="V187" s="15">
        <f t="shared" si="32"/>
        <v>0.11081569600000001</v>
      </c>
      <c r="X187" s="11">
        <f t="shared" si="40"/>
        <v>4.2139999999999995E+18</v>
      </c>
      <c r="Y187" s="11">
        <f t="shared" si="41"/>
        <v>6.0389999999999992E-18</v>
      </c>
      <c r="Z187" s="11">
        <f t="shared" si="42"/>
        <v>5.8999999999999992E-4</v>
      </c>
      <c r="AA187" s="16">
        <f t="shared" si="43"/>
        <v>1.4792422948549903E-2</v>
      </c>
      <c r="AB187" s="9">
        <f t="shared" si="33"/>
        <v>0.13728162883037234</v>
      </c>
      <c r="AC187" s="9">
        <f t="shared" si="34"/>
        <v>0.98520757705145012</v>
      </c>
      <c r="AD187" s="15">
        <f t="shared" si="35"/>
        <v>25.071903302626957</v>
      </c>
      <c r="AE187" s="3">
        <f t="shared" si="44"/>
        <v>727.09559999999976</v>
      </c>
      <c r="AF187" s="2">
        <f t="shared" si="45"/>
        <v>0.25</v>
      </c>
      <c r="AG187" s="9">
        <f t="shared" si="46"/>
        <v>7.9837341096905337E-3</v>
      </c>
      <c r="AH187" s="2">
        <f t="shared" si="47"/>
        <v>0.38632873863075534</v>
      </c>
    </row>
    <row r="188" spans="1:34">
      <c r="A188" s="1">
        <f>Raw!A188</f>
        <v>175</v>
      </c>
      <c r="B188" s="14">
        <f>Raw!B188</f>
        <v>0.88087962962962962</v>
      </c>
      <c r="C188" s="15">
        <f>Raw!C188</f>
        <v>61.4</v>
      </c>
      <c r="D188" s="15">
        <f>IF(C188&gt;0.5,Raw!D188*D$11,-999)</f>
        <v>7</v>
      </c>
      <c r="E188" s="9">
        <f>IF(Raw!$G188&gt;$C$8,IF(Raw!$Q188&gt;$C$8,IF(Raw!$N188&gt;$C$9,IF(Raw!$N188&lt;$A$9,IF(Raw!$X188&gt;$C$9,IF(Raw!$X188&lt;$A$9,Raw!H188,-999),-999),-999),-999),-999),-999)</f>
        <v>0.14712600000000001</v>
      </c>
      <c r="F188" s="9">
        <f>IF(Raw!$G188&gt;$C$8,IF(Raw!$Q188&gt;$C$8,IF(Raw!$N188&gt;$C$9,IF(Raw!$N188&lt;$A$9,IF(Raw!$X188&gt;$C$9,IF(Raw!$X188&lt;$A$9,Raw!I188,-999),-999),-999),-999),-999),-999)</f>
        <v>0.23133799999999999</v>
      </c>
      <c r="G188" s="9">
        <f>Raw!G188</f>
        <v>0.91012199999999999</v>
      </c>
      <c r="H188" s="9">
        <f>IF(Raw!$G188&gt;$C$8,IF(Raw!$Q188&gt;$C$8,IF(Raw!$N188&gt;$C$9,IF(Raw!$N188&lt;$A$9,IF(Raw!$X188&gt;$C$9,IF(Raw!$X188&lt;$A$9,Raw!L188,-999),-999),-999),-999),-999),-999)</f>
        <v>601.4</v>
      </c>
      <c r="I188" s="9">
        <f>IF(Raw!$G188&gt;$C$8,IF(Raw!$Q188&gt;$C$8,IF(Raw!$N188&gt;$C$9,IF(Raw!$N188&lt;$A$9,IF(Raw!$X188&gt;$C$9,IF(Raw!$X188&lt;$A$9,Raw!M188,-999),-999),-999),-999),-999),-999)</f>
        <v>0.23466500000000001</v>
      </c>
      <c r="J188" s="9">
        <f>IF(Raw!$G188&gt;$C$8,IF(Raw!$Q188&gt;$C$8,IF(Raw!$N188&gt;$C$9,IF(Raw!$N188&lt;$A$9,IF(Raw!$X188&gt;$C$9,IF(Raw!$X188&lt;$A$9,Raw!N188,-999),-999),-999),-999),-999),-999)</f>
        <v>727</v>
      </c>
      <c r="K188" s="9">
        <f>IF(Raw!$G188&gt;$C$8,IF(Raw!$Q188&gt;$C$8,IF(Raw!$N188&gt;$C$9,IF(Raw!$N188&lt;$A$9,IF(Raw!$X188&gt;$C$9,IF(Raw!$X188&lt;$A$9,Raw!R188,-999),-999),-999),-999),-999),-999)</f>
        <v>0.132745</v>
      </c>
      <c r="L188" s="9">
        <f>IF(Raw!$G188&gt;$C$8,IF(Raw!$Q188&gt;$C$8,IF(Raw!$N188&gt;$C$9,IF(Raw!$N188&lt;$A$9,IF(Raw!$X188&gt;$C$9,IF(Raw!$X188&lt;$A$9,Raw!S188,-999),-999),-999),-999),-999),-999)</f>
        <v>0.227854</v>
      </c>
      <c r="M188" s="9">
        <f>Raw!Q188</f>
        <v>0.95252199999999998</v>
      </c>
      <c r="N188" s="9">
        <f>IF(Raw!$G188&gt;$C$8,IF(Raw!$Q188&gt;$C$8,IF(Raw!$N188&gt;$C$9,IF(Raw!$N188&lt;$A$9,IF(Raw!$X188&gt;$C$9,IF(Raw!$X188&lt;$A$9,Raw!V188,-999),-999),-999),-999),-999),-999)</f>
        <v>745.1</v>
      </c>
      <c r="O188" s="9">
        <f>IF(Raw!$G188&gt;$C$8,IF(Raw!$Q188&gt;$C$8,IF(Raw!$N188&gt;$C$9,IF(Raw!$N188&lt;$A$9,IF(Raw!$X188&gt;$C$9,IF(Raw!$X188&lt;$A$9,Raw!W188,-999),-999),-999),-999),-999),-999)</f>
        <v>0.195715</v>
      </c>
      <c r="P188" s="9">
        <f>IF(Raw!$G188&gt;$C$8,IF(Raw!$Q188&gt;$C$8,IF(Raw!$N188&gt;$C$9,IF(Raw!$N188&lt;$A$9,IF(Raw!$X188&gt;$C$9,IF(Raw!$X188&lt;$A$9,Raw!X188,-999),-999),-999),-999),-999),-999)</f>
        <v>816</v>
      </c>
      <c r="R188" s="9">
        <f t="shared" si="36"/>
        <v>8.4211999999999981E-2</v>
      </c>
      <c r="S188" s="9">
        <f t="shared" si="37"/>
        <v>0.36402147507110799</v>
      </c>
      <c r="T188" s="9">
        <f t="shared" si="38"/>
        <v>9.5108999999999999E-2</v>
      </c>
      <c r="U188" s="9">
        <f t="shared" si="39"/>
        <v>0.41741202699974544</v>
      </c>
      <c r="V188" s="15">
        <f t="shared" si="32"/>
        <v>0.108914212</v>
      </c>
      <c r="X188" s="11">
        <f t="shared" si="40"/>
        <v>4.2139999999999995E+18</v>
      </c>
      <c r="Y188" s="11">
        <f t="shared" si="41"/>
        <v>6.0139999999999997E-18</v>
      </c>
      <c r="Z188" s="11">
        <f t="shared" si="42"/>
        <v>7.27E-4</v>
      </c>
      <c r="AA188" s="16">
        <f t="shared" si="43"/>
        <v>1.8091042251304458E-2</v>
      </c>
      <c r="AB188" s="9">
        <f t="shared" si="33"/>
        <v>0.13446562093747932</v>
      </c>
      <c r="AC188" s="9">
        <f t="shared" si="34"/>
        <v>0.98190895774869547</v>
      </c>
      <c r="AD188" s="15">
        <f t="shared" si="35"/>
        <v>24.884514788589353</v>
      </c>
      <c r="AE188" s="3">
        <f t="shared" si="44"/>
        <v>724.08559999999977</v>
      </c>
      <c r="AF188" s="2">
        <f t="shared" si="45"/>
        <v>0.25</v>
      </c>
      <c r="AG188" s="9">
        <f t="shared" si="46"/>
        <v>7.9900736606232491E-3</v>
      </c>
      <c r="AH188" s="2">
        <f t="shared" si="47"/>
        <v>0.38663550620112686</v>
      </c>
    </row>
    <row r="189" spans="1:34">
      <c r="A189" s="1">
        <f>Raw!A189</f>
        <v>176</v>
      </c>
      <c r="B189" s="14">
        <f>Raw!B189</f>
        <v>0.88093749999999993</v>
      </c>
      <c r="C189" s="15">
        <f>Raw!C189</f>
        <v>60.3</v>
      </c>
      <c r="D189" s="15">
        <f>IF(C189&gt;0.5,Raw!D189*D$11,-999)</f>
        <v>7</v>
      </c>
      <c r="E189" s="9">
        <f>IF(Raw!$G189&gt;$C$8,IF(Raw!$Q189&gt;$C$8,IF(Raw!$N189&gt;$C$9,IF(Raw!$N189&lt;$A$9,IF(Raw!$X189&gt;$C$9,IF(Raw!$X189&lt;$A$9,Raw!H189,-999),-999),-999),-999),-999),-999)</f>
        <v>0.14991399999999999</v>
      </c>
      <c r="F189" s="9">
        <f>IF(Raw!$G189&gt;$C$8,IF(Raw!$Q189&gt;$C$8,IF(Raw!$N189&gt;$C$9,IF(Raw!$N189&lt;$A$9,IF(Raw!$X189&gt;$C$9,IF(Raw!$X189&lt;$A$9,Raw!I189,-999),-999),-999),-999),-999),-999)</f>
        <v>0.237178</v>
      </c>
      <c r="G189" s="9">
        <f>Raw!G189</f>
        <v>0.93776800000000005</v>
      </c>
      <c r="H189" s="9">
        <f>IF(Raw!$G189&gt;$C$8,IF(Raw!$Q189&gt;$C$8,IF(Raw!$N189&gt;$C$9,IF(Raw!$N189&lt;$A$9,IF(Raw!$X189&gt;$C$9,IF(Raw!$X189&lt;$A$9,Raw!L189,-999),-999),-999),-999),-999),-999)</f>
        <v>598.29999999999995</v>
      </c>
      <c r="I189" s="9">
        <f>IF(Raw!$G189&gt;$C$8,IF(Raw!$Q189&gt;$C$8,IF(Raw!$N189&gt;$C$9,IF(Raw!$N189&lt;$A$9,IF(Raw!$X189&gt;$C$9,IF(Raw!$X189&lt;$A$9,Raw!M189,-999),-999),-999),-999),-999),-999)</f>
        <v>0.23919899999999999</v>
      </c>
      <c r="J189" s="9">
        <f>IF(Raw!$G189&gt;$C$8,IF(Raw!$Q189&gt;$C$8,IF(Raw!$N189&gt;$C$9,IF(Raw!$N189&lt;$A$9,IF(Raw!$X189&gt;$C$9,IF(Raw!$X189&lt;$A$9,Raw!N189,-999),-999),-999),-999),-999),-999)</f>
        <v>827</v>
      </c>
      <c r="K189" s="9">
        <f>IF(Raw!$G189&gt;$C$8,IF(Raw!$Q189&gt;$C$8,IF(Raw!$N189&gt;$C$9,IF(Raw!$N189&lt;$A$9,IF(Raw!$X189&gt;$C$9,IF(Raw!$X189&lt;$A$9,Raw!R189,-999),-999),-999),-999),-999),-999)</f>
        <v>0.144758</v>
      </c>
      <c r="L189" s="9">
        <f>IF(Raw!$G189&gt;$C$8,IF(Raw!$Q189&gt;$C$8,IF(Raw!$N189&gt;$C$9,IF(Raw!$N189&lt;$A$9,IF(Raw!$X189&gt;$C$9,IF(Raw!$X189&lt;$A$9,Raw!S189,-999),-999),-999),-999),-999),-999)</f>
        <v>0.22773299999999999</v>
      </c>
      <c r="M189" s="9">
        <f>Raw!Q189</f>
        <v>0.94653299999999996</v>
      </c>
      <c r="N189" s="9">
        <f>IF(Raw!$G189&gt;$C$8,IF(Raw!$Q189&gt;$C$8,IF(Raw!$N189&gt;$C$9,IF(Raw!$N189&lt;$A$9,IF(Raw!$X189&gt;$C$9,IF(Raw!$X189&lt;$A$9,Raw!V189,-999),-999),-999),-999),-999),-999)</f>
        <v>728.7</v>
      </c>
      <c r="O189" s="9">
        <f>IF(Raw!$G189&gt;$C$8,IF(Raw!$Q189&gt;$C$8,IF(Raw!$N189&gt;$C$9,IF(Raw!$N189&lt;$A$9,IF(Raw!$X189&gt;$C$9,IF(Raw!$X189&lt;$A$9,Raw!W189,-999),-999),-999),-999),-999),-999)</f>
        <v>0.16361500000000001</v>
      </c>
      <c r="P189" s="9">
        <f>IF(Raw!$G189&gt;$C$8,IF(Raw!$Q189&gt;$C$8,IF(Raw!$N189&gt;$C$9,IF(Raw!$N189&lt;$A$9,IF(Raw!$X189&gt;$C$9,IF(Raw!$X189&lt;$A$9,Raw!X189,-999),-999),-999),-999),-999),-999)</f>
        <v>540</v>
      </c>
      <c r="R189" s="9">
        <f t="shared" si="36"/>
        <v>8.7264000000000008E-2</v>
      </c>
      <c r="S189" s="9">
        <f t="shared" si="37"/>
        <v>0.36792619888859845</v>
      </c>
      <c r="T189" s="9">
        <f t="shared" si="38"/>
        <v>8.2974999999999993E-2</v>
      </c>
      <c r="U189" s="9">
        <f t="shared" si="39"/>
        <v>0.36435211409852764</v>
      </c>
      <c r="V189" s="15">
        <f t="shared" si="32"/>
        <v>0.10885637399999999</v>
      </c>
      <c r="X189" s="11">
        <f t="shared" si="40"/>
        <v>4.2139999999999995E+18</v>
      </c>
      <c r="Y189" s="11">
        <f t="shared" si="41"/>
        <v>5.9829999999999989E-18</v>
      </c>
      <c r="Z189" s="11">
        <f t="shared" si="42"/>
        <v>8.2699999999999994E-4</v>
      </c>
      <c r="AA189" s="16">
        <f t="shared" si="43"/>
        <v>2.0424754510201374E-2</v>
      </c>
      <c r="AB189" s="9">
        <f t="shared" si="33"/>
        <v>0.14645274400548397</v>
      </c>
      <c r="AC189" s="9">
        <f t="shared" si="34"/>
        <v>0.97957524548979846</v>
      </c>
      <c r="AD189" s="15">
        <f t="shared" si="35"/>
        <v>24.697405695527657</v>
      </c>
      <c r="AE189" s="3">
        <f t="shared" si="44"/>
        <v>720.35319999999967</v>
      </c>
      <c r="AF189" s="2">
        <f t="shared" si="45"/>
        <v>0.25</v>
      </c>
      <c r="AG189" s="9">
        <f t="shared" si="46"/>
        <v>6.9219630599342448E-3</v>
      </c>
      <c r="AH189" s="2">
        <f t="shared" si="47"/>
        <v>0.33495019010555904</v>
      </c>
    </row>
    <row r="190" spans="1:34">
      <c r="A190" s="1">
        <f>Raw!A190</f>
        <v>177</v>
      </c>
      <c r="B190" s="14">
        <f>Raw!B190</f>
        <v>0.88099537037037035</v>
      </c>
      <c r="C190" s="15">
        <f>Raw!C190</f>
        <v>58.8</v>
      </c>
      <c r="D190" s="15">
        <f>IF(C190&gt;0.5,Raw!D190*D$11,-999)</f>
        <v>7</v>
      </c>
      <c r="E190" s="9">
        <f>IF(Raw!$G190&gt;$C$8,IF(Raw!$Q190&gt;$C$8,IF(Raw!$N190&gt;$C$9,IF(Raw!$N190&lt;$A$9,IF(Raw!$X190&gt;$C$9,IF(Raw!$X190&lt;$A$9,Raw!H190,-999),-999),-999),-999),-999),-999)</f>
        <v>0.144259</v>
      </c>
      <c r="F190" s="9">
        <f>IF(Raw!$G190&gt;$C$8,IF(Raw!$Q190&gt;$C$8,IF(Raw!$N190&gt;$C$9,IF(Raw!$N190&lt;$A$9,IF(Raw!$X190&gt;$C$9,IF(Raw!$X190&lt;$A$9,Raw!I190,-999),-999),-999),-999),-999),-999)</f>
        <v>0.23574700000000001</v>
      </c>
      <c r="G190" s="9">
        <f>Raw!G190</f>
        <v>0.94532300000000002</v>
      </c>
      <c r="H190" s="9">
        <f>IF(Raw!$G190&gt;$C$8,IF(Raw!$Q190&gt;$C$8,IF(Raw!$N190&gt;$C$9,IF(Raw!$N190&lt;$A$9,IF(Raw!$X190&gt;$C$9,IF(Raw!$X190&lt;$A$9,Raw!L190,-999),-999),-999),-999),-999),-999)</f>
        <v>624.70000000000005</v>
      </c>
      <c r="I190" s="9">
        <f>IF(Raw!$G190&gt;$C$8,IF(Raw!$Q190&gt;$C$8,IF(Raw!$N190&gt;$C$9,IF(Raw!$N190&lt;$A$9,IF(Raw!$X190&gt;$C$9,IF(Raw!$X190&lt;$A$9,Raw!M190,-999),-999),-999),-999),-999),-999)</f>
        <v>0.11355800000000001</v>
      </c>
      <c r="J190" s="9">
        <f>IF(Raw!$G190&gt;$C$8,IF(Raw!$Q190&gt;$C$8,IF(Raw!$N190&gt;$C$9,IF(Raw!$N190&lt;$A$9,IF(Raw!$X190&gt;$C$9,IF(Raw!$X190&lt;$A$9,Raw!N190,-999),-999),-999),-999),-999),-999)</f>
        <v>772</v>
      </c>
      <c r="K190" s="9">
        <f>IF(Raw!$G190&gt;$C$8,IF(Raw!$Q190&gt;$C$8,IF(Raw!$N190&gt;$C$9,IF(Raw!$N190&lt;$A$9,IF(Raw!$X190&gt;$C$9,IF(Raw!$X190&lt;$A$9,Raw!R190,-999),-999),-999),-999),-999),-999)</f>
        <v>0.14446000000000001</v>
      </c>
      <c r="L190" s="9">
        <f>IF(Raw!$G190&gt;$C$8,IF(Raw!$Q190&gt;$C$8,IF(Raw!$N190&gt;$C$9,IF(Raw!$N190&lt;$A$9,IF(Raw!$X190&gt;$C$9,IF(Raw!$X190&lt;$A$9,Raw!S190,-999),-999),-999),-999),-999),-999)</f>
        <v>0.22761700000000001</v>
      </c>
      <c r="M190" s="9">
        <f>Raw!Q190</f>
        <v>0.937226</v>
      </c>
      <c r="N190" s="9">
        <f>IF(Raw!$G190&gt;$C$8,IF(Raw!$Q190&gt;$C$8,IF(Raw!$N190&gt;$C$9,IF(Raw!$N190&lt;$A$9,IF(Raw!$X190&gt;$C$9,IF(Raw!$X190&lt;$A$9,Raw!V190,-999),-999),-999),-999),-999),-999)</f>
        <v>662.2</v>
      </c>
      <c r="O190" s="9">
        <f>IF(Raw!$G190&gt;$C$8,IF(Raw!$Q190&gt;$C$8,IF(Raw!$N190&gt;$C$9,IF(Raw!$N190&lt;$A$9,IF(Raw!$X190&gt;$C$9,IF(Raw!$X190&lt;$A$9,Raw!W190,-999),-999),-999),-999),-999),-999)</f>
        <v>0.43752600000000003</v>
      </c>
      <c r="P190" s="9">
        <f>IF(Raw!$G190&gt;$C$8,IF(Raw!$Q190&gt;$C$8,IF(Raw!$N190&gt;$C$9,IF(Raw!$N190&lt;$A$9,IF(Raw!$X190&gt;$C$9,IF(Raw!$X190&lt;$A$9,Raw!X190,-999),-999),-999),-999),-999),-999)</f>
        <v>1076</v>
      </c>
      <c r="R190" s="9">
        <f t="shared" si="36"/>
        <v>9.1488000000000014E-2</v>
      </c>
      <c r="S190" s="9">
        <f t="shared" si="37"/>
        <v>0.38807704870051374</v>
      </c>
      <c r="T190" s="9">
        <f t="shared" si="38"/>
        <v>8.3157000000000009E-2</v>
      </c>
      <c r="U190" s="9">
        <f t="shared" si="39"/>
        <v>0.36533738692628409</v>
      </c>
      <c r="V190" s="15">
        <f t="shared" si="32"/>
        <v>0.10880092600000001</v>
      </c>
      <c r="X190" s="11">
        <f t="shared" si="40"/>
        <v>4.2139999999999995E+18</v>
      </c>
      <c r="Y190" s="11">
        <f t="shared" si="41"/>
        <v>6.247E-18</v>
      </c>
      <c r="Z190" s="11">
        <f t="shared" si="42"/>
        <v>7.7200000000000001E-4</v>
      </c>
      <c r="AA190" s="16">
        <f t="shared" si="43"/>
        <v>1.991800101663007E-2</v>
      </c>
      <c r="AB190" s="9">
        <f t="shared" si="33"/>
        <v>0.14611632121053991</v>
      </c>
      <c r="AC190" s="9">
        <f t="shared" si="34"/>
        <v>0.9800819989833699</v>
      </c>
      <c r="AD190" s="15">
        <f t="shared" si="35"/>
        <v>25.800519451593352</v>
      </c>
      <c r="AE190" s="3">
        <f t="shared" si="44"/>
        <v>752.13879999999983</v>
      </c>
      <c r="AF190" s="2">
        <f t="shared" si="45"/>
        <v>0.25</v>
      </c>
      <c r="AG190" s="9">
        <f t="shared" si="46"/>
        <v>7.2506879675275993E-3</v>
      </c>
      <c r="AH190" s="2">
        <f t="shared" si="47"/>
        <v>0.35085701730724483</v>
      </c>
    </row>
    <row r="191" spans="1:34">
      <c r="A191" s="1">
        <f>Raw!A191</f>
        <v>178</v>
      </c>
      <c r="B191" s="14">
        <f>Raw!B191</f>
        <v>0.88105324074074076</v>
      </c>
      <c r="C191" s="15">
        <f>Raw!C191</f>
        <v>58.5</v>
      </c>
      <c r="D191" s="15">
        <f>IF(C191&gt;0.5,Raw!D191*D$11,-999)</f>
        <v>7</v>
      </c>
      <c r="E191" s="9">
        <f>IF(Raw!$G191&gt;$C$8,IF(Raw!$Q191&gt;$C$8,IF(Raw!$N191&gt;$C$9,IF(Raw!$N191&lt;$A$9,IF(Raw!$X191&gt;$C$9,IF(Raw!$X191&lt;$A$9,Raw!H191,-999),-999),-999),-999),-999),-999)</f>
        <v>0.14760799999999999</v>
      </c>
      <c r="F191" s="9">
        <f>IF(Raw!$G191&gt;$C$8,IF(Raw!$Q191&gt;$C$8,IF(Raw!$N191&gt;$C$9,IF(Raw!$N191&lt;$A$9,IF(Raw!$X191&gt;$C$9,IF(Raw!$X191&lt;$A$9,Raw!I191,-999),-999),-999),-999),-999),-999)</f>
        <v>0.23775499999999999</v>
      </c>
      <c r="G191" s="9">
        <f>Raw!G191</f>
        <v>0.93455100000000002</v>
      </c>
      <c r="H191" s="9">
        <f>IF(Raw!$G191&gt;$C$8,IF(Raw!$Q191&gt;$C$8,IF(Raw!$N191&gt;$C$9,IF(Raw!$N191&lt;$A$9,IF(Raw!$X191&gt;$C$9,IF(Raw!$X191&lt;$A$9,Raw!L191,-999),-999),-999),-999),-999),-999)</f>
        <v>685.1</v>
      </c>
      <c r="I191" s="9">
        <f>IF(Raw!$G191&gt;$C$8,IF(Raw!$Q191&gt;$C$8,IF(Raw!$N191&gt;$C$9,IF(Raw!$N191&lt;$A$9,IF(Raw!$X191&gt;$C$9,IF(Raw!$X191&lt;$A$9,Raw!M191,-999),-999),-999),-999),-999),-999)</f>
        <v>0.20132700000000001</v>
      </c>
      <c r="J191" s="9">
        <f>IF(Raw!$G191&gt;$C$8,IF(Raw!$Q191&gt;$C$8,IF(Raw!$N191&gt;$C$9,IF(Raw!$N191&lt;$A$9,IF(Raw!$X191&gt;$C$9,IF(Raw!$X191&lt;$A$9,Raw!N191,-999),-999),-999),-999),-999),-999)</f>
        <v>530</v>
      </c>
      <c r="K191" s="9">
        <f>IF(Raw!$G191&gt;$C$8,IF(Raw!$Q191&gt;$C$8,IF(Raw!$N191&gt;$C$9,IF(Raw!$N191&lt;$A$9,IF(Raw!$X191&gt;$C$9,IF(Raw!$X191&lt;$A$9,Raw!R191,-999),-999),-999),-999),-999),-999)</f>
        <v>0.13997899999999999</v>
      </c>
      <c r="L191" s="9">
        <f>IF(Raw!$G191&gt;$C$8,IF(Raw!$Q191&gt;$C$8,IF(Raw!$N191&gt;$C$9,IF(Raw!$N191&lt;$A$9,IF(Raw!$X191&gt;$C$9,IF(Raw!$X191&lt;$A$9,Raw!S191,-999),-999),-999),-999),-999),-999)</f>
        <v>0.235934</v>
      </c>
      <c r="M191" s="9">
        <f>Raw!Q191</f>
        <v>0.95163799999999998</v>
      </c>
      <c r="N191" s="9">
        <f>IF(Raw!$G191&gt;$C$8,IF(Raw!$Q191&gt;$C$8,IF(Raw!$N191&gt;$C$9,IF(Raw!$N191&lt;$A$9,IF(Raw!$X191&gt;$C$9,IF(Raw!$X191&lt;$A$9,Raw!V191,-999),-999),-999),-999),-999),-999)</f>
        <v>717.9</v>
      </c>
      <c r="O191" s="9">
        <f>IF(Raw!$G191&gt;$C$8,IF(Raw!$Q191&gt;$C$8,IF(Raw!$N191&gt;$C$9,IF(Raw!$N191&lt;$A$9,IF(Raw!$X191&gt;$C$9,IF(Raw!$X191&lt;$A$9,Raw!W191,-999),-999),-999),-999),-999),-999)</f>
        <v>0.20589299999999999</v>
      </c>
      <c r="P191" s="9">
        <f>IF(Raw!$G191&gt;$C$8,IF(Raw!$Q191&gt;$C$8,IF(Raw!$N191&gt;$C$9,IF(Raw!$N191&lt;$A$9,IF(Raw!$X191&gt;$C$9,IF(Raw!$X191&lt;$A$9,Raw!X191,-999),-999),-999),-999),-999),-999)</f>
        <v>1304</v>
      </c>
      <c r="R191" s="9">
        <f t="shared" si="36"/>
        <v>9.0147000000000005E-2</v>
      </c>
      <c r="S191" s="9">
        <f t="shared" si="37"/>
        <v>0.37915921852326978</v>
      </c>
      <c r="T191" s="9">
        <f t="shared" si="38"/>
        <v>9.5955000000000013E-2</v>
      </c>
      <c r="U191" s="9">
        <f t="shared" si="39"/>
        <v>0.40670272194766338</v>
      </c>
      <c r="V191" s="15">
        <f t="shared" si="32"/>
        <v>0.112776452</v>
      </c>
      <c r="X191" s="11">
        <f t="shared" si="40"/>
        <v>4.2139999999999995E+18</v>
      </c>
      <c r="Y191" s="11">
        <f t="shared" si="41"/>
        <v>6.851E-18</v>
      </c>
      <c r="Z191" s="11">
        <f t="shared" si="42"/>
        <v>5.2999999999999998E-4</v>
      </c>
      <c r="AA191" s="16">
        <f t="shared" si="43"/>
        <v>1.507056331312609E-2</v>
      </c>
      <c r="AB191" s="9">
        <f t="shared" si="33"/>
        <v>0.14142509590271102</v>
      </c>
      <c r="AC191" s="9">
        <f t="shared" si="34"/>
        <v>0.98492943668687383</v>
      </c>
      <c r="AD191" s="15">
        <f t="shared" si="35"/>
        <v>28.435025119105827</v>
      </c>
      <c r="AE191" s="3">
        <f t="shared" si="44"/>
        <v>824.8603999999998</v>
      </c>
      <c r="AF191" s="2">
        <f t="shared" si="45"/>
        <v>0.25</v>
      </c>
      <c r="AG191" s="9">
        <f t="shared" si="46"/>
        <v>8.8958477804542465E-3</v>
      </c>
      <c r="AH191" s="2">
        <f t="shared" si="47"/>
        <v>0.43046544447198631</v>
      </c>
    </row>
    <row r="192" spans="1:34">
      <c r="A192" s="1">
        <f>Raw!A192</f>
        <v>179</v>
      </c>
      <c r="B192" s="14">
        <f>Raw!B192</f>
        <v>0.88109953703703703</v>
      </c>
      <c r="C192" s="15">
        <f>Raw!C192</f>
        <v>57.4</v>
      </c>
      <c r="D192" s="15">
        <f>IF(C192&gt;0.5,Raw!D192*D$11,-999)</f>
        <v>7</v>
      </c>
      <c r="E192" s="9">
        <f>IF(Raw!$G192&gt;$C$8,IF(Raw!$Q192&gt;$C$8,IF(Raw!$N192&gt;$C$9,IF(Raw!$N192&lt;$A$9,IF(Raw!$X192&gt;$C$9,IF(Raw!$X192&lt;$A$9,Raw!H192,-999),-999),-999),-999),-999),-999)</f>
        <v>0.146675</v>
      </c>
      <c r="F192" s="9">
        <f>IF(Raw!$G192&gt;$C$8,IF(Raw!$Q192&gt;$C$8,IF(Raw!$N192&gt;$C$9,IF(Raw!$N192&lt;$A$9,IF(Raw!$X192&gt;$C$9,IF(Raw!$X192&lt;$A$9,Raw!I192,-999),-999),-999),-999),-999),-999)</f>
        <v>0.24185400000000001</v>
      </c>
      <c r="G192" s="9">
        <f>Raw!G192</f>
        <v>0.94232800000000005</v>
      </c>
      <c r="H192" s="9">
        <f>IF(Raw!$G192&gt;$C$8,IF(Raw!$Q192&gt;$C$8,IF(Raw!$N192&gt;$C$9,IF(Raw!$N192&lt;$A$9,IF(Raw!$X192&gt;$C$9,IF(Raw!$X192&lt;$A$9,Raw!L192,-999),-999),-999),-999),-999),-999)</f>
        <v>645.5</v>
      </c>
      <c r="I192" s="9">
        <f>IF(Raw!$G192&gt;$C$8,IF(Raw!$Q192&gt;$C$8,IF(Raw!$N192&gt;$C$9,IF(Raw!$N192&lt;$A$9,IF(Raw!$X192&gt;$C$9,IF(Raw!$X192&lt;$A$9,Raw!M192,-999),-999),-999),-999),-999),-999)</f>
        <v>0.24789800000000001</v>
      </c>
      <c r="J192" s="9">
        <f>IF(Raw!$G192&gt;$C$8,IF(Raw!$Q192&gt;$C$8,IF(Raw!$N192&gt;$C$9,IF(Raw!$N192&lt;$A$9,IF(Raw!$X192&gt;$C$9,IF(Raw!$X192&lt;$A$9,Raw!N192,-999),-999),-999),-999),-999),-999)</f>
        <v>818</v>
      </c>
      <c r="K192" s="9">
        <f>IF(Raw!$G192&gt;$C$8,IF(Raw!$Q192&gt;$C$8,IF(Raw!$N192&gt;$C$9,IF(Raw!$N192&lt;$A$9,IF(Raw!$X192&gt;$C$9,IF(Raw!$X192&lt;$A$9,Raw!R192,-999),-999),-999),-999),-999),-999)</f>
        <v>0.14960000000000001</v>
      </c>
      <c r="L192" s="9">
        <f>IF(Raw!$G192&gt;$C$8,IF(Raw!$Q192&gt;$C$8,IF(Raw!$N192&gt;$C$9,IF(Raw!$N192&lt;$A$9,IF(Raw!$X192&gt;$C$9,IF(Raw!$X192&lt;$A$9,Raw!S192,-999),-999),-999),-999),-999),-999)</f>
        <v>0.236848</v>
      </c>
      <c r="M192" s="9">
        <f>Raw!Q192</f>
        <v>0.93217700000000003</v>
      </c>
      <c r="N192" s="9">
        <f>IF(Raw!$G192&gt;$C$8,IF(Raw!$Q192&gt;$C$8,IF(Raw!$N192&gt;$C$9,IF(Raw!$N192&lt;$A$9,IF(Raw!$X192&gt;$C$9,IF(Raw!$X192&lt;$A$9,Raw!V192,-999),-999),-999),-999),-999),-999)</f>
        <v>696</v>
      </c>
      <c r="O192" s="9">
        <f>IF(Raw!$G192&gt;$C$8,IF(Raw!$Q192&gt;$C$8,IF(Raw!$N192&gt;$C$9,IF(Raw!$N192&lt;$A$9,IF(Raw!$X192&gt;$C$9,IF(Raw!$X192&lt;$A$9,Raw!W192,-999),-999),-999),-999),-999),-999)</f>
        <v>0.24601300000000001</v>
      </c>
      <c r="P192" s="9">
        <f>IF(Raw!$G192&gt;$C$8,IF(Raw!$Q192&gt;$C$8,IF(Raw!$N192&gt;$C$9,IF(Raw!$N192&lt;$A$9,IF(Raw!$X192&gt;$C$9,IF(Raw!$X192&lt;$A$9,Raw!X192,-999),-999),-999),-999),-999),-999)</f>
        <v>1067</v>
      </c>
      <c r="R192" s="9">
        <f t="shared" si="36"/>
        <v>9.5179000000000014E-2</v>
      </c>
      <c r="S192" s="9">
        <f t="shared" si="37"/>
        <v>0.39353907729456616</v>
      </c>
      <c r="T192" s="9">
        <f t="shared" si="38"/>
        <v>8.7247999999999992E-2</v>
      </c>
      <c r="U192" s="9">
        <f t="shared" si="39"/>
        <v>0.36837127609268389</v>
      </c>
      <c r="V192" s="15">
        <f t="shared" si="32"/>
        <v>0.11321334399999999</v>
      </c>
      <c r="X192" s="11">
        <f t="shared" si="40"/>
        <v>4.2139999999999995E+18</v>
      </c>
      <c r="Y192" s="11">
        <f t="shared" si="41"/>
        <v>6.4549999999999999E-18</v>
      </c>
      <c r="Z192" s="11">
        <f t="shared" si="42"/>
        <v>8.1799999999999993E-4</v>
      </c>
      <c r="AA192" s="16">
        <f t="shared" si="43"/>
        <v>2.1766402517803235E-2</v>
      </c>
      <c r="AB192" s="9">
        <f t="shared" si="33"/>
        <v>0.1514990750868733</v>
      </c>
      <c r="AC192" s="9">
        <f t="shared" si="34"/>
        <v>0.97823359748219685</v>
      </c>
      <c r="AD192" s="15">
        <f t="shared" si="35"/>
        <v>26.609294031544302</v>
      </c>
      <c r="AE192" s="3">
        <f t="shared" si="44"/>
        <v>777.18199999999979</v>
      </c>
      <c r="AF192" s="2">
        <f t="shared" si="45"/>
        <v>0.25</v>
      </c>
      <c r="AG192" s="9">
        <f t="shared" si="46"/>
        <v>7.5400766140964704E-3</v>
      </c>
      <c r="AH192" s="2">
        <f t="shared" si="47"/>
        <v>0.36486038330954113</v>
      </c>
    </row>
    <row r="193" spans="1:34">
      <c r="A193" s="1">
        <f>Raw!A193</f>
        <v>180</v>
      </c>
      <c r="B193" s="14">
        <f>Raw!B193</f>
        <v>0.88115740740740733</v>
      </c>
      <c r="C193" s="15">
        <f>Raw!C193</f>
        <v>55.7</v>
      </c>
      <c r="D193" s="15">
        <f>IF(C193&gt;0.5,Raw!D193*D$11,-999)</f>
        <v>7</v>
      </c>
      <c r="E193" s="9">
        <f>IF(Raw!$G193&gt;$C$8,IF(Raw!$Q193&gt;$C$8,IF(Raw!$N193&gt;$C$9,IF(Raw!$N193&lt;$A$9,IF(Raw!$X193&gt;$C$9,IF(Raw!$X193&lt;$A$9,Raw!H193,-999),-999),-999),-999),-999),-999)</f>
        <v>0.14994099999999999</v>
      </c>
      <c r="F193" s="9">
        <f>IF(Raw!$G193&gt;$C$8,IF(Raw!$Q193&gt;$C$8,IF(Raw!$N193&gt;$C$9,IF(Raw!$N193&lt;$A$9,IF(Raw!$X193&gt;$C$9,IF(Raw!$X193&lt;$A$9,Raw!I193,-999),-999),-999),-999),-999),-999)</f>
        <v>0.25201000000000001</v>
      </c>
      <c r="G193" s="9">
        <f>Raw!G193</f>
        <v>0.95174000000000003</v>
      </c>
      <c r="H193" s="9">
        <f>IF(Raw!$G193&gt;$C$8,IF(Raw!$Q193&gt;$C$8,IF(Raw!$N193&gt;$C$9,IF(Raw!$N193&lt;$A$9,IF(Raw!$X193&gt;$C$9,IF(Raw!$X193&lt;$A$9,Raw!L193,-999),-999),-999),-999),-999),-999)</f>
        <v>607.79999999999995</v>
      </c>
      <c r="I193" s="9">
        <f>IF(Raw!$G193&gt;$C$8,IF(Raw!$Q193&gt;$C$8,IF(Raw!$N193&gt;$C$9,IF(Raw!$N193&lt;$A$9,IF(Raw!$X193&gt;$C$9,IF(Raw!$X193&lt;$A$9,Raw!M193,-999),-999),-999),-999),-999),-999)</f>
        <v>4.0985000000000001E-2</v>
      </c>
      <c r="J193" s="9">
        <f>IF(Raw!$G193&gt;$C$8,IF(Raw!$Q193&gt;$C$8,IF(Raw!$N193&gt;$C$9,IF(Raw!$N193&lt;$A$9,IF(Raw!$X193&gt;$C$9,IF(Raw!$X193&lt;$A$9,Raw!N193,-999),-999),-999),-999),-999),-999)</f>
        <v>894</v>
      </c>
      <c r="K193" s="9">
        <f>IF(Raw!$G193&gt;$C$8,IF(Raw!$Q193&gt;$C$8,IF(Raw!$N193&gt;$C$9,IF(Raw!$N193&lt;$A$9,IF(Raw!$X193&gt;$C$9,IF(Raw!$X193&lt;$A$9,Raw!R193,-999),-999),-999),-999),-999),-999)</f>
        <v>0.152362</v>
      </c>
      <c r="L193" s="9">
        <f>IF(Raw!$G193&gt;$C$8,IF(Raw!$Q193&gt;$C$8,IF(Raw!$N193&gt;$C$9,IF(Raw!$N193&lt;$A$9,IF(Raw!$X193&gt;$C$9,IF(Raw!$X193&lt;$A$9,Raw!S193,-999),-999),-999),-999),-999),-999)</f>
        <v>0.248696</v>
      </c>
      <c r="M193" s="9">
        <f>Raw!Q193</f>
        <v>0.95347300000000001</v>
      </c>
      <c r="N193" s="9">
        <f>IF(Raw!$G193&gt;$C$8,IF(Raw!$Q193&gt;$C$8,IF(Raw!$N193&gt;$C$9,IF(Raw!$N193&lt;$A$9,IF(Raw!$X193&gt;$C$9,IF(Raw!$X193&lt;$A$9,Raw!V193,-999),-999),-999),-999),-999),-999)</f>
        <v>694.1</v>
      </c>
      <c r="O193" s="9">
        <f>IF(Raw!$G193&gt;$C$8,IF(Raw!$Q193&gt;$C$8,IF(Raw!$N193&gt;$C$9,IF(Raw!$N193&lt;$A$9,IF(Raw!$X193&gt;$C$9,IF(Raw!$X193&lt;$A$9,Raw!W193,-999),-999),-999),-999),-999),-999)</f>
        <v>0.31837799999999999</v>
      </c>
      <c r="P193" s="9">
        <f>IF(Raw!$G193&gt;$C$8,IF(Raw!$Q193&gt;$C$8,IF(Raw!$N193&gt;$C$9,IF(Raw!$N193&lt;$A$9,IF(Raw!$X193&gt;$C$9,IF(Raw!$X193&lt;$A$9,Raw!X193,-999),-999),-999),-999),-999),-999)</f>
        <v>853</v>
      </c>
      <c r="R193" s="9">
        <f t="shared" si="36"/>
        <v>0.10206900000000002</v>
      </c>
      <c r="S193" s="9">
        <f t="shared" si="37"/>
        <v>0.40501964207769542</v>
      </c>
      <c r="T193" s="9">
        <f t="shared" si="38"/>
        <v>9.6334000000000003E-2</v>
      </c>
      <c r="U193" s="9">
        <f t="shared" si="39"/>
        <v>0.38735645124971857</v>
      </c>
      <c r="V193" s="15">
        <f t="shared" si="32"/>
        <v>0.11887668799999999</v>
      </c>
      <c r="X193" s="11">
        <f t="shared" si="40"/>
        <v>4.2139999999999995E+18</v>
      </c>
      <c r="Y193" s="11">
        <f t="shared" si="41"/>
        <v>6.0779999999999996E-18</v>
      </c>
      <c r="Z193" s="11">
        <f t="shared" si="42"/>
        <v>8.9399999999999994E-4</v>
      </c>
      <c r="AA193" s="16">
        <f t="shared" si="43"/>
        <v>2.23851765467615E-2</v>
      </c>
      <c r="AB193" s="9">
        <f t="shared" si="33"/>
        <v>0.15451845359745572</v>
      </c>
      <c r="AC193" s="9">
        <f t="shared" si="34"/>
        <v>0.97761482345323847</v>
      </c>
      <c r="AD193" s="15">
        <f t="shared" si="35"/>
        <v>25.03934736774217</v>
      </c>
      <c r="AE193" s="3">
        <f t="shared" si="44"/>
        <v>731.79119999999978</v>
      </c>
      <c r="AF193" s="2">
        <f t="shared" si="45"/>
        <v>0.25</v>
      </c>
      <c r="AG193" s="9">
        <f t="shared" si="46"/>
        <v>7.4608867215212229E-3</v>
      </c>
      <c r="AH193" s="2">
        <f t="shared" si="47"/>
        <v>0.36102842562024801</v>
      </c>
    </row>
    <row r="194" spans="1:34">
      <c r="A194" s="1">
        <f>Raw!A194</f>
        <v>181</v>
      </c>
      <c r="B194" s="14">
        <f>Raw!B194</f>
        <v>0.88121527777777775</v>
      </c>
      <c r="C194" s="15">
        <f>Raw!C194</f>
        <v>55.7</v>
      </c>
      <c r="D194" s="15">
        <f>IF(C194&gt;0.5,Raw!D194*D$11,-999)</f>
        <v>7</v>
      </c>
      <c r="E194" s="9">
        <f>IF(Raw!$G194&gt;$C$8,IF(Raw!$Q194&gt;$C$8,IF(Raw!$N194&gt;$C$9,IF(Raw!$N194&lt;$A$9,IF(Raw!$X194&gt;$C$9,IF(Raw!$X194&lt;$A$9,Raw!H194,-999),-999),-999),-999),-999),-999)</f>
        <v>0.16114300000000001</v>
      </c>
      <c r="F194" s="9">
        <f>IF(Raw!$G194&gt;$C$8,IF(Raw!$Q194&gt;$C$8,IF(Raw!$N194&gt;$C$9,IF(Raw!$N194&lt;$A$9,IF(Raw!$X194&gt;$C$9,IF(Raw!$X194&lt;$A$9,Raw!I194,-999),-999),-999),-999),-999),-999)</f>
        <v>0.25928499999999999</v>
      </c>
      <c r="G194" s="9">
        <f>Raw!G194</f>
        <v>0.96549399999999996</v>
      </c>
      <c r="H194" s="9">
        <f>IF(Raw!$G194&gt;$C$8,IF(Raw!$Q194&gt;$C$8,IF(Raw!$N194&gt;$C$9,IF(Raw!$N194&lt;$A$9,IF(Raw!$X194&gt;$C$9,IF(Raw!$X194&lt;$A$9,Raw!L194,-999),-999),-999),-999),-999),-999)</f>
        <v>594.70000000000005</v>
      </c>
      <c r="I194" s="9">
        <f>IF(Raw!$G194&gt;$C$8,IF(Raw!$Q194&gt;$C$8,IF(Raw!$N194&gt;$C$9,IF(Raw!$N194&lt;$A$9,IF(Raw!$X194&gt;$C$9,IF(Raw!$X194&lt;$A$9,Raw!M194,-999),-999),-999),-999),-999),-999)</f>
        <v>0.353408</v>
      </c>
      <c r="J194" s="9">
        <f>IF(Raw!$G194&gt;$C$8,IF(Raw!$Q194&gt;$C$8,IF(Raw!$N194&gt;$C$9,IF(Raw!$N194&lt;$A$9,IF(Raw!$X194&gt;$C$9,IF(Raw!$X194&lt;$A$9,Raw!N194,-999),-999),-999),-999),-999),-999)</f>
        <v>613</v>
      </c>
      <c r="K194" s="9">
        <f>IF(Raw!$G194&gt;$C$8,IF(Raw!$Q194&gt;$C$8,IF(Raw!$N194&gt;$C$9,IF(Raw!$N194&lt;$A$9,IF(Raw!$X194&gt;$C$9,IF(Raw!$X194&lt;$A$9,Raw!R194,-999),-999),-999),-999),-999),-999)</f>
        <v>0.15440400000000001</v>
      </c>
      <c r="L194" s="9">
        <f>IF(Raw!$G194&gt;$C$8,IF(Raw!$Q194&gt;$C$8,IF(Raw!$N194&gt;$C$9,IF(Raw!$N194&lt;$A$9,IF(Raw!$X194&gt;$C$9,IF(Raw!$X194&lt;$A$9,Raw!S194,-999),-999),-999),-999),-999),-999)</f>
        <v>0.25143799999999999</v>
      </c>
      <c r="M194" s="9">
        <f>Raw!Q194</f>
        <v>0.957202</v>
      </c>
      <c r="N194" s="9">
        <f>IF(Raw!$G194&gt;$C$8,IF(Raw!$Q194&gt;$C$8,IF(Raw!$N194&gt;$C$9,IF(Raw!$N194&lt;$A$9,IF(Raw!$X194&gt;$C$9,IF(Raw!$X194&lt;$A$9,Raw!V194,-999),-999),-999),-999),-999),-999)</f>
        <v>684.8</v>
      </c>
      <c r="O194" s="9">
        <f>IF(Raw!$G194&gt;$C$8,IF(Raw!$Q194&gt;$C$8,IF(Raw!$N194&gt;$C$9,IF(Raw!$N194&lt;$A$9,IF(Raw!$X194&gt;$C$9,IF(Raw!$X194&lt;$A$9,Raw!W194,-999),-999),-999),-999),-999),-999)</f>
        <v>0.125916</v>
      </c>
      <c r="P194" s="9">
        <f>IF(Raw!$G194&gt;$C$8,IF(Raw!$Q194&gt;$C$8,IF(Raw!$N194&gt;$C$9,IF(Raw!$N194&lt;$A$9,IF(Raw!$X194&gt;$C$9,IF(Raw!$X194&lt;$A$9,Raw!X194,-999),-999),-999),-999),-999),-999)</f>
        <v>614</v>
      </c>
      <c r="R194" s="9">
        <f t="shared" si="36"/>
        <v>9.8141999999999979E-2</v>
      </c>
      <c r="S194" s="9">
        <f t="shared" si="37"/>
        <v>0.37851013363673169</v>
      </c>
      <c r="T194" s="9">
        <f t="shared" si="38"/>
        <v>9.7033999999999981E-2</v>
      </c>
      <c r="U194" s="9">
        <f t="shared" si="39"/>
        <v>0.38591620996030823</v>
      </c>
      <c r="V194" s="15">
        <f t="shared" si="32"/>
        <v>0.12018736399999999</v>
      </c>
      <c r="X194" s="11">
        <f t="shared" si="40"/>
        <v>4.2139999999999995E+18</v>
      </c>
      <c r="Y194" s="11">
        <f t="shared" si="41"/>
        <v>5.947E-18</v>
      </c>
      <c r="Z194" s="11">
        <f t="shared" si="42"/>
        <v>6.1299999999999994E-4</v>
      </c>
      <c r="AA194" s="16">
        <f t="shared" si="43"/>
        <v>1.5129757249038752E-2</v>
      </c>
      <c r="AB194" s="9">
        <f t="shared" si="33"/>
        <v>0.15587210086490325</v>
      </c>
      <c r="AC194" s="9">
        <f t="shared" si="34"/>
        <v>0.98487024275096113</v>
      </c>
      <c r="AD194" s="15">
        <f t="shared" si="35"/>
        <v>24.681496327958811</v>
      </c>
      <c r="AE194" s="3">
        <f t="shared" si="44"/>
        <v>716.01879999999983</v>
      </c>
      <c r="AF194" s="2">
        <f t="shared" si="45"/>
        <v>0.25</v>
      </c>
      <c r="AG194" s="9">
        <f t="shared" si="46"/>
        <v>7.3269150146424078E-3</v>
      </c>
      <c r="AH194" s="2">
        <f t="shared" si="47"/>
        <v>0.35454560444664707</v>
      </c>
    </row>
    <row r="195" spans="1:34">
      <c r="A195" s="1">
        <f>Raw!A195</f>
        <v>182</v>
      </c>
      <c r="B195" s="14">
        <f>Raw!B195</f>
        <v>0.88126157407407402</v>
      </c>
      <c r="C195" s="15">
        <f>Raw!C195</f>
        <v>54.3</v>
      </c>
      <c r="D195" s="15">
        <f>IF(C195&gt;0.5,Raw!D195*D$11,-999)</f>
        <v>7</v>
      </c>
      <c r="E195" s="9">
        <f>IF(Raw!$G195&gt;$C$8,IF(Raw!$Q195&gt;$C$8,IF(Raw!$N195&gt;$C$9,IF(Raw!$N195&lt;$A$9,IF(Raw!$X195&gt;$C$9,IF(Raw!$X195&lt;$A$9,Raw!H195,-999),-999),-999),-999),-999),-999)</f>
        <v>0.171462</v>
      </c>
      <c r="F195" s="9">
        <f>IF(Raw!$G195&gt;$C$8,IF(Raw!$Q195&gt;$C$8,IF(Raw!$N195&gt;$C$9,IF(Raw!$N195&lt;$A$9,IF(Raw!$X195&gt;$C$9,IF(Raw!$X195&lt;$A$9,Raw!I195,-999),-999),-999),-999),-999),-999)</f>
        <v>0.28919899999999998</v>
      </c>
      <c r="G195" s="9">
        <f>Raw!G195</f>
        <v>0.96629900000000002</v>
      </c>
      <c r="H195" s="9">
        <f>IF(Raw!$G195&gt;$C$8,IF(Raw!$Q195&gt;$C$8,IF(Raw!$N195&gt;$C$9,IF(Raw!$N195&lt;$A$9,IF(Raw!$X195&gt;$C$9,IF(Raw!$X195&lt;$A$9,Raw!L195,-999),-999),-999),-999),-999),-999)</f>
        <v>627.70000000000005</v>
      </c>
      <c r="I195" s="9">
        <f>IF(Raw!$G195&gt;$C$8,IF(Raw!$Q195&gt;$C$8,IF(Raw!$N195&gt;$C$9,IF(Raw!$N195&lt;$A$9,IF(Raw!$X195&gt;$C$9,IF(Raw!$X195&lt;$A$9,Raw!M195,-999),-999),-999),-999),-999),-999)</f>
        <v>9.4808000000000003E-2</v>
      </c>
      <c r="J195" s="9">
        <f>IF(Raw!$G195&gt;$C$8,IF(Raw!$Q195&gt;$C$8,IF(Raw!$N195&gt;$C$9,IF(Raw!$N195&lt;$A$9,IF(Raw!$X195&gt;$C$9,IF(Raw!$X195&lt;$A$9,Raw!N195,-999),-999),-999),-999),-999),-999)</f>
        <v>581</v>
      </c>
      <c r="K195" s="9">
        <f>IF(Raw!$G195&gt;$C$8,IF(Raw!$Q195&gt;$C$8,IF(Raw!$N195&gt;$C$9,IF(Raw!$N195&lt;$A$9,IF(Raw!$X195&gt;$C$9,IF(Raw!$X195&lt;$A$9,Raw!R195,-999),-999),-999),-999),-999),-999)</f>
        <v>0.158412</v>
      </c>
      <c r="L195" s="9">
        <f>IF(Raw!$G195&gt;$C$8,IF(Raw!$Q195&gt;$C$8,IF(Raw!$N195&gt;$C$9,IF(Raw!$N195&lt;$A$9,IF(Raw!$X195&gt;$C$9,IF(Raw!$X195&lt;$A$9,Raw!S195,-999),-999),-999),-999),-999),-999)</f>
        <v>0.27379399999999998</v>
      </c>
      <c r="M195" s="9">
        <f>Raw!Q195</f>
        <v>0.96460999999999997</v>
      </c>
      <c r="N195" s="9">
        <f>IF(Raw!$G195&gt;$C$8,IF(Raw!$Q195&gt;$C$8,IF(Raw!$N195&gt;$C$9,IF(Raw!$N195&lt;$A$9,IF(Raw!$X195&gt;$C$9,IF(Raw!$X195&lt;$A$9,Raw!V195,-999),-999),-999),-999),-999),-999)</f>
        <v>722.8</v>
      </c>
      <c r="O195" s="9">
        <f>IF(Raw!$G195&gt;$C$8,IF(Raw!$Q195&gt;$C$8,IF(Raw!$N195&gt;$C$9,IF(Raw!$N195&lt;$A$9,IF(Raw!$X195&gt;$C$9,IF(Raw!$X195&lt;$A$9,Raw!W195,-999),-999),-999),-999),-999),-999)</f>
        <v>0.22588800000000001</v>
      </c>
      <c r="P195" s="9">
        <f>IF(Raw!$G195&gt;$C$8,IF(Raw!$Q195&gt;$C$8,IF(Raw!$N195&gt;$C$9,IF(Raw!$N195&lt;$A$9,IF(Raw!$X195&gt;$C$9,IF(Raw!$X195&lt;$A$9,Raw!X195,-999),-999),-999),-999),-999),-999)</f>
        <v>799</v>
      </c>
      <c r="R195" s="9">
        <f t="shared" si="36"/>
        <v>0.11773699999999998</v>
      </c>
      <c r="S195" s="9">
        <f t="shared" si="37"/>
        <v>0.40711413248316897</v>
      </c>
      <c r="T195" s="9">
        <f t="shared" si="38"/>
        <v>0.11538199999999998</v>
      </c>
      <c r="U195" s="9">
        <f t="shared" si="39"/>
        <v>0.42141902306113355</v>
      </c>
      <c r="V195" s="15">
        <f t="shared" si="32"/>
        <v>0.13087353199999999</v>
      </c>
      <c r="X195" s="11">
        <f t="shared" si="40"/>
        <v>4.2139999999999995E+18</v>
      </c>
      <c r="Y195" s="11">
        <f t="shared" si="41"/>
        <v>6.2769999999999998E-18</v>
      </c>
      <c r="Z195" s="11">
        <f t="shared" si="42"/>
        <v>5.8100000000000003E-4</v>
      </c>
      <c r="AA195" s="16">
        <f t="shared" si="43"/>
        <v>1.5135585919713116E-2</v>
      </c>
      <c r="AB195" s="9">
        <f t="shared" si="33"/>
        <v>0.16015837417458834</v>
      </c>
      <c r="AC195" s="9">
        <f t="shared" si="34"/>
        <v>0.98486441408028691</v>
      </c>
      <c r="AD195" s="15">
        <f t="shared" si="35"/>
        <v>26.050922409144778</v>
      </c>
      <c r="AE195" s="3">
        <f t="shared" si="44"/>
        <v>755.7507999999998</v>
      </c>
      <c r="AF195" s="2">
        <f t="shared" si="45"/>
        <v>0.25</v>
      </c>
      <c r="AG195" s="9">
        <f t="shared" si="46"/>
        <v>8.4448879011562953E-3</v>
      </c>
      <c r="AH195" s="2">
        <f t="shared" si="47"/>
        <v>0.40864373060368614</v>
      </c>
    </row>
    <row r="196" spans="1:34">
      <c r="A196" s="1">
        <f>Raw!A196</f>
        <v>183</v>
      </c>
      <c r="B196" s="14">
        <f>Raw!B196</f>
        <v>0.88131944444444443</v>
      </c>
      <c r="C196" s="15">
        <f>Raw!C196</f>
        <v>53.9</v>
      </c>
      <c r="D196" s="15">
        <f>IF(C196&gt;0.5,Raw!D196*D$11,-999)</f>
        <v>7</v>
      </c>
      <c r="E196" s="9">
        <f>IF(Raw!$G196&gt;$C$8,IF(Raw!$Q196&gt;$C$8,IF(Raw!$N196&gt;$C$9,IF(Raw!$N196&lt;$A$9,IF(Raw!$X196&gt;$C$9,IF(Raw!$X196&lt;$A$9,Raw!H196,-999),-999),-999),-999),-999),-999)</f>
        <v>0.18348100000000001</v>
      </c>
      <c r="F196" s="9">
        <f>IF(Raw!$G196&gt;$C$8,IF(Raw!$Q196&gt;$C$8,IF(Raw!$N196&gt;$C$9,IF(Raw!$N196&lt;$A$9,IF(Raw!$X196&gt;$C$9,IF(Raw!$X196&lt;$A$9,Raw!I196,-999),-999),-999),-999),-999),-999)</f>
        <v>0.291043</v>
      </c>
      <c r="G196" s="9">
        <f>Raw!G196</f>
        <v>0.93763799999999997</v>
      </c>
      <c r="H196" s="9">
        <f>IF(Raw!$G196&gt;$C$8,IF(Raw!$Q196&gt;$C$8,IF(Raw!$N196&gt;$C$9,IF(Raw!$N196&lt;$A$9,IF(Raw!$X196&gt;$C$9,IF(Raw!$X196&lt;$A$9,Raw!L196,-999),-999),-999),-999),-999),-999)</f>
        <v>627.6</v>
      </c>
      <c r="I196" s="9">
        <f>IF(Raw!$G196&gt;$C$8,IF(Raw!$Q196&gt;$C$8,IF(Raw!$N196&gt;$C$9,IF(Raw!$N196&lt;$A$9,IF(Raw!$X196&gt;$C$9,IF(Raw!$X196&lt;$A$9,Raw!M196,-999),-999),-999),-999),-999),-999)</f>
        <v>0.31905899999999998</v>
      </c>
      <c r="J196" s="9">
        <f>IF(Raw!$G196&gt;$C$8,IF(Raw!$Q196&gt;$C$8,IF(Raw!$N196&gt;$C$9,IF(Raw!$N196&lt;$A$9,IF(Raw!$X196&gt;$C$9,IF(Raw!$X196&lt;$A$9,Raw!N196,-999),-999),-999),-999),-999),-999)</f>
        <v>583</v>
      </c>
      <c r="K196" s="9">
        <f>IF(Raw!$G196&gt;$C$8,IF(Raw!$Q196&gt;$C$8,IF(Raw!$N196&gt;$C$9,IF(Raw!$N196&lt;$A$9,IF(Raw!$X196&gt;$C$9,IF(Raw!$X196&lt;$A$9,Raw!R196,-999),-999),-999),-999),-999),-999)</f>
        <v>0.175345</v>
      </c>
      <c r="L196" s="9">
        <f>IF(Raw!$G196&gt;$C$8,IF(Raw!$Q196&gt;$C$8,IF(Raw!$N196&gt;$C$9,IF(Raw!$N196&lt;$A$9,IF(Raw!$X196&gt;$C$9,IF(Raw!$X196&lt;$A$9,Raw!S196,-999),-999),-999),-999),-999),-999)</f>
        <v>0.28873700000000002</v>
      </c>
      <c r="M196" s="9">
        <f>Raw!Q196</f>
        <v>0.96862700000000002</v>
      </c>
      <c r="N196" s="9">
        <f>IF(Raw!$G196&gt;$C$8,IF(Raw!$Q196&gt;$C$8,IF(Raw!$N196&gt;$C$9,IF(Raw!$N196&lt;$A$9,IF(Raw!$X196&gt;$C$9,IF(Raw!$X196&lt;$A$9,Raw!V196,-999),-999),-999),-999),-999),-999)</f>
        <v>703.4</v>
      </c>
      <c r="O196" s="9">
        <f>IF(Raw!$G196&gt;$C$8,IF(Raw!$Q196&gt;$C$8,IF(Raw!$N196&gt;$C$9,IF(Raw!$N196&lt;$A$9,IF(Raw!$X196&gt;$C$9,IF(Raw!$X196&lt;$A$9,Raw!W196,-999),-999),-999),-999),-999),-999)</f>
        <v>0.37081999999999998</v>
      </c>
      <c r="P196" s="9">
        <f>IF(Raw!$G196&gt;$C$8,IF(Raw!$Q196&gt;$C$8,IF(Raw!$N196&gt;$C$9,IF(Raw!$N196&lt;$A$9,IF(Raw!$X196&gt;$C$9,IF(Raw!$X196&lt;$A$9,Raw!X196,-999),-999),-999),-999),-999),-999)</f>
        <v>865</v>
      </c>
      <c r="R196" s="9">
        <f t="shared" si="36"/>
        <v>0.10756199999999999</v>
      </c>
      <c r="S196" s="9">
        <f t="shared" si="37"/>
        <v>0.36957425535058391</v>
      </c>
      <c r="T196" s="9">
        <f t="shared" si="38"/>
        <v>0.11339200000000002</v>
      </c>
      <c r="U196" s="9">
        <f t="shared" si="39"/>
        <v>0.39271724787609491</v>
      </c>
      <c r="V196" s="15">
        <f t="shared" si="32"/>
        <v>0.13801628600000002</v>
      </c>
      <c r="X196" s="11">
        <f t="shared" si="40"/>
        <v>4.2139999999999995E+18</v>
      </c>
      <c r="Y196" s="11">
        <f t="shared" si="41"/>
        <v>6.2759999999999996E-18</v>
      </c>
      <c r="Z196" s="11">
        <f t="shared" si="42"/>
        <v>5.8299999999999997E-4</v>
      </c>
      <c r="AA196" s="16">
        <f t="shared" si="43"/>
        <v>1.5184513785990233E-2</v>
      </c>
      <c r="AB196" s="9">
        <f t="shared" si="33"/>
        <v>0.177066802387221</v>
      </c>
      <c r="AC196" s="9">
        <f t="shared" si="34"/>
        <v>0.98481548621400983</v>
      </c>
      <c r="AD196" s="15">
        <f t="shared" si="35"/>
        <v>26.045478192093029</v>
      </c>
      <c r="AE196" s="3">
        <f t="shared" si="44"/>
        <v>755.63039999999978</v>
      </c>
      <c r="AF196" s="2">
        <f t="shared" si="45"/>
        <v>0.25</v>
      </c>
      <c r="AG196" s="9">
        <f t="shared" si="46"/>
        <v>7.8680834732427866E-3</v>
      </c>
      <c r="AH196" s="2">
        <f t="shared" si="47"/>
        <v>0.38073246452056531</v>
      </c>
    </row>
    <row r="197" spans="1:34">
      <c r="A197" s="1">
        <f>Raw!A197</f>
        <v>184</v>
      </c>
      <c r="B197" s="14">
        <f>Raw!B197</f>
        <v>0.88137731481481485</v>
      </c>
      <c r="C197" s="15">
        <f>Raw!C197</f>
        <v>52.6</v>
      </c>
      <c r="D197" s="15">
        <f>IF(C197&gt;0.5,Raw!D197*D$11,-999)</f>
        <v>7</v>
      </c>
      <c r="E197" s="9">
        <f>IF(Raw!$G197&gt;$C$8,IF(Raw!$Q197&gt;$C$8,IF(Raw!$N197&gt;$C$9,IF(Raw!$N197&lt;$A$9,IF(Raw!$X197&gt;$C$9,IF(Raw!$X197&lt;$A$9,Raw!H197,-999),-999),-999),-999),-999),-999)</f>
        <v>0.17993300000000001</v>
      </c>
      <c r="F197" s="9">
        <f>IF(Raw!$G197&gt;$C$8,IF(Raw!$Q197&gt;$C$8,IF(Raw!$N197&gt;$C$9,IF(Raw!$N197&lt;$A$9,IF(Raw!$X197&gt;$C$9,IF(Raw!$X197&lt;$A$9,Raw!I197,-999),-999),-999),-999),-999),-999)</f>
        <v>0.29584199999999999</v>
      </c>
      <c r="G197" s="9">
        <f>Raw!G197</f>
        <v>0.948245</v>
      </c>
      <c r="H197" s="9">
        <f>IF(Raw!$G197&gt;$C$8,IF(Raw!$Q197&gt;$C$8,IF(Raw!$N197&gt;$C$9,IF(Raw!$N197&lt;$A$9,IF(Raw!$X197&gt;$C$9,IF(Raw!$X197&lt;$A$9,Raw!L197,-999),-999),-999),-999),-999),-999)</f>
        <v>666.8</v>
      </c>
      <c r="I197" s="9">
        <f>IF(Raw!$G197&gt;$C$8,IF(Raw!$Q197&gt;$C$8,IF(Raw!$N197&gt;$C$9,IF(Raw!$N197&lt;$A$9,IF(Raw!$X197&gt;$C$9,IF(Raw!$X197&lt;$A$9,Raw!M197,-999),-999),-999),-999),-999),-999)</f>
        <v>0.30983899999999998</v>
      </c>
      <c r="J197" s="9">
        <f>IF(Raw!$G197&gt;$C$8,IF(Raw!$Q197&gt;$C$8,IF(Raw!$N197&gt;$C$9,IF(Raw!$N197&lt;$A$9,IF(Raw!$X197&gt;$C$9,IF(Raw!$X197&lt;$A$9,Raw!N197,-999),-999),-999),-999),-999),-999)</f>
        <v>587</v>
      </c>
      <c r="K197" s="9">
        <f>IF(Raw!$G197&gt;$C$8,IF(Raw!$Q197&gt;$C$8,IF(Raw!$N197&gt;$C$9,IF(Raw!$N197&lt;$A$9,IF(Raw!$X197&gt;$C$9,IF(Raw!$X197&lt;$A$9,Raw!R197,-999),-999),-999),-999),-999),-999)</f>
        <v>0.179641</v>
      </c>
      <c r="L197" s="9">
        <f>IF(Raw!$G197&gt;$C$8,IF(Raw!$Q197&gt;$C$8,IF(Raw!$N197&gt;$C$9,IF(Raw!$N197&lt;$A$9,IF(Raw!$X197&gt;$C$9,IF(Raw!$X197&lt;$A$9,Raw!S197,-999),-999),-999),-999),-999),-999)</f>
        <v>0.29350799999999999</v>
      </c>
      <c r="M197" s="9">
        <f>Raw!Q197</f>
        <v>0.951739</v>
      </c>
      <c r="N197" s="9">
        <f>IF(Raw!$G197&gt;$C$8,IF(Raw!$Q197&gt;$C$8,IF(Raw!$N197&gt;$C$9,IF(Raw!$N197&lt;$A$9,IF(Raw!$X197&gt;$C$9,IF(Raw!$X197&lt;$A$9,Raw!V197,-999),-999),-999),-999),-999),-999)</f>
        <v>732.2</v>
      </c>
      <c r="O197" s="9">
        <f>IF(Raw!$G197&gt;$C$8,IF(Raw!$Q197&gt;$C$8,IF(Raw!$N197&gt;$C$9,IF(Raw!$N197&lt;$A$9,IF(Raw!$X197&gt;$C$9,IF(Raw!$X197&lt;$A$9,Raw!W197,-999),-999),-999),-999),-999),-999)</f>
        <v>0.30411300000000002</v>
      </c>
      <c r="P197" s="9">
        <f>IF(Raw!$G197&gt;$C$8,IF(Raw!$Q197&gt;$C$8,IF(Raw!$N197&gt;$C$9,IF(Raw!$N197&lt;$A$9,IF(Raw!$X197&gt;$C$9,IF(Raw!$X197&lt;$A$9,Raw!X197,-999),-999),-999),-999),-999),-999)</f>
        <v>628</v>
      </c>
      <c r="R197" s="9">
        <f t="shared" si="36"/>
        <v>0.11590899999999998</v>
      </c>
      <c r="S197" s="9">
        <f t="shared" si="37"/>
        <v>0.39179359252574003</v>
      </c>
      <c r="T197" s="9">
        <f t="shared" si="38"/>
        <v>0.113867</v>
      </c>
      <c r="U197" s="9">
        <f t="shared" si="39"/>
        <v>0.38795194679531736</v>
      </c>
      <c r="V197" s="15">
        <f t="shared" si="32"/>
        <v>0.14029682399999999</v>
      </c>
      <c r="X197" s="11">
        <f t="shared" si="40"/>
        <v>4.2139999999999995E+18</v>
      </c>
      <c r="Y197" s="11">
        <f t="shared" si="41"/>
        <v>6.6679999999999995E-18</v>
      </c>
      <c r="Z197" s="11">
        <f t="shared" si="42"/>
        <v>5.8699999999999996E-4</v>
      </c>
      <c r="AA197" s="16">
        <f t="shared" si="43"/>
        <v>1.6226444472479E-2</v>
      </c>
      <c r="AB197" s="9">
        <f t="shared" si="33"/>
        <v>0.18148865655274776</v>
      </c>
      <c r="AC197" s="9">
        <f t="shared" si="34"/>
        <v>0.98377355552752099</v>
      </c>
      <c r="AD197" s="15">
        <f t="shared" si="35"/>
        <v>27.64300591563714</v>
      </c>
      <c r="AE197" s="3">
        <f t="shared" si="44"/>
        <v>802.82719999999972</v>
      </c>
      <c r="AF197" s="2">
        <f t="shared" si="45"/>
        <v>0.25</v>
      </c>
      <c r="AG197" s="9">
        <f t="shared" si="46"/>
        <v>8.2493522771122339E-3</v>
      </c>
      <c r="AH197" s="2">
        <f t="shared" si="47"/>
        <v>0.3991818635178786</v>
      </c>
    </row>
    <row r="198" spans="1:34">
      <c r="A198" s="1">
        <f>Raw!A198</f>
        <v>185</v>
      </c>
      <c r="B198" s="14">
        <f>Raw!B198</f>
        <v>0.88142361111111101</v>
      </c>
      <c r="C198" s="15">
        <f>Raw!C198</f>
        <v>51.4</v>
      </c>
      <c r="D198" s="15">
        <f>IF(C198&gt;0.5,Raw!D198*D$11,-999)</f>
        <v>7</v>
      </c>
      <c r="E198" s="9">
        <f>IF(Raw!$G198&gt;$C$8,IF(Raw!$Q198&gt;$C$8,IF(Raw!$N198&gt;$C$9,IF(Raw!$N198&lt;$A$9,IF(Raw!$X198&gt;$C$9,IF(Raw!$X198&lt;$A$9,Raw!H198,-999),-999),-999),-999),-999),-999)</f>
        <v>0.19031799999999999</v>
      </c>
      <c r="F198" s="9">
        <f>IF(Raw!$G198&gt;$C$8,IF(Raw!$Q198&gt;$C$8,IF(Raw!$N198&gt;$C$9,IF(Raw!$N198&lt;$A$9,IF(Raw!$X198&gt;$C$9,IF(Raw!$X198&lt;$A$9,Raw!I198,-999),-999),-999),-999),-999),-999)</f>
        <v>0.31332199999999999</v>
      </c>
      <c r="G198" s="9">
        <f>Raw!G198</f>
        <v>0.95977699999999999</v>
      </c>
      <c r="H198" s="9">
        <f>IF(Raw!$G198&gt;$C$8,IF(Raw!$Q198&gt;$C$8,IF(Raw!$N198&gt;$C$9,IF(Raw!$N198&lt;$A$9,IF(Raw!$X198&gt;$C$9,IF(Raw!$X198&lt;$A$9,Raw!L198,-999),-999),-999),-999),-999),-999)</f>
        <v>578.9</v>
      </c>
      <c r="I198" s="9">
        <f>IF(Raw!$G198&gt;$C$8,IF(Raw!$Q198&gt;$C$8,IF(Raw!$N198&gt;$C$9,IF(Raw!$N198&lt;$A$9,IF(Raw!$X198&gt;$C$9,IF(Raw!$X198&lt;$A$9,Raw!M198,-999),-999),-999),-999),-999),-999)</f>
        <v>0.19594900000000001</v>
      </c>
      <c r="J198" s="9">
        <f>IF(Raw!$G198&gt;$C$8,IF(Raw!$Q198&gt;$C$8,IF(Raw!$N198&gt;$C$9,IF(Raw!$N198&lt;$A$9,IF(Raw!$X198&gt;$C$9,IF(Raw!$X198&lt;$A$9,Raw!N198,-999),-999),-999),-999),-999),-999)</f>
        <v>651</v>
      </c>
      <c r="K198" s="9">
        <f>IF(Raw!$G198&gt;$C$8,IF(Raw!$Q198&gt;$C$8,IF(Raw!$N198&gt;$C$9,IF(Raw!$N198&lt;$A$9,IF(Raw!$X198&gt;$C$9,IF(Raw!$X198&lt;$A$9,Raw!R198,-999),-999),-999),-999),-999),-999)</f>
        <v>0.17066400000000001</v>
      </c>
      <c r="L198" s="9">
        <f>IF(Raw!$G198&gt;$C$8,IF(Raw!$Q198&gt;$C$8,IF(Raw!$N198&gt;$C$9,IF(Raw!$N198&lt;$A$9,IF(Raw!$X198&gt;$C$9,IF(Raw!$X198&lt;$A$9,Raw!S198,-999),-999),-999),-999),-999),-999)</f>
        <v>0.30610900000000002</v>
      </c>
      <c r="M198" s="9">
        <f>Raw!Q198</f>
        <v>0.95697600000000005</v>
      </c>
      <c r="N198" s="9">
        <f>IF(Raw!$G198&gt;$C$8,IF(Raw!$Q198&gt;$C$8,IF(Raw!$N198&gt;$C$9,IF(Raw!$N198&lt;$A$9,IF(Raw!$X198&gt;$C$9,IF(Raw!$X198&lt;$A$9,Raw!V198,-999),-999),-999),-999),-999),-999)</f>
        <v>802.1</v>
      </c>
      <c r="O198" s="9">
        <f>IF(Raw!$G198&gt;$C$8,IF(Raw!$Q198&gt;$C$8,IF(Raw!$N198&gt;$C$9,IF(Raw!$N198&lt;$A$9,IF(Raw!$X198&gt;$C$9,IF(Raw!$X198&lt;$A$9,Raw!W198,-999),-999),-999),-999),-999),-999)</f>
        <v>0.15598799999999999</v>
      </c>
      <c r="P198" s="9">
        <f>IF(Raw!$G198&gt;$C$8,IF(Raw!$Q198&gt;$C$8,IF(Raw!$N198&gt;$C$9,IF(Raw!$N198&lt;$A$9,IF(Raw!$X198&gt;$C$9,IF(Raw!$X198&lt;$A$9,Raw!X198,-999),-999),-999),-999),-999),-999)</f>
        <v>683</v>
      </c>
      <c r="R198" s="9">
        <f t="shared" si="36"/>
        <v>0.123004</v>
      </c>
      <c r="S198" s="9">
        <f t="shared" si="37"/>
        <v>0.39258015715462052</v>
      </c>
      <c r="T198" s="9">
        <f t="shared" si="38"/>
        <v>0.13544500000000001</v>
      </c>
      <c r="U198" s="9">
        <f t="shared" si="39"/>
        <v>0.44247310598512296</v>
      </c>
      <c r="V198" s="15">
        <f t="shared" si="32"/>
        <v>0.14632010200000001</v>
      </c>
      <c r="X198" s="11">
        <f t="shared" si="40"/>
        <v>4.2139999999999995E+18</v>
      </c>
      <c r="Y198" s="11">
        <f t="shared" si="41"/>
        <v>5.7889999999999998E-18</v>
      </c>
      <c r="Z198" s="11">
        <f t="shared" si="42"/>
        <v>6.5099999999999999E-4</v>
      </c>
      <c r="AA198" s="16">
        <f t="shared" si="43"/>
        <v>1.5632779869389851E-2</v>
      </c>
      <c r="AB198" s="9">
        <f t="shared" si="33"/>
        <v>0.17278138186940953</v>
      </c>
      <c r="AC198" s="9">
        <f t="shared" si="34"/>
        <v>0.98436722013061007</v>
      </c>
      <c r="AD198" s="15">
        <f t="shared" si="35"/>
        <v>24.013486742534329</v>
      </c>
      <c r="AE198" s="3">
        <f t="shared" si="44"/>
        <v>696.99559999999974</v>
      </c>
      <c r="AF198" s="2">
        <f t="shared" si="45"/>
        <v>0.25</v>
      </c>
      <c r="AG198" s="9">
        <f t="shared" si="46"/>
        <v>8.1733246650013362E-3</v>
      </c>
      <c r="AH198" s="2">
        <f t="shared" si="47"/>
        <v>0.39550292693452466</v>
      </c>
    </row>
    <row r="199" spans="1:34">
      <c r="A199" s="1">
        <f>Raw!A199</f>
        <v>186</v>
      </c>
      <c r="B199" s="14">
        <f>Raw!B199</f>
        <v>0.88148148148148142</v>
      </c>
      <c r="C199" s="15">
        <f>Raw!C199</f>
        <v>50.8</v>
      </c>
      <c r="D199" s="15">
        <f>IF(C199&gt;0.5,Raw!D199*D$11,-999)</f>
        <v>7</v>
      </c>
      <c r="E199" s="9">
        <f>IF(Raw!$G199&gt;$C$8,IF(Raw!$Q199&gt;$C$8,IF(Raw!$N199&gt;$C$9,IF(Raw!$N199&lt;$A$9,IF(Raw!$X199&gt;$C$9,IF(Raw!$X199&lt;$A$9,Raw!H199,-999),-999),-999),-999),-999),-999)</f>
        <v>0.20197300000000001</v>
      </c>
      <c r="F199" s="9">
        <f>IF(Raw!$G199&gt;$C$8,IF(Raw!$Q199&gt;$C$8,IF(Raw!$N199&gt;$C$9,IF(Raw!$N199&lt;$A$9,IF(Raw!$X199&gt;$C$9,IF(Raw!$X199&lt;$A$9,Raw!I199,-999),-999),-999),-999),-999),-999)</f>
        <v>0.33529900000000001</v>
      </c>
      <c r="G199" s="9">
        <f>Raw!G199</f>
        <v>0.95099800000000001</v>
      </c>
      <c r="H199" s="9">
        <f>IF(Raw!$G199&gt;$C$8,IF(Raw!$Q199&gt;$C$8,IF(Raw!$N199&gt;$C$9,IF(Raw!$N199&lt;$A$9,IF(Raw!$X199&gt;$C$9,IF(Raw!$X199&lt;$A$9,Raw!L199,-999),-999),-999),-999),-999),-999)</f>
        <v>682.3</v>
      </c>
      <c r="I199" s="9">
        <f>IF(Raw!$G199&gt;$C$8,IF(Raw!$Q199&gt;$C$8,IF(Raw!$N199&gt;$C$9,IF(Raw!$N199&lt;$A$9,IF(Raw!$X199&gt;$C$9,IF(Raw!$X199&lt;$A$9,Raw!M199,-999),-999),-999),-999),-999),-999)</f>
        <v>0.20696300000000001</v>
      </c>
      <c r="J199" s="9">
        <f>IF(Raw!$G199&gt;$C$8,IF(Raw!$Q199&gt;$C$8,IF(Raw!$N199&gt;$C$9,IF(Raw!$N199&lt;$A$9,IF(Raw!$X199&gt;$C$9,IF(Raw!$X199&lt;$A$9,Raw!N199,-999),-999),-999),-999),-999),-999)</f>
        <v>478</v>
      </c>
      <c r="K199" s="9">
        <f>IF(Raw!$G199&gt;$C$8,IF(Raw!$Q199&gt;$C$8,IF(Raw!$N199&gt;$C$9,IF(Raw!$N199&lt;$A$9,IF(Raw!$X199&gt;$C$9,IF(Raw!$X199&lt;$A$9,Raw!R199,-999),-999),-999),-999),-999),-999)</f>
        <v>0.195656</v>
      </c>
      <c r="L199" s="9">
        <f>IF(Raw!$G199&gt;$C$8,IF(Raw!$Q199&gt;$C$8,IF(Raw!$N199&gt;$C$9,IF(Raw!$N199&lt;$A$9,IF(Raw!$X199&gt;$C$9,IF(Raw!$X199&lt;$A$9,Raw!S199,-999),-999),-999),-999),-999),-999)</f>
        <v>0.33208500000000002</v>
      </c>
      <c r="M199" s="9">
        <f>Raw!Q199</f>
        <v>0.96238599999999996</v>
      </c>
      <c r="N199" s="9">
        <f>IF(Raw!$G199&gt;$C$8,IF(Raw!$Q199&gt;$C$8,IF(Raw!$N199&gt;$C$9,IF(Raw!$N199&lt;$A$9,IF(Raw!$X199&gt;$C$9,IF(Raw!$X199&lt;$A$9,Raw!V199,-999),-999),-999),-999),-999),-999)</f>
        <v>726.4</v>
      </c>
      <c r="O199" s="9">
        <f>IF(Raw!$G199&gt;$C$8,IF(Raw!$Q199&gt;$C$8,IF(Raw!$N199&gt;$C$9,IF(Raw!$N199&lt;$A$9,IF(Raw!$X199&gt;$C$9,IF(Raw!$X199&lt;$A$9,Raw!W199,-999),-999),-999),-999),-999),-999)</f>
        <v>0.28069</v>
      </c>
      <c r="P199" s="9">
        <f>IF(Raw!$G199&gt;$C$8,IF(Raw!$Q199&gt;$C$8,IF(Raw!$N199&gt;$C$9,IF(Raw!$N199&lt;$A$9,IF(Raw!$X199&gt;$C$9,IF(Raw!$X199&lt;$A$9,Raw!X199,-999),-999),-999),-999),-999),-999)</f>
        <v>723</v>
      </c>
      <c r="R199" s="9">
        <f t="shared" si="36"/>
        <v>0.133326</v>
      </c>
      <c r="S199" s="9">
        <f t="shared" si="37"/>
        <v>0.39763315727156956</v>
      </c>
      <c r="T199" s="9">
        <f t="shared" si="38"/>
        <v>0.13642900000000002</v>
      </c>
      <c r="U199" s="9">
        <f t="shared" si="39"/>
        <v>0.41082554165349239</v>
      </c>
      <c r="V199" s="15">
        <f t="shared" si="32"/>
        <v>0.15873662999999999</v>
      </c>
      <c r="X199" s="11">
        <f t="shared" si="40"/>
        <v>4.2139999999999995E+18</v>
      </c>
      <c r="Y199" s="11">
        <f t="shared" si="41"/>
        <v>6.8229999999999991E-18</v>
      </c>
      <c r="Z199" s="11">
        <f t="shared" si="42"/>
        <v>4.7799999999999996E-4</v>
      </c>
      <c r="AA199" s="16">
        <f t="shared" si="43"/>
        <v>1.3557190869204342E-2</v>
      </c>
      <c r="AB199" s="9">
        <f t="shared" si="33"/>
        <v>0.19750559399309467</v>
      </c>
      <c r="AC199" s="9">
        <f t="shared" si="34"/>
        <v>0.98644280913079574</v>
      </c>
      <c r="AD199" s="15">
        <f t="shared" si="35"/>
        <v>28.362323994151346</v>
      </c>
      <c r="AE199" s="3">
        <f t="shared" si="44"/>
        <v>821.48919999999964</v>
      </c>
      <c r="AF199" s="2">
        <f t="shared" si="45"/>
        <v>0.25</v>
      </c>
      <c r="AG199" s="9">
        <f t="shared" si="46"/>
        <v>8.9630516288069766E-3</v>
      </c>
      <c r="AH199" s="2">
        <f t="shared" si="47"/>
        <v>0.43371740371919243</v>
      </c>
    </row>
    <row r="200" spans="1:34">
      <c r="A200" s="1">
        <f>Raw!A200</f>
        <v>187</v>
      </c>
      <c r="B200" s="14">
        <f>Raw!B200</f>
        <v>0.88153935185185184</v>
      </c>
      <c r="C200" s="15">
        <f>Raw!C200</f>
        <v>49.9</v>
      </c>
      <c r="D200" s="15">
        <f>IF(C200&gt;0.5,Raw!D200*D$11,-999)</f>
        <v>7</v>
      </c>
      <c r="E200" s="9">
        <f>IF(Raw!$G200&gt;$C$8,IF(Raw!$Q200&gt;$C$8,IF(Raw!$N200&gt;$C$9,IF(Raw!$N200&lt;$A$9,IF(Raw!$X200&gt;$C$9,IF(Raw!$X200&lt;$A$9,Raw!H200,-999),-999),-999),-999),-999),-999)</f>
        <v>0.236763</v>
      </c>
      <c r="F200" s="9">
        <f>IF(Raw!$G200&gt;$C$8,IF(Raw!$Q200&gt;$C$8,IF(Raw!$N200&gt;$C$9,IF(Raw!$N200&lt;$A$9,IF(Raw!$X200&gt;$C$9,IF(Raw!$X200&lt;$A$9,Raw!I200,-999),-999),-999),-999),-999),-999)</f>
        <v>0.38145200000000001</v>
      </c>
      <c r="G200" s="9">
        <f>Raw!G200</f>
        <v>0.96380200000000005</v>
      </c>
      <c r="H200" s="9">
        <f>IF(Raw!$G200&gt;$C$8,IF(Raw!$Q200&gt;$C$8,IF(Raw!$N200&gt;$C$9,IF(Raw!$N200&lt;$A$9,IF(Raw!$X200&gt;$C$9,IF(Raw!$X200&lt;$A$9,Raw!L200,-999),-999),-999),-999),-999),-999)</f>
        <v>611.1</v>
      </c>
      <c r="I200" s="9">
        <f>IF(Raw!$G200&gt;$C$8,IF(Raw!$Q200&gt;$C$8,IF(Raw!$N200&gt;$C$9,IF(Raw!$N200&lt;$A$9,IF(Raw!$X200&gt;$C$9,IF(Raw!$X200&lt;$A$9,Raw!M200,-999),-999),-999),-999),-999),-999)</f>
        <v>0.37052400000000002</v>
      </c>
      <c r="J200" s="9">
        <f>IF(Raw!$G200&gt;$C$8,IF(Raw!$Q200&gt;$C$8,IF(Raw!$N200&gt;$C$9,IF(Raw!$N200&lt;$A$9,IF(Raw!$X200&gt;$C$9,IF(Raw!$X200&lt;$A$9,Raw!N200,-999),-999),-999),-999),-999),-999)</f>
        <v>404</v>
      </c>
      <c r="K200" s="9">
        <f>IF(Raw!$G200&gt;$C$8,IF(Raw!$Q200&gt;$C$8,IF(Raw!$N200&gt;$C$9,IF(Raw!$N200&lt;$A$9,IF(Raw!$X200&gt;$C$9,IF(Raw!$X200&lt;$A$9,Raw!R200,-999),-999),-999),-999),-999),-999)</f>
        <v>0.21824099999999999</v>
      </c>
      <c r="L200" s="9">
        <f>IF(Raw!$G200&gt;$C$8,IF(Raw!$Q200&gt;$C$8,IF(Raw!$N200&gt;$C$9,IF(Raw!$N200&lt;$A$9,IF(Raw!$X200&gt;$C$9,IF(Raw!$X200&lt;$A$9,Raw!S200,-999),-999),-999),-999),-999),-999)</f>
        <v>0.36982100000000001</v>
      </c>
      <c r="M200" s="9">
        <f>Raw!Q200</f>
        <v>0.96617200000000003</v>
      </c>
      <c r="N200" s="9">
        <f>IF(Raw!$G200&gt;$C$8,IF(Raw!$Q200&gt;$C$8,IF(Raw!$N200&gt;$C$9,IF(Raw!$N200&lt;$A$9,IF(Raw!$X200&gt;$C$9,IF(Raw!$X200&lt;$A$9,Raw!V200,-999),-999),-999),-999),-999),-999)</f>
        <v>788.3</v>
      </c>
      <c r="O200" s="9">
        <f>IF(Raw!$G200&gt;$C$8,IF(Raw!$Q200&gt;$C$8,IF(Raw!$N200&gt;$C$9,IF(Raw!$N200&lt;$A$9,IF(Raw!$X200&gt;$C$9,IF(Raw!$X200&lt;$A$9,Raw!W200,-999),-999),-999),-999),-999),-999)</f>
        <v>0.36304799999999998</v>
      </c>
      <c r="P200" s="9">
        <f>IF(Raw!$G200&gt;$C$8,IF(Raw!$Q200&gt;$C$8,IF(Raw!$N200&gt;$C$9,IF(Raw!$N200&lt;$A$9,IF(Raw!$X200&gt;$C$9,IF(Raw!$X200&lt;$A$9,Raw!X200,-999),-999),-999),-999),-999),-999)</f>
        <v>939</v>
      </c>
      <c r="R200" s="9">
        <f t="shared" si="36"/>
        <v>0.14468900000000001</v>
      </c>
      <c r="S200" s="9">
        <f t="shared" si="37"/>
        <v>0.37931115841573776</v>
      </c>
      <c r="T200" s="9">
        <f t="shared" si="38"/>
        <v>0.15158000000000002</v>
      </c>
      <c r="U200" s="9">
        <f t="shared" si="39"/>
        <v>0.40987396605384774</v>
      </c>
      <c r="V200" s="15">
        <f t="shared" si="32"/>
        <v>0.17677443800000001</v>
      </c>
      <c r="X200" s="11">
        <f t="shared" si="40"/>
        <v>4.2139999999999995E+18</v>
      </c>
      <c r="Y200" s="11">
        <f t="shared" si="41"/>
        <v>6.1110000000000001E-18</v>
      </c>
      <c r="Z200" s="11">
        <f t="shared" si="42"/>
        <v>4.0400000000000001E-4</v>
      </c>
      <c r="AA200" s="16">
        <f t="shared" si="43"/>
        <v>1.0296585936180375E-2</v>
      </c>
      <c r="AB200" s="9">
        <f t="shared" si="33"/>
        <v>0.2198017564962062</v>
      </c>
      <c r="AC200" s="9">
        <f t="shared" si="34"/>
        <v>0.98970341406381968</v>
      </c>
      <c r="AD200" s="15">
        <f t="shared" si="35"/>
        <v>25.486598851931621</v>
      </c>
      <c r="AE200" s="3">
        <f t="shared" si="44"/>
        <v>735.7643999999998</v>
      </c>
      <c r="AF200" s="2">
        <f t="shared" si="45"/>
        <v>0.25</v>
      </c>
      <c r="AG200" s="9">
        <f t="shared" si="46"/>
        <v>8.0356102712805053E-3</v>
      </c>
      <c r="AH200" s="2">
        <f t="shared" si="47"/>
        <v>0.38883899909242747</v>
      </c>
    </row>
    <row r="201" spans="1:34">
      <c r="A201" s="1">
        <f>Raw!A201</f>
        <v>188</v>
      </c>
      <c r="B201" s="14">
        <f>Raw!B201</f>
        <v>0.88159722222222225</v>
      </c>
      <c r="C201" s="15">
        <f>Raw!C201</f>
        <v>48.8</v>
      </c>
      <c r="D201" s="15">
        <f>IF(C201&gt;0.5,Raw!D201*D$11,-999)</f>
        <v>7</v>
      </c>
      <c r="E201" s="9">
        <f>IF(Raw!$G201&gt;$C$8,IF(Raw!$Q201&gt;$C$8,IF(Raw!$N201&gt;$C$9,IF(Raw!$N201&lt;$A$9,IF(Raw!$X201&gt;$C$9,IF(Raw!$X201&lt;$A$9,Raw!H201,-999),-999),-999),-999),-999),-999)</f>
        <v>0.243588</v>
      </c>
      <c r="F201" s="9">
        <f>IF(Raw!$G201&gt;$C$8,IF(Raw!$Q201&gt;$C$8,IF(Raw!$N201&gt;$C$9,IF(Raw!$N201&lt;$A$9,IF(Raw!$X201&gt;$C$9,IF(Raw!$X201&lt;$A$9,Raw!I201,-999),-999),-999),-999),-999),-999)</f>
        <v>0.40809099999999998</v>
      </c>
      <c r="G201" s="9">
        <f>Raw!G201</f>
        <v>0.96993300000000005</v>
      </c>
      <c r="H201" s="9">
        <f>IF(Raw!$G201&gt;$C$8,IF(Raw!$Q201&gt;$C$8,IF(Raw!$N201&gt;$C$9,IF(Raw!$N201&lt;$A$9,IF(Raw!$X201&gt;$C$9,IF(Raw!$X201&lt;$A$9,Raw!L201,-999),-999),-999),-999),-999),-999)</f>
        <v>673.8</v>
      </c>
      <c r="I201" s="9">
        <f>IF(Raw!$G201&gt;$C$8,IF(Raw!$Q201&gt;$C$8,IF(Raw!$N201&gt;$C$9,IF(Raw!$N201&lt;$A$9,IF(Raw!$X201&gt;$C$9,IF(Raw!$X201&lt;$A$9,Raw!M201,-999),-999),-999),-999),-999),-999)</f>
        <v>0.27423999999999998</v>
      </c>
      <c r="J201" s="9">
        <f>IF(Raw!$G201&gt;$C$8,IF(Raw!$Q201&gt;$C$8,IF(Raw!$N201&gt;$C$9,IF(Raw!$N201&lt;$A$9,IF(Raw!$X201&gt;$C$9,IF(Raw!$X201&lt;$A$9,Raw!N201,-999),-999),-999),-999),-999),-999)</f>
        <v>472</v>
      </c>
      <c r="K201" s="9">
        <f>IF(Raw!$G201&gt;$C$8,IF(Raw!$Q201&gt;$C$8,IF(Raw!$N201&gt;$C$9,IF(Raw!$N201&lt;$A$9,IF(Raw!$X201&gt;$C$9,IF(Raw!$X201&lt;$A$9,Raw!R201,-999),-999),-999),-999),-999),-999)</f>
        <v>0.23844299999999999</v>
      </c>
      <c r="L201" s="9">
        <f>IF(Raw!$G201&gt;$C$8,IF(Raw!$Q201&gt;$C$8,IF(Raw!$N201&gt;$C$9,IF(Raw!$N201&lt;$A$9,IF(Raw!$X201&gt;$C$9,IF(Raw!$X201&lt;$A$9,Raw!S201,-999),-999),-999),-999),-999),-999)</f>
        <v>0.40027499999999999</v>
      </c>
      <c r="M201" s="9">
        <f>Raw!Q201</f>
        <v>0.97398399999999996</v>
      </c>
      <c r="N201" s="9">
        <f>IF(Raw!$G201&gt;$C$8,IF(Raw!$Q201&gt;$C$8,IF(Raw!$N201&gt;$C$9,IF(Raw!$N201&lt;$A$9,IF(Raw!$X201&gt;$C$9,IF(Raw!$X201&lt;$A$9,Raw!V201,-999),-999),-999),-999),-999),-999)</f>
        <v>717</v>
      </c>
      <c r="O201" s="9">
        <f>IF(Raw!$G201&gt;$C$8,IF(Raw!$Q201&gt;$C$8,IF(Raw!$N201&gt;$C$9,IF(Raw!$N201&lt;$A$9,IF(Raw!$X201&gt;$C$9,IF(Raw!$X201&lt;$A$9,Raw!W201,-999),-999),-999),-999),-999),-999)</f>
        <v>0.245028</v>
      </c>
      <c r="P201" s="9">
        <f>IF(Raw!$G201&gt;$C$8,IF(Raw!$Q201&gt;$C$8,IF(Raw!$N201&gt;$C$9,IF(Raw!$N201&lt;$A$9,IF(Raw!$X201&gt;$C$9,IF(Raw!$X201&lt;$A$9,Raw!X201,-999),-999),-999),-999),-999),-999)</f>
        <v>496</v>
      </c>
      <c r="R201" s="9">
        <f t="shared" si="36"/>
        <v>0.16450299999999998</v>
      </c>
      <c r="S201" s="9">
        <f t="shared" si="37"/>
        <v>0.40310371951353985</v>
      </c>
      <c r="T201" s="9">
        <f t="shared" si="38"/>
        <v>0.161832</v>
      </c>
      <c r="U201" s="9">
        <f t="shared" si="39"/>
        <v>0.40430204234588724</v>
      </c>
      <c r="V201" s="15">
        <f t="shared" si="32"/>
        <v>0.19133144999999999</v>
      </c>
      <c r="X201" s="11">
        <f t="shared" si="40"/>
        <v>4.2139999999999995E+18</v>
      </c>
      <c r="Y201" s="11">
        <f t="shared" si="41"/>
        <v>6.7379999999999991E-18</v>
      </c>
      <c r="Z201" s="11">
        <f t="shared" si="42"/>
        <v>4.7199999999999998E-4</v>
      </c>
      <c r="AA201" s="16">
        <f t="shared" si="43"/>
        <v>1.3224699331213403E-2</v>
      </c>
      <c r="AB201" s="9">
        <f t="shared" si="33"/>
        <v>0.24058317954216893</v>
      </c>
      <c r="AC201" s="9">
        <f t="shared" si="34"/>
        <v>0.98677530066878649</v>
      </c>
      <c r="AD201" s="15">
        <f t="shared" si="35"/>
        <v>28.018430786469072</v>
      </c>
      <c r="AE201" s="3">
        <f t="shared" si="44"/>
        <v>811.25519999999972</v>
      </c>
      <c r="AF201" s="2">
        <f t="shared" si="45"/>
        <v>0.25</v>
      </c>
      <c r="AG201" s="9">
        <f t="shared" si="46"/>
        <v>8.713775992535637E-3</v>
      </c>
      <c r="AH201" s="2">
        <f t="shared" si="47"/>
        <v>0.42165508540936858</v>
      </c>
    </row>
    <row r="202" spans="1:34">
      <c r="A202" s="1">
        <f>Raw!A202</f>
        <v>189</v>
      </c>
      <c r="B202" s="14">
        <f>Raw!B202</f>
        <v>0.88164351851851841</v>
      </c>
      <c r="C202" s="15">
        <f>Raw!C202</f>
        <v>48.1</v>
      </c>
      <c r="D202" s="15">
        <f>IF(C202&gt;0.5,Raw!D202*D$11,-999)</f>
        <v>7</v>
      </c>
      <c r="E202" s="9">
        <f>IF(Raw!$G202&gt;$C$8,IF(Raw!$Q202&gt;$C$8,IF(Raw!$N202&gt;$C$9,IF(Raw!$N202&lt;$A$9,IF(Raw!$X202&gt;$C$9,IF(Raw!$X202&lt;$A$9,Raw!H202,-999),-999),-999),-999),-999),-999)</f>
        <v>0.26997500000000002</v>
      </c>
      <c r="F202" s="9">
        <f>IF(Raw!$G202&gt;$C$8,IF(Raw!$Q202&gt;$C$8,IF(Raw!$N202&gt;$C$9,IF(Raw!$N202&lt;$A$9,IF(Raw!$X202&gt;$C$9,IF(Raw!$X202&lt;$A$9,Raw!I202,-999),-999),-999),-999),-999),-999)</f>
        <v>0.46523700000000001</v>
      </c>
      <c r="G202" s="9">
        <f>Raw!G202</f>
        <v>0.97484999999999999</v>
      </c>
      <c r="H202" s="9">
        <f>IF(Raw!$G202&gt;$C$8,IF(Raw!$Q202&gt;$C$8,IF(Raw!$N202&gt;$C$9,IF(Raw!$N202&lt;$A$9,IF(Raw!$X202&gt;$C$9,IF(Raw!$X202&lt;$A$9,Raw!L202,-999),-999),-999),-999),-999),-999)</f>
        <v>678.4</v>
      </c>
      <c r="I202" s="9">
        <f>IF(Raw!$G202&gt;$C$8,IF(Raw!$Q202&gt;$C$8,IF(Raw!$N202&gt;$C$9,IF(Raw!$N202&lt;$A$9,IF(Raw!$X202&gt;$C$9,IF(Raw!$X202&lt;$A$9,Raw!M202,-999),-999),-999),-999),-999),-999)</f>
        <v>0.150174</v>
      </c>
      <c r="J202" s="9">
        <f>IF(Raw!$G202&gt;$C$8,IF(Raw!$Q202&gt;$C$8,IF(Raw!$N202&gt;$C$9,IF(Raw!$N202&lt;$A$9,IF(Raw!$X202&gt;$C$9,IF(Raw!$X202&lt;$A$9,Raw!N202,-999),-999),-999),-999),-999),-999)</f>
        <v>1178</v>
      </c>
      <c r="K202" s="9">
        <f>IF(Raw!$G202&gt;$C$8,IF(Raw!$Q202&gt;$C$8,IF(Raw!$N202&gt;$C$9,IF(Raw!$N202&lt;$A$9,IF(Raw!$X202&gt;$C$9,IF(Raw!$X202&lt;$A$9,Raw!R202,-999),-999),-999),-999),-999),-999)</f>
        <v>0.26998</v>
      </c>
      <c r="L202" s="9">
        <f>IF(Raw!$G202&gt;$C$8,IF(Raw!$Q202&gt;$C$8,IF(Raw!$N202&gt;$C$9,IF(Raw!$N202&lt;$A$9,IF(Raw!$X202&gt;$C$9,IF(Raw!$X202&lt;$A$9,Raw!S202,-999),-999),-999),-999),-999),-999)</f>
        <v>0.45360499999999998</v>
      </c>
      <c r="M202" s="9">
        <f>Raw!Q202</f>
        <v>0.97800600000000004</v>
      </c>
      <c r="N202" s="9">
        <f>IF(Raw!$G202&gt;$C$8,IF(Raw!$Q202&gt;$C$8,IF(Raw!$N202&gt;$C$9,IF(Raw!$N202&lt;$A$9,IF(Raw!$X202&gt;$C$9,IF(Raw!$X202&lt;$A$9,Raw!V202,-999),-999),-999),-999),-999),-999)</f>
        <v>746.5</v>
      </c>
      <c r="O202" s="9">
        <f>IF(Raw!$G202&gt;$C$8,IF(Raw!$Q202&gt;$C$8,IF(Raw!$N202&gt;$C$9,IF(Raw!$N202&lt;$A$9,IF(Raw!$X202&gt;$C$9,IF(Raw!$X202&lt;$A$9,Raw!W202,-999),-999),-999),-999),-999),-999)</f>
        <v>0.30837799999999999</v>
      </c>
      <c r="P202" s="9">
        <f>IF(Raw!$G202&gt;$C$8,IF(Raw!$Q202&gt;$C$8,IF(Raw!$N202&gt;$C$9,IF(Raw!$N202&lt;$A$9,IF(Raw!$X202&gt;$C$9,IF(Raw!$X202&lt;$A$9,Raw!X202,-999),-999),-999),-999),-999),-999)</f>
        <v>599</v>
      </c>
      <c r="R202" s="9">
        <f t="shared" si="36"/>
        <v>0.19526199999999999</v>
      </c>
      <c r="S202" s="9">
        <f t="shared" si="37"/>
        <v>0.41970436573187425</v>
      </c>
      <c r="T202" s="9">
        <f t="shared" si="38"/>
        <v>0.18362499999999998</v>
      </c>
      <c r="U202" s="9">
        <f t="shared" si="39"/>
        <v>0.40481255718080705</v>
      </c>
      <c r="V202" s="15">
        <f t="shared" si="32"/>
        <v>0.21682318999999997</v>
      </c>
      <c r="X202" s="11">
        <f t="shared" si="40"/>
        <v>4.2139999999999995E+18</v>
      </c>
      <c r="Y202" s="11">
        <f t="shared" si="41"/>
        <v>6.7839999999999995E-18</v>
      </c>
      <c r="Z202" s="11">
        <f t="shared" si="42"/>
        <v>1.178E-3</v>
      </c>
      <c r="AA202" s="16">
        <f t="shared" si="43"/>
        <v>3.2579248325520296E-2</v>
      </c>
      <c r="AB202" s="9">
        <f t="shared" si="33"/>
        <v>0.27596236447377365</v>
      </c>
      <c r="AC202" s="9">
        <f t="shared" si="34"/>
        <v>0.96742075167447983</v>
      </c>
      <c r="AD202" s="15">
        <f t="shared" si="35"/>
        <v>27.65640774662165</v>
      </c>
      <c r="AE202" s="3">
        <f t="shared" si="44"/>
        <v>816.79359999999974</v>
      </c>
      <c r="AF202" s="2">
        <f t="shared" si="45"/>
        <v>0.25</v>
      </c>
      <c r="AG202" s="9">
        <f t="shared" si="46"/>
        <v>8.6120470325730704E-3</v>
      </c>
      <c r="AH202" s="2">
        <f t="shared" si="47"/>
        <v>0.41673247397910385</v>
      </c>
    </row>
    <row r="203" spans="1:34">
      <c r="A203" s="1">
        <f>Raw!A203</f>
        <v>190</v>
      </c>
      <c r="B203" s="14">
        <f>Raw!B203</f>
        <v>0.88170138888888883</v>
      </c>
      <c r="C203" s="15">
        <f>Raw!C203</f>
        <v>47</v>
      </c>
      <c r="D203" s="15">
        <f>IF(C203&gt;0.5,Raw!D203*D$11,-999)</f>
        <v>7</v>
      </c>
      <c r="E203" s="9">
        <f>IF(Raw!$G203&gt;$C$8,IF(Raw!$Q203&gt;$C$8,IF(Raw!$N203&gt;$C$9,IF(Raw!$N203&lt;$A$9,IF(Raw!$X203&gt;$C$9,IF(Raw!$X203&lt;$A$9,Raw!H203,-999),-999),-999),-999),-999),-999)</f>
        <v>0.29794999999999999</v>
      </c>
      <c r="F203" s="9">
        <f>IF(Raw!$G203&gt;$C$8,IF(Raw!$Q203&gt;$C$8,IF(Raw!$N203&gt;$C$9,IF(Raw!$N203&lt;$A$9,IF(Raw!$X203&gt;$C$9,IF(Raw!$X203&lt;$A$9,Raw!I203,-999),-999),-999),-999),-999),-999)</f>
        <v>0.517424</v>
      </c>
      <c r="G203" s="9">
        <f>Raw!G203</f>
        <v>0.99479399999999996</v>
      </c>
      <c r="H203" s="9">
        <f>IF(Raw!$G203&gt;$C$8,IF(Raw!$Q203&gt;$C$8,IF(Raw!$N203&gt;$C$9,IF(Raw!$N203&lt;$A$9,IF(Raw!$X203&gt;$C$9,IF(Raw!$X203&lt;$A$9,Raw!L203,-999),-999),-999),-999),-999),-999)</f>
        <v>664.7</v>
      </c>
      <c r="I203" s="9">
        <f>IF(Raw!$G203&gt;$C$8,IF(Raw!$Q203&gt;$C$8,IF(Raw!$N203&gt;$C$9,IF(Raw!$N203&lt;$A$9,IF(Raw!$X203&gt;$C$9,IF(Raw!$X203&lt;$A$9,Raw!M203,-999),-999),-999),-999),-999),-999)</f>
        <v>6.1983999999999997E-2</v>
      </c>
      <c r="J203" s="9">
        <f>IF(Raw!$G203&gt;$C$8,IF(Raw!$Q203&gt;$C$8,IF(Raw!$N203&gt;$C$9,IF(Raw!$N203&lt;$A$9,IF(Raw!$X203&gt;$C$9,IF(Raw!$X203&lt;$A$9,Raw!N203,-999),-999),-999),-999),-999),-999)</f>
        <v>666</v>
      </c>
      <c r="K203" s="9">
        <f>IF(Raw!$G203&gt;$C$8,IF(Raw!$Q203&gt;$C$8,IF(Raw!$N203&gt;$C$9,IF(Raw!$N203&lt;$A$9,IF(Raw!$X203&gt;$C$9,IF(Raw!$X203&lt;$A$9,Raw!R203,-999),-999),-999),-999),-999),-999)</f>
        <v>0.29160599999999998</v>
      </c>
      <c r="L203" s="9">
        <f>IF(Raw!$G203&gt;$C$8,IF(Raw!$Q203&gt;$C$8,IF(Raw!$N203&gt;$C$9,IF(Raw!$N203&lt;$A$9,IF(Raw!$X203&gt;$C$9,IF(Raw!$X203&lt;$A$9,Raw!S203,-999),-999),-999),-999),-999),-999)</f>
        <v>0.50088699999999997</v>
      </c>
      <c r="M203" s="9">
        <f>Raw!Q203</f>
        <v>0.97562700000000002</v>
      </c>
      <c r="N203" s="9">
        <f>IF(Raw!$G203&gt;$C$8,IF(Raw!$Q203&gt;$C$8,IF(Raw!$N203&gt;$C$9,IF(Raw!$N203&lt;$A$9,IF(Raw!$X203&gt;$C$9,IF(Raw!$X203&lt;$A$9,Raw!V203,-999),-999),-999),-999),-999),-999)</f>
        <v>736.4</v>
      </c>
      <c r="O203" s="9">
        <f>IF(Raw!$G203&gt;$C$8,IF(Raw!$Q203&gt;$C$8,IF(Raw!$N203&gt;$C$9,IF(Raw!$N203&lt;$A$9,IF(Raw!$X203&gt;$C$9,IF(Raw!$X203&lt;$A$9,Raw!W203,-999),-999),-999),-999),-999),-999)</f>
        <v>0.13550300000000001</v>
      </c>
      <c r="P203" s="9">
        <f>IF(Raw!$G203&gt;$C$8,IF(Raw!$Q203&gt;$C$8,IF(Raw!$N203&gt;$C$9,IF(Raw!$N203&lt;$A$9,IF(Raw!$X203&gt;$C$9,IF(Raw!$X203&lt;$A$9,Raw!X203,-999),-999),-999),-999),-999),-999)</f>
        <v>465</v>
      </c>
      <c r="R203" s="9">
        <f t="shared" si="36"/>
        <v>0.219474</v>
      </c>
      <c r="S203" s="9">
        <f t="shared" si="37"/>
        <v>0.42416664089798695</v>
      </c>
      <c r="T203" s="9">
        <f t="shared" si="38"/>
        <v>0.20928099999999999</v>
      </c>
      <c r="U203" s="9">
        <f t="shared" si="39"/>
        <v>0.41782078592576771</v>
      </c>
      <c r="V203" s="15">
        <f t="shared" si="32"/>
        <v>0.23942398599999998</v>
      </c>
      <c r="X203" s="11">
        <f t="shared" si="40"/>
        <v>4.2139999999999995E+18</v>
      </c>
      <c r="Y203" s="11">
        <f t="shared" si="41"/>
        <v>6.6470000000000001E-18</v>
      </c>
      <c r="Z203" s="11">
        <f t="shared" si="42"/>
        <v>6.6599999999999993E-4</v>
      </c>
      <c r="AA203" s="16">
        <f t="shared" si="43"/>
        <v>1.8313330488196482E-2</v>
      </c>
      <c r="AB203" s="9">
        <f t="shared" si="33"/>
        <v>0.29543863211790022</v>
      </c>
      <c r="AC203" s="9">
        <f t="shared" si="34"/>
        <v>0.9816866695118035</v>
      </c>
      <c r="AD203" s="15">
        <f t="shared" si="35"/>
        <v>27.497493225520248</v>
      </c>
      <c r="AE203" s="3">
        <f t="shared" si="44"/>
        <v>800.2987999999998</v>
      </c>
      <c r="AF203" s="2">
        <f t="shared" si="45"/>
        <v>0.25</v>
      </c>
      <c r="AG203" s="9">
        <f t="shared" si="46"/>
        <v>8.8377109465194951E-3</v>
      </c>
      <c r="AH203" s="2">
        <f t="shared" si="47"/>
        <v>0.42765223333376257</v>
      </c>
    </row>
    <row r="204" spans="1:34">
      <c r="A204" s="1">
        <f>Raw!A204</f>
        <v>191</v>
      </c>
      <c r="B204" s="14">
        <f>Raw!B204</f>
        <v>0.88175925925925924</v>
      </c>
      <c r="C204" s="15">
        <f>Raw!C204</f>
        <v>45.7</v>
      </c>
      <c r="D204" s="15">
        <f>IF(C204&gt;0.5,Raw!D204*D$11,-999)</f>
        <v>7.9</v>
      </c>
      <c r="E204" s="9">
        <f>IF(Raw!$G204&gt;$C$8,IF(Raw!$Q204&gt;$C$8,IF(Raw!$N204&gt;$C$9,IF(Raw!$N204&lt;$A$9,IF(Raw!$X204&gt;$C$9,IF(Raw!$X204&lt;$A$9,Raw!H204,-999),-999),-999),-999),-999),-999)</f>
        <v>0.32257599999999997</v>
      </c>
      <c r="F204" s="9">
        <f>IF(Raw!$G204&gt;$C$8,IF(Raw!$Q204&gt;$C$8,IF(Raw!$N204&gt;$C$9,IF(Raw!$N204&lt;$A$9,IF(Raw!$X204&gt;$C$9,IF(Raw!$X204&lt;$A$9,Raw!I204,-999),-999),-999),-999),-999),-999)</f>
        <v>0.56775399999999998</v>
      </c>
      <c r="G204" s="9">
        <f>Raw!G204</f>
        <v>0.97656399999999999</v>
      </c>
      <c r="H204" s="9">
        <f>IF(Raw!$G204&gt;$C$8,IF(Raw!$Q204&gt;$C$8,IF(Raw!$N204&gt;$C$9,IF(Raw!$N204&lt;$A$9,IF(Raw!$X204&gt;$C$9,IF(Raw!$X204&lt;$A$9,Raw!L204,-999),-999),-999),-999),-999),-999)</f>
        <v>680.6</v>
      </c>
      <c r="I204" s="9">
        <f>IF(Raw!$G204&gt;$C$8,IF(Raw!$Q204&gt;$C$8,IF(Raw!$N204&gt;$C$9,IF(Raw!$N204&lt;$A$9,IF(Raw!$X204&gt;$C$9,IF(Raw!$X204&lt;$A$9,Raw!M204,-999),-999),-999),-999),-999),-999)</f>
        <v>0.19414799999999999</v>
      </c>
      <c r="J204" s="9">
        <f>IF(Raw!$G204&gt;$C$8,IF(Raw!$Q204&gt;$C$8,IF(Raw!$N204&gt;$C$9,IF(Raw!$N204&lt;$A$9,IF(Raw!$X204&gt;$C$9,IF(Raw!$X204&lt;$A$9,Raw!N204,-999),-999),-999),-999),-999),-999)</f>
        <v>1013</v>
      </c>
      <c r="K204" s="9">
        <f>IF(Raw!$G204&gt;$C$8,IF(Raw!$Q204&gt;$C$8,IF(Raw!$N204&gt;$C$9,IF(Raw!$N204&lt;$A$9,IF(Raw!$X204&gt;$C$9,IF(Raw!$X204&lt;$A$9,Raw!R204,-999),-999),-999),-999),-999),-999)</f>
        <v>0.31713999999999998</v>
      </c>
      <c r="L204" s="9">
        <f>IF(Raw!$G204&gt;$C$8,IF(Raw!$Q204&gt;$C$8,IF(Raw!$N204&gt;$C$9,IF(Raw!$N204&lt;$A$9,IF(Raw!$X204&gt;$C$9,IF(Raw!$X204&lt;$A$9,Raw!S204,-999),-999),-999),-999),-999),-999)</f>
        <v>0.54558799999999996</v>
      </c>
      <c r="M204" s="9">
        <f>Raw!Q204</f>
        <v>0.98723300000000003</v>
      </c>
      <c r="N204" s="9">
        <f>IF(Raw!$G204&gt;$C$8,IF(Raw!$Q204&gt;$C$8,IF(Raw!$N204&gt;$C$9,IF(Raw!$N204&lt;$A$9,IF(Raw!$X204&gt;$C$9,IF(Raw!$X204&lt;$A$9,Raw!V204,-999),-999),-999),-999),-999),-999)</f>
        <v>725.6</v>
      </c>
      <c r="O204" s="9">
        <f>IF(Raw!$G204&gt;$C$8,IF(Raw!$Q204&gt;$C$8,IF(Raw!$N204&gt;$C$9,IF(Raw!$N204&lt;$A$9,IF(Raw!$X204&gt;$C$9,IF(Raw!$X204&lt;$A$9,Raw!W204,-999),-999),-999),-999),-999),-999)</f>
        <v>0.27251199999999998</v>
      </c>
      <c r="P204" s="9">
        <f>IF(Raw!$G204&gt;$C$8,IF(Raw!$Q204&gt;$C$8,IF(Raw!$N204&gt;$C$9,IF(Raw!$N204&lt;$A$9,IF(Raw!$X204&gt;$C$9,IF(Raw!$X204&lt;$A$9,Raw!X204,-999),-999),-999),-999),-999),-999)</f>
        <v>625</v>
      </c>
      <c r="R204" s="9">
        <f t="shared" si="36"/>
        <v>0.24517800000000001</v>
      </c>
      <c r="S204" s="9">
        <f t="shared" si="37"/>
        <v>0.43183843706957592</v>
      </c>
      <c r="T204" s="9">
        <f t="shared" si="38"/>
        <v>0.22844799999999998</v>
      </c>
      <c r="U204" s="9">
        <f t="shared" si="39"/>
        <v>0.41871888677903474</v>
      </c>
      <c r="V204" s="15">
        <f t="shared" si="32"/>
        <v>0.26079106399999996</v>
      </c>
      <c r="X204" s="11">
        <f t="shared" si="40"/>
        <v>4.7558E+18</v>
      </c>
      <c r="Y204" s="11">
        <f t="shared" si="41"/>
        <v>6.8059999999999998E-18</v>
      </c>
      <c r="Z204" s="11">
        <f t="shared" si="42"/>
        <v>1.013E-3</v>
      </c>
      <c r="AA204" s="16">
        <f t="shared" si="43"/>
        <v>3.1747787922186452E-2</v>
      </c>
      <c r="AB204" s="9">
        <f t="shared" si="33"/>
        <v>0.3243927186552476</v>
      </c>
      <c r="AC204" s="9">
        <f t="shared" si="34"/>
        <v>0.96825221207781365</v>
      </c>
      <c r="AD204" s="15">
        <f t="shared" si="35"/>
        <v>31.340363200578928</v>
      </c>
      <c r="AE204" s="3">
        <f t="shared" si="44"/>
        <v>819.44239999999979</v>
      </c>
      <c r="AF204" s="2">
        <f t="shared" si="45"/>
        <v>0.25</v>
      </c>
      <c r="AG204" s="9">
        <f t="shared" si="46"/>
        <v>1.0094463069690028E-2</v>
      </c>
      <c r="AH204" s="2">
        <f t="shared" si="47"/>
        <v>0.48846581452839172</v>
      </c>
    </row>
    <row r="205" spans="1:34">
      <c r="A205" s="1">
        <f>Raw!A205</f>
        <v>192</v>
      </c>
      <c r="B205" s="14">
        <f>Raw!B205</f>
        <v>0.88180555555555562</v>
      </c>
      <c r="C205" s="15">
        <f>Raw!C205</f>
        <v>45.2</v>
      </c>
      <c r="D205" s="15">
        <f>IF(C205&gt;0.5,Raw!D205*D$11,-999)</f>
        <v>7.9</v>
      </c>
      <c r="E205" s="9">
        <f>IF(Raw!$G205&gt;$C$8,IF(Raw!$Q205&gt;$C$8,IF(Raw!$N205&gt;$C$9,IF(Raw!$N205&lt;$A$9,IF(Raw!$X205&gt;$C$9,IF(Raw!$X205&lt;$A$9,Raw!H205,-999),-999),-999),-999),-999),-999)</f>
        <v>0.359377</v>
      </c>
      <c r="F205" s="9">
        <f>IF(Raw!$G205&gt;$C$8,IF(Raw!$Q205&gt;$C$8,IF(Raw!$N205&gt;$C$9,IF(Raw!$N205&lt;$A$9,IF(Raw!$X205&gt;$C$9,IF(Raw!$X205&lt;$A$9,Raw!I205,-999),-999),-999),-999),-999),-999)</f>
        <v>0.60959300000000005</v>
      </c>
      <c r="G205" s="9">
        <f>Raw!G205</f>
        <v>0.98519999999999996</v>
      </c>
      <c r="H205" s="9">
        <f>IF(Raw!$G205&gt;$C$8,IF(Raw!$Q205&gt;$C$8,IF(Raw!$N205&gt;$C$9,IF(Raw!$N205&lt;$A$9,IF(Raw!$X205&gt;$C$9,IF(Raw!$X205&lt;$A$9,Raw!L205,-999),-999),-999),-999),-999),-999)</f>
        <v>623.1</v>
      </c>
      <c r="I205" s="9">
        <f>IF(Raw!$G205&gt;$C$8,IF(Raw!$Q205&gt;$C$8,IF(Raw!$N205&gt;$C$9,IF(Raw!$N205&lt;$A$9,IF(Raw!$X205&gt;$C$9,IF(Raw!$X205&lt;$A$9,Raw!M205,-999),-999),-999),-999),-999),-999)</f>
        <v>0.26530799999999999</v>
      </c>
      <c r="J205" s="9">
        <f>IF(Raw!$G205&gt;$C$8,IF(Raw!$Q205&gt;$C$8,IF(Raw!$N205&gt;$C$9,IF(Raw!$N205&lt;$A$9,IF(Raw!$X205&gt;$C$9,IF(Raw!$X205&lt;$A$9,Raw!N205,-999),-999),-999),-999),-999),-999)</f>
        <v>714</v>
      </c>
      <c r="K205" s="9">
        <f>IF(Raw!$G205&gt;$C$8,IF(Raw!$Q205&gt;$C$8,IF(Raw!$N205&gt;$C$9,IF(Raw!$N205&lt;$A$9,IF(Raw!$X205&gt;$C$9,IF(Raw!$X205&lt;$A$9,Raw!R205,-999),-999),-999),-999),-999),-999)</f>
        <v>0.35021400000000003</v>
      </c>
      <c r="L205" s="9">
        <f>IF(Raw!$G205&gt;$C$8,IF(Raw!$Q205&gt;$C$8,IF(Raw!$N205&gt;$C$9,IF(Raw!$N205&lt;$A$9,IF(Raw!$X205&gt;$C$9,IF(Raw!$X205&lt;$A$9,Raw!S205,-999),-999),-999),-999),-999),-999)</f>
        <v>0.59814800000000001</v>
      </c>
      <c r="M205" s="9">
        <f>Raw!Q205</f>
        <v>0.98391300000000004</v>
      </c>
      <c r="N205" s="9">
        <f>IF(Raw!$G205&gt;$C$8,IF(Raw!$Q205&gt;$C$8,IF(Raw!$N205&gt;$C$9,IF(Raw!$N205&lt;$A$9,IF(Raw!$X205&gt;$C$9,IF(Raw!$X205&lt;$A$9,Raw!V205,-999),-999),-999),-999),-999),-999)</f>
        <v>725.2</v>
      </c>
      <c r="O205" s="9">
        <f>IF(Raw!$G205&gt;$C$8,IF(Raw!$Q205&gt;$C$8,IF(Raw!$N205&gt;$C$9,IF(Raw!$N205&lt;$A$9,IF(Raw!$X205&gt;$C$9,IF(Raw!$X205&lt;$A$9,Raw!W205,-999),-999),-999),-999),-999),-999)</f>
        <v>0.25301699999999999</v>
      </c>
      <c r="P205" s="9">
        <f>IF(Raw!$G205&gt;$C$8,IF(Raw!$Q205&gt;$C$8,IF(Raw!$N205&gt;$C$9,IF(Raw!$N205&lt;$A$9,IF(Raw!$X205&gt;$C$9,IF(Raw!$X205&lt;$A$9,Raw!X205,-999),-999),-999),-999),-999),-999)</f>
        <v>850</v>
      </c>
      <c r="R205" s="9">
        <f t="shared" si="36"/>
        <v>0.25021600000000005</v>
      </c>
      <c r="S205" s="9">
        <f t="shared" si="37"/>
        <v>0.41046403091899025</v>
      </c>
      <c r="T205" s="9">
        <f t="shared" si="38"/>
        <v>0.24793399999999999</v>
      </c>
      <c r="U205" s="9">
        <f t="shared" si="39"/>
        <v>0.41450276520192325</v>
      </c>
      <c r="V205" s="15">
        <f>IF(L205&gt;0,L205*V$8+V$10,-999)</f>
        <v>0.285914744</v>
      </c>
      <c r="X205" s="11">
        <f t="shared" si="40"/>
        <v>4.7558E+18</v>
      </c>
      <c r="Y205" s="11">
        <f t="shared" si="41"/>
        <v>6.2310000000000002E-18</v>
      </c>
      <c r="Z205" s="11">
        <f t="shared" si="42"/>
        <v>7.1400000000000001E-4</v>
      </c>
      <c r="AA205" s="16">
        <f t="shared" si="43"/>
        <v>2.0719844860310453E-2</v>
      </c>
      <c r="AB205" s="9">
        <f>K205+T205*AA205</f>
        <v>0.35535115401559625</v>
      </c>
      <c r="AC205" s="9">
        <f>IF(T205&gt;0,(L205-AB205)/T205,-999)</f>
        <v>0.97928015513968947</v>
      </c>
      <c r="AD205" s="15">
        <f>IF(AC205&gt;0,X205*Y205*AC205,-999)</f>
        <v>29.019390560658891</v>
      </c>
      <c r="AE205" s="3">
        <f t="shared" si="44"/>
        <v>750.21239999999977</v>
      </c>
      <c r="AF205" s="2">
        <f t="shared" si="45"/>
        <v>0.25</v>
      </c>
      <c r="AG205" s="9">
        <f t="shared" si="46"/>
        <v>9.2527827937443855E-3</v>
      </c>
      <c r="AH205" s="2">
        <f t="shared" si="47"/>
        <v>0.44773734400708703</v>
      </c>
    </row>
    <row r="206" spans="1:34">
      <c r="A206" s="1">
        <f>Raw!A206</f>
        <v>193</v>
      </c>
      <c r="B206" s="14">
        <f>Raw!B206</f>
        <v>0.88186342592592604</v>
      </c>
      <c r="C206" s="15">
        <f>Raw!C206</f>
        <v>44.1</v>
      </c>
      <c r="D206" s="15">
        <f>IF(C206&gt;0.5,Raw!D206*D$11,-999)</f>
        <v>7.9</v>
      </c>
      <c r="E206" s="9">
        <f>IF(Raw!$G206&gt;$C$8,IF(Raw!$Q206&gt;$C$8,IF(Raw!$N206&gt;$C$9,IF(Raw!$N206&lt;$A$9,IF(Raw!$X206&gt;$C$9,IF(Raw!$X206&lt;$A$9,Raw!H206,-999),-999),-999),-999),-999),-999)</f>
        <v>0.38428499999999999</v>
      </c>
      <c r="F206" s="9">
        <f>IF(Raw!$G206&gt;$C$8,IF(Raw!$Q206&gt;$C$8,IF(Raw!$N206&gt;$C$9,IF(Raw!$N206&lt;$A$9,IF(Raw!$X206&gt;$C$9,IF(Raw!$X206&lt;$A$9,Raw!I206,-999),-999),-999),-999),-999),-999)</f>
        <v>0.64709399999999995</v>
      </c>
      <c r="G206" s="9">
        <f>Raw!G206</f>
        <v>0.98607100000000003</v>
      </c>
      <c r="H206" s="9">
        <f>IF(Raw!$G206&gt;$C$8,IF(Raw!$Q206&gt;$C$8,IF(Raw!$N206&gt;$C$9,IF(Raw!$N206&lt;$A$9,IF(Raw!$X206&gt;$C$9,IF(Raw!$X206&lt;$A$9,Raw!L206,-999),-999),-999),-999),-999),-999)</f>
        <v>624.20000000000005</v>
      </c>
      <c r="I206" s="9">
        <f>IF(Raw!$G206&gt;$C$8,IF(Raw!$Q206&gt;$C$8,IF(Raw!$N206&gt;$C$9,IF(Raw!$N206&lt;$A$9,IF(Raw!$X206&gt;$C$9,IF(Raw!$X206&lt;$A$9,Raw!M206,-999),-999),-999),-999),-999),-999)</f>
        <v>0.23502200000000001</v>
      </c>
      <c r="J206" s="9">
        <f>IF(Raw!$G206&gt;$C$8,IF(Raw!$Q206&gt;$C$8,IF(Raw!$N206&gt;$C$9,IF(Raw!$N206&lt;$A$9,IF(Raw!$X206&gt;$C$9,IF(Raw!$X206&lt;$A$9,Raw!N206,-999),-999),-999),-999),-999),-999)</f>
        <v>381</v>
      </c>
      <c r="K206" s="9">
        <f>IF(Raw!$G206&gt;$C$8,IF(Raw!$Q206&gt;$C$8,IF(Raw!$N206&gt;$C$9,IF(Raw!$N206&lt;$A$9,IF(Raw!$X206&gt;$C$9,IF(Raw!$X206&lt;$A$9,Raw!R206,-999),-999),-999),-999),-999),-999)</f>
        <v>0.36854900000000002</v>
      </c>
      <c r="L206" s="9">
        <f>IF(Raw!$G206&gt;$C$8,IF(Raw!$Q206&gt;$C$8,IF(Raw!$N206&gt;$C$9,IF(Raw!$N206&lt;$A$9,IF(Raw!$X206&gt;$C$9,IF(Raw!$X206&lt;$A$9,Raw!S206,-999),-999),-999),-999),-999),-999)</f>
        <v>0.63670700000000002</v>
      </c>
      <c r="M206" s="9">
        <f>Raw!Q206</f>
        <v>0.98608099999999999</v>
      </c>
      <c r="N206" s="9">
        <f>IF(Raw!$G206&gt;$C$8,IF(Raw!$Q206&gt;$C$8,IF(Raw!$N206&gt;$C$9,IF(Raw!$N206&lt;$A$9,IF(Raw!$X206&gt;$C$9,IF(Raw!$X206&lt;$A$9,Raw!V206,-999),-999),-999),-999),-999),-999)</f>
        <v>739.5</v>
      </c>
      <c r="O206" s="9">
        <f>IF(Raw!$G206&gt;$C$8,IF(Raw!$Q206&gt;$C$8,IF(Raw!$N206&gt;$C$9,IF(Raw!$N206&lt;$A$9,IF(Raw!$X206&gt;$C$9,IF(Raw!$X206&lt;$A$9,Raw!W206,-999),-999),-999),-999),-999),-999)</f>
        <v>0.25284699999999999</v>
      </c>
      <c r="P206" s="9">
        <f>IF(Raw!$G206&gt;$C$8,IF(Raw!$Q206&gt;$C$8,IF(Raw!$N206&gt;$C$9,IF(Raw!$N206&lt;$A$9,IF(Raw!$X206&gt;$C$9,IF(Raw!$X206&lt;$A$9,Raw!X206,-999),-999),-999),-999),-999),-999)</f>
        <v>915</v>
      </c>
      <c r="R206" s="9">
        <f>F206-E206</f>
        <v>0.26280899999999996</v>
      </c>
      <c r="S206" s="9">
        <f>R206/F206</f>
        <v>0.40613728453671333</v>
      </c>
      <c r="T206" s="9">
        <f>L206-K206</f>
        <v>0.26815800000000001</v>
      </c>
      <c r="U206" s="9">
        <f>T206/L206</f>
        <v>0.42116389485273448</v>
      </c>
      <c r="V206" s="15">
        <f>IF(L206&gt;0,L206*V$8+V$10,-999)</f>
        <v>0.30434594599999998</v>
      </c>
      <c r="X206" s="11">
        <f>D206*6.02*10^23*10^(-6)</f>
        <v>4.7558E+18</v>
      </c>
      <c r="Y206" s="11">
        <f>H206*10^(-20)</f>
        <v>6.2420000000000004E-18</v>
      </c>
      <c r="Z206" s="11">
        <f>J206*10^(-6)</f>
        <v>3.8099999999999999E-4</v>
      </c>
      <c r="AA206" s="16">
        <f>IF(Z206&gt;0,(X206*Y206/(X206*Y206+1/Z206)),1)</f>
        <v>1.1183761894283141E-2</v>
      </c>
      <c r="AB206" s="9">
        <f>K206+T206*AA206</f>
        <v>0.37154801522204717</v>
      </c>
      <c r="AC206" s="9">
        <f>IF(T206&gt;0,(L206-AB206)/T206,-999)</f>
        <v>0.98881623810571695</v>
      </c>
      <c r="AD206" s="15">
        <f>IF(AC206&gt;0,X206*Y206*AC206,-999)</f>
        <v>29.353705759273339</v>
      </c>
      <c r="AE206" s="3">
        <f>AE$9*Y206</f>
        <v>751.53679999999986</v>
      </c>
      <c r="AF206" s="2">
        <f>IF(AD206&lt;=AE206,AF$6,AF$6/(AD206/AE206))</f>
        <v>0.25</v>
      </c>
      <c r="AG206" s="9">
        <f>AD206*AF206*$AG$6*U206/AG$8</f>
        <v>9.5097854199513096E-3</v>
      </c>
      <c r="AH206" s="2">
        <f>((AG206*12.01)/893.5)*3600</f>
        <v>0.46017356733857279</v>
      </c>
    </row>
    <row r="207" spans="1:34">
      <c r="A207" s="1">
        <f>Raw!A207</f>
        <v>194</v>
      </c>
      <c r="B207" s="14">
        <f>Raw!B207</f>
        <v>0.88192129629629623</v>
      </c>
      <c r="C207" s="15">
        <f>Raw!C207</f>
        <v>43.2</v>
      </c>
      <c r="D207" s="15">
        <f>IF(C207&gt;0.5,Raw!D207*D$11,-999)</f>
        <v>7.9</v>
      </c>
      <c r="E207" s="9">
        <f>IF(Raw!$G207&gt;$C$8,IF(Raw!$Q207&gt;$C$8,IF(Raw!$N207&gt;$C$9,IF(Raw!$N207&lt;$A$9,IF(Raw!$X207&gt;$C$9,IF(Raw!$X207&lt;$A$9,Raw!H207,-999),-999),-999),-999),-999),-999)</f>
        <v>0.41597899999999999</v>
      </c>
      <c r="F207" s="9">
        <f>IF(Raw!$G207&gt;$C$8,IF(Raw!$Q207&gt;$C$8,IF(Raw!$N207&gt;$C$9,IF(Raw!$N207&lt;$A$9,IF(Raw!$X207&gt;$C$9,IF(Raw!$X207&lt;$A$9,Raw!I207,-999),-999),-999),-999),-999),-999)</f>
        <v>0.72152799999999995</v>
      </c>
      <c r="G207" s="9">
        <f>Raw!G207</f>
        <v>0.98371399999999998</v>
      </c>
      <c r="H207" s="9">
        <f>IF(Raw!$G207&gt;$C$8,IF(Raw!$Q207&gt;$C$8,IF(Raw!$N207&gt;$C$9,IF(Raw!$N207&lt;$A$9,IF(Raw!$X207&gt;$C$9,IF(Raw!$X207&lt;$A$9,Raw!L207,-999),-999),-999),-999),-999),-999)</f>
        <v>653.79999999999995</v>
      </c>
      <c r="I207" s="9">
        <f>IF(Raw!$G207&gt;$C$8,IF(Raw!$Q207&gt;$C$8,IF(Raw!$N207&gt;$C$9,IF(Raw!$N207&lt;$A$9,IF(Raw!$X207&gt;$C$9,IF(Raw!$X207&lt;$A$9,Raw!M207,-999),-999),-999),-999),-999),-999)</f>
        <v>0.18608</v>
      </c>
      <c r="J207" s="9">
        <f>IF(Raw!$G207&gt;$C$8,IF(Raw!$Q207&gt;$C$8,IF(Raw!$N207&gt;$C$9,IF(Raw!$N207&lt;$A$9,IF(Raw!$X207&gt;$C$9,IF(Raw!$X207&lt;$A$9,Raw!N207,-999),-999),-999),-999),-999),-999)</f>
        <v>555</v>
      </c>
      <c r="K207" s="9">
        <f>IF(Raw!$G207&gt;$C$8,IF(Raw!$Q207&gt;$C$8,IF(Raw!$N207&gt;$C$9,IF(Raw!$N207&lt;$A$9,IF(Raw!$X207&gt;$C$9,IF(Raw!$X207&lt;$A$9,Raw!R207,-999),-999),-999),-999),-999),-999)</f>
        <v>0.40631299999999998</v>
      </c>
      <c r="L207" s="9">
        <f>IF(Raw!$G207&gt;$C$8,IF(Raw!$Q207&gt;$C$8,IF(Raw!$N207&gt;$C$9,IF(Raw!$N207&lt;$A$9,IF(Raw!$X207&gt;$C$9,IF(Raw!$X207&lt;$A$9,Raw!S207,-999),-999),-999),-999),-999),-999)</f>
        <v>0.71439399999999997</v>
      </c>
      <c r="M207" s="9">
        <f>Raw!Q207</f>
        <v>0.98849100000000001</v>
      </c>
      <c r="N207" s="9">
        <f>IF(Raw!$G207&gt;$C$8,IF(Raw!$Q207&gt;$C$8,IF(Raw!$N207&gt;$C$9,IF(Raw!$N207&lt;$A$9,IF(Raw!$X207&gt;$C$9,IF(Raw!$X207&lt;$A$9,Raw!V207,-999),-999),-999),-999),-999),-999)</f>
        <v>751.4</v>
      </c>
      <c r="O207" s="9">
        <f>IF(Raw!$G207&gt;$C$8,IF(Raw!$Q207&gt;$C$8,IF(Raw!$N207&gt;$C$9,IF(Raw!$N207&lt;$A$9,IF(Raw!$X207&gt;$C$9,IF(Raw!$X207&lt;$A$9,Raw!W207,-999),-999),-999),-999),-999),-999)</f>
        <v>0.22295899999999999</v>
      </c>
      <c r="P207" s="9">
        <f>IF(Raw!$G207&gt;$C$8,IF(Raw!$Q207&gt;$C$8,IF(Raw!$N207&gt;$C$9,IF(Raw!$N207&lt;$A$9,IF(Raw!$X207&gt;$C$9,IF(Raw!$X207&lt;$A$9,Raw!X207,-999),-999),-999),-999),-999),-999)</f>
        <v>378</v>
      </c>
      <c r="R207" s="9">
        <f t="shared" ref="R207:R213" si="48">F207-E207</f>
        <v>0.30554899999999996</v>
      </c>
      <c r="S207" s="9">
        <f t="shared" ref="S207:S213" si="49">R207/F207</f>
        <v>0.42347490326085752</v>
      </c>
      <c r="T207" s="9">
        <f t="shared" ref="T207:T213" si="50">L207-K207</f>
        <v>0.30808099999999999</v>
      </c>
      <c r="U207" s="9">
        <f t="shared" ref="U207:U213" si="51">T207/L207</f>
        <v>0.43124802279974356</v>
      </c>
      <c r="V207" s="15">
        <f t="shared" ref="V207:V213" si="52">IF(L207&gt;0,L207*V$8+V$10,-999)</f>
        <v>0.341480332</v>
      </c>
      <c r="X207" s="11">
        <f t="shared" ref="X207:X213" si="53">D207*6.02*10^23*10^(-6)</f>
        <v>4.7558E+18</v>
      </c>
      <c r="Y207" s="11">
        <f t="shared" ref="Y207:Y213" si="54">H207*10^(-20)</f>
        <v>6.5379999999999994E-18</v>
      </c>
      <c r="Z207" s="11">
        <f t="shared" ref="Z207:Z213" si="55">J207*10^(-6)</f>
        <v>5.5499999999999994E-4</v>
      </c>
      <c r="AA207" s="16">
        <f t="shared" ref="AA207:AA213" si="56">IF(Z207&gt;0,(X207*Y207/(X207*Y207+1/Z207)),1)</f>
        <v>1.6964101397268307E-2</v>
      </c>
      <c r="AB207" s="9">
        <f t="shared" ref="AB207:AB213" si="57">K207+T207*AA207</f>
        <v>0.41153931732257182</v>
      </c>
      <c r="AC207" s="9">
        <f t="shared" ref="AC207:AC213" si="58">IF(T207&gt;0,(L207-AB207)/T207,-999)</f>
        <v>0.98303589860273166</v>
      </c>
      <c r="AD207" s="15">
        <f t="shared" ref="AD207:AD213" si="59">IF(AC207&gt;0,X207*Y207*AC207,-999)</f>
        <v>30.565948463546505</v>
      </c>
      <c r="AE207" s="3">
        <f t="shared" ref="AE207:AE213" si="60">AE$9*Y207</f>
        <v>787.17519999999968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1.0139619107617915E-2</v>
      </c>
      <c r="AH207" s="2">
        <f t="shared" ref="AH207:AH270" si="63">((AG207*12.01)/893.5)*3600</f>
        <v>0.49065089170337794</v>
      </c>
    </row>
    <row r="208" spans="1:34">
      <c r="A208" s="1">
        <f>Raw!A208</f>
        <v>195</v>
      </c>
      <c r="B208" s="14">
        <f>Raw!B208</f>
        <v>0.88197916666666665</v>
      </c>
      <c r="C208" s="15">
        <f>Raw!C208</f>
        <v>41.7</v>
      </c>
      <c r="D208" s="15">
        <f>IF(C208&gt;0.5,Raw!D208*D$11,-999)</f>
        <v>7.9</v>
      </c>
      <c r="E208" s="9">
        <f>IF(Raw!$G208&gt;$C$8,IF(Raw!$Q208&gt;$C$8,IF(Raw!$N208&gt;$C$9,IF(Raw!$N208&lt;$A$9,IF(Raw!$X208&gt;$C$9,IF(Raw!$X208&lt;$A$9,Raw!H208,-999),-999),-999),-999),-999),-999)</f>
        <v>0.44695299999999999</v>
      </c>
      <c r="F208" s="9">
        <f>IF(Raw!$G208&gt;$C$8,IF(Raw!$Q208&gt;$C$8,IF(Raw!$N208&gt;$C$9,IF(Raw!$N208&lt;$A$9,IF(Raw!$X208&gt;$C$9,IF(Raw!$X208&lt;$A$9,Raw!I208,-999),-999),-999),-999),-999),-999)</f>
        <v>0.77459299999999998</v>
      </c>
      <c r="G208" s="9">
        <f>Raw!G208</f>
        <v>0.99135300000000004</v>
      </c>
      <c r="H208" s="9">
        <f>IF(Raw!$G208&gt;$C$8,IF(Raw!$Q208&gt;$C$8,IF(Raw!$N208&gt;$C$9,IF(Raw!$N208&lt;$A$9,IF(Raw!$X208&gt;$C$9,IF(Raw!$X208&lt;$A$9,Raw!L208,-999),-999),-999),-999),-999),-999)</f>
        <v>683.9</v>
      </c>
      <c r="I208" s="9">
        <f>IF(Raw!$G208&gt;$C$8,IF(Raw!$Q208&gt;$C$8,IF(Raw!$N208&gt;$C$9,IF(Raw!$N208&lt;$A$9,IF(Raw!$X208&gt;$C$9,IF(Raw!$X208&lt;$A$9,Raw!M208,-999),-999),-999),-999),-999),-999)</f>
        <v>0.29138199999999997</v>
      </c>
      <c r="J208" s="9">
        <f>IF(Raw!$G208&gt;$C$8,IF(Raw!$Q208&gt;$C$8,IF(Raw!$N208&gt;$C$9,IF(Raw!$N208&lt;$A$9,IF(Raw!$X208&gt;$C$9,IF(Raw!$X208&lt;$A$9,Raw!N208,-999),-999),-999),-999),-999),-999)</f>
        <v>373</v>
      </c>
      <c r="K208" s="9">
        <f>IF(Raw!$G208&gt;$C$8,IF(Raw!$Q208&gt;$C$8,IF(Raw!$N208&gt;$C$9,IF(Raw!$N208&lt;$A$9,IF(Raw!$X208&gt;$C$9,IF(Raw!$X208&lt;$A$9,Raw!R208,-999),-999),-999),-999),-999),-999)</f>
        <v>0.43100899999999998</v>
      </c>
      <c r="L208" s="9">
        <f>IF(Raw!$G208&gt;$C$8,IF(Raw!$Q208&gt;$C$8,IF(Raw!$N208&gt;$C$9,IF(Raw!$N208&lt;$A$9,IF(Raw!$X208&gt;$C$9,IF(Raw!$X208&lt;$A$9,Raw!S208,-999),-999),-999),-999),-999),-999)</f>
        <v>0.753633</v>
      </c>
      <c r="M208" s="9">
        <f>Raw!Q208</f>
        <v>0.98565800000000003</v>
      </c>
      <c r="N208" s="9">
        <f>IF(Raw!$G208&gt;$C$8,IF(Raw!$Q208&gt;$C$8,IF(Raw!$N208&gt;$C$9,IF(Raw!$N208&lt;$A$9,IF(Raw!$X208&gt;$C$9,IF(Raw!$X208&lt;$A$9,Raw!V208,-999),-999),-999),-999),-999),-999)</f>
        <v>770.9</v>
      </c>
      <c r="O208" s="9">
        <f>IF(Raw!$G208&gt;$C$8,IF(Raw!$Q208&gt;$C$8,IF(Raw!$N208&gt;$C$9,IF(Raw!$N208&lt;$A$9,IF(Raw!$X208&gt;$C$9,IF(Raw!$X208&lt;$A$9,Raw!W208,-999),-999),-999),-999),-999),-999)</f>
        <v>0.24165800000000001</v>
      </c>
      <c r="P208" s="9">
        <f>IF(Raw!$G208&gt;$C$8,IF(Raw!$Q208&gt;$C$8,IF(Raw!$N208&gt;$C$9,IF(Raw!$N208&lt;$A$9,IF(Raw!$X208&gt;$C$9,IF(Raw!$X208&lt;$A$9,Raw!X208,-999),-999),-999),-999),-999),-999)</f>
        <v>706</v>
      </c>
      <c r="R208" s="9">
        <f t="shared" si="48"/>
        <v>0.32763999999999999</v>
      </c>
      <c r="S208" s="9">
        <f t="shared" si="49"/>
        <v>0.42298342484375667</v>
      </c>
      <c r="T208" s="9">
        <f t="shared" si="50"/>
        <v>0.32262400000000002</v>
      </c>
      <c r="U208" s="9">
        <f t="shared" si="51"/>
        <v>0.42809165734515342</v>
      </c>
      <c r="V208" s="15">
        <f t="shared" si="52"/>
        <v>0.36023657399999998</v>
      </c>
      <c r="X208" s="11">
        <f t="shared" si="53"/>
        <v>4.7558E+18</v>
      </c>
      <c r="Y208" s="11">
        <f t="shared" si="54"/>
        <v>6.8389999999999996E-18</v>
      </c>
      <c r="Z208" s="11">
        <f t="shared" si="55"/>
        <v>3.7299999999999996E-4</v>
      </c>
      <c r="AA208" s="16">
        <f t="shared" si="56"/>
        <v>1.1986377483252238E-2</v>
      </c>
      <c r="AB208" s="9">
        <f t="shared" si="57"/>
        <v>0.43487609304915675</v>
      </c>
      <c r="AC208" s="9">
        <f t="shared" si="58"/>
        <v>0.98801362251674774</v>
      </c>
      <c r="AD208" s="15">
        <f t="shared" si="59"/>
        <v>32.135060276815651</v>
      </c>
      <c r="AE208" s="3">
        <f t="shared" si="60"/>
        <v>823.4155999999997</v>
      </c>
      <c r="AF208" s="2">
        <f t="shared" si="61"/>
        <v>0.25</v>
      </c>
      <c r="AG208" s="9">
        <f t="shared" si="62"/>
        <v>1.0582116317529552E-2</v>
      </c>
      <c r="AH208" s="2">
        <f t="shared" si="63"/>
        <v>0.51206310140426159</v>
      </c>
    </row>
    <row r="209" spans="1:34">
      <c r="A209" s="1">
        <f>Raw!A209</f>
        <v>196</v>
      </c>
      <c r="B209" s="14">
        <f>Raw!B209</f>
        <v>0.88202546296296302</v>
      </c>
      <c r="C209" s="15">
        <f>Raw!C209</f>
        <v>41.2</v>
      </c>
      <c r="D209" s="15">
        <f>IF(C209&gt;0.5,Raw!D209*D$11,-999)</f>
        <v>7.9</v>
      </c>
      <c r="E209" s="9">
        <f>IF(Raw!$G209&gt;$C$8,IF(Raw!$Q209&gt;$C$8,IF(Raw!$N209&gt;$C$9,IF(Raw!$N209&lt;$A$9,IF(Raw!$X209&gt;$C$9,IF(Raw!$X209&lt;$A$9,Raw!H209,-999),-999),-999),-999),-999),-999)</f>
        <v>0.464702</v>
      </c>
      <c r="F209" s="9">
        <f>IF(Raw!$G209&gt;$C$8,IF(Raw!$Q209&gt;$C$8,IF(Raw!$N209&gt;$C$9,IF(Raw!$N209&lt;$A$9,IF(Raw!$X209&gt;$C$9,IF(Raw!$X209&lt;$A$9,Raw!I209,-999),-999),-999),-999),-999),-999)</f>
        <v>0.79410999999999998</v>
      </c>
      <c r="G209" s="9">
        <f>Raw!G209</f>
        <v>0.98728800000000005</v>
      </c>
      <c r="H209" s="9">
        <f>IF(Raw!$G209&gt;$C$8,IF(Raw!$Q209&gt;$C$8,IF(Raw!$N209&gt;$C$9,IF(Raw!$N209&lt;$A$9,IF(Raw!$X209&gt;$C$9,IF(Raw!$X209&lt;$A$9,Raw!L209,-999),-999),-999),-999),-999),-999)</f>
        <v>661.7</v>
      </c>
      <c r="I209" s="9">
        <f>IF(Raw!$G209&gt;$C$8,IF(Raw!$Q209&gt;$C$8,IF(Raw!$N209&gt;$C$9,IF(Raw!$N209&lt;$A$9,IF(Raw!$X209&gt;$C$9,IF(Raw!$X209&lt;$A$9,Raw!M209,-999),-999),-999),-999),-999),-999)</f>
        <v>0.24358199999999999</v>
      </c>
      <c r="J209" s="9">
        <f>IF(Raw!$G209&gt;$C$8,IF(Raw!$Q209&gt;$C$8,IF(Raw!$N209&gt;$C$9,IF(Raw!$N209&lt;$A$9,IF(Raw!$X209&gt;$C$9,IF(Raw!$X209&lt;$A$9,Raw!N209,-999),-999),-999),-999),-999),-999)</f>
        <v>552</v>
      </c>
      <c r="K209" s="9">
        <f>IF(Raw!$G209&gt;$C$8,IF(Raw!$Q209&gt;$C$8,IF(Raw!$N209&gt;$C$9,IF(Raw!$N209&lt;$A$9,IF(Raw!$X209&gt;$C$9,IF(Raw!$X209&lt;$A$9,Raw!R209,-999),-999),-999),-999),-999),-999)</f>
        <v>0.45360899999999998</v>
      </c>
      <c r="L209" s="9">
        <f>IF(Raw!$G209&gt;$C$8,IF(Raw!$Q209&gt;$C$8,IF(Raw!$N209&gt;$C$9,IF(Raw!$N209&lt;$A$9,IF(Raw!$X209&gt;$C$9,IF(Raw!$X209&lt;$A$9,Raw!S209,-999),-999),-999),-999),-999),-999)</f>
        <v>0.78658499999999998</v>
      </c>
      <c r="M209" s="9">
        <f>Raw!Q209</f>
        <v>0.99096899999999999</v>
      </c>
      <c r="N209" s="9">
        <f>IF(Raw!$G209&gt;$C$8,IF(Raw!$Q209&gt;$C$8,IF(Raw!$N209&gt;$C$9,IF(Raw!$N209&lt;$A$9,IF(Raw!$X209&gt;$C$9,IF(Raw!$X209&lt;$A$9,Raw!V209,-999),-999),-999),-999),-999),-999)</f>
        <v>787.4</v>
      </c>
      <c r="O209" s="9">
        <f>IF(Raw!$G209&gt;$C$8,IF(Raw!$Q209&gt;$C$8,IF(Raw!$N209&gt;$C$9,IF(Raw!$N209&lt;$A$9,IF(Raw!$X209&gt;$C$9,IF(Raw!$X209&lt;$A$9,Raw!W209,-999),-999),-999),-999),-999),-999)</f>
        <v>0.20017799999999999</v>
      </c>
      <c r="P209" s="9">
        <f>IF(Raw!$G209&gt;$C$8,IF(Raw!$Q209&gt;$C$8,IF(Raw!$N209&gt;$C$9,IF(Raw!$N209&lt;$A$9,IF(Raw!$X209&gt;$C$9,IF(Raw!$X209&lt;$A$9,Raw!X209,-999),-999),-999),-999),-999),-999)</f>
        <v>495</v>
      </c>
      <c r="R209" s="9">
        <f t="shared" si="48"/>
        <v>0.32940799999999998</v>
      </c>
      <c r="S209" s="9">
        <f t="shared" si="49"/>
        <v>0.41481406857991965</v>
      </c>
      <c r="T209" s="9">
        <f t="shared" si="50"/>
        <v>0.33297599999999999</v>
      </c>
      <c r="U209" s="9">
        <f t="shared" si="51"/>
        <v>0.42331852247373136</v>
      </c>
      <c r="V209" s="15">
        <f t="shared" si="52"/>
        <v>0.37598762999999996</v>
      </c>
      <c r="X209" s="11">
        <f t="shared" si="53"/>
        <v>4.7558E+18</v>
      </c>
      <c r="Y209" s="11">
        <f t="shared" si="54"/>
        <v>6.6170000000000003E-18</v>
      </c>
      <c r="Z209" s="11">
        <f t="shared" si="55"/>
        <v>5.5199999999999997E-4</v>
      </c>
      <c r="AA209" s="16">
        <f t="shared" si="56"/>
        <v>1.7074360963176022E-2</v>
      </c>
      <c r="AB209" s="9">
        <f t="shared" si="57"/>
        <v>0.45929435241607447</v>
      </c>
      <c r="AC209" s="9">
        <f t="shared" si="58"/>
        <v>0.98292563903682406</v>
      </c>
      <c r="AD209" s="15">
        <f t="shared" si="59"/>
        <v>30.931813339086997</v>
      </c>
      <c r="AE209" s="3">
        <f t="shared" si="60"/>
        <v>796.68679999999983</v>
      </c>
      <c r="AF209" s="2">
        <f t="shared" si="61"/>
        <v>0.25</v>
      </c>
      <c r="AG209" s="9">
        <f t="shared" si="62"/>
        <v>1.0072315015488895E-2</v>
      </c>
      <c r="AH209" s="2">
        <f t="shared" si="63"/>
        <v>0.4873940817120066</v>
      </c>
    </row>
    <row r="210" spans="1:34">
      <c r="A210" s="1">
        <f>Raw!A210</f>
        <v>197</v>
      </c>
      <c r="B210" s="14">
        <f>Raw!B210</f>
        <v>0.88208333333333344</v>
      </c>
      <c r="C210" s="15">
        <f>Raw!C210</f>
        <v>40.200000000000003</v>
      </c>
      <c r="D210" s="15">
        <f>IF(C210&gt;0.5,Raw!D210*D$11,-999)</f>
        <v>7.9</v>
      </c>
      <c r="E210" s="9">
        <f>IF(Raw!$G210&gt;$C$8,IF(Raw!$Q210&gt;$C$8,IF(Raw!$N210&gt;$C$9,IF(Raw!$N210&lt;$A$9,IF(Raw!$X210&gt;$C$9,IF(Raw!$X210&lt;$A$9,Raw!H210,-999),-999),-999),-999),-999),-999)</f>
        <v>0.52582799999999996</v>
      </c>
      <c r="F210" s="9">
        <f>IF(Raw!$G210&gt;$C$8,IF(Raw!$Q210&gt;$C$8,IF(Raw!$N210&gt;$C$9,IF(Raw!$N210&lt;$A$9,IF(Raw!$X210&gt;$C$9,IF(Raw!$X210&lt;$A$9,Raw!I210,-999),-999),-999),-999),-999),-999)</f>
        <v>0.905339</v>
      </c>
      <c r="G210" s="9">
        <f>Raw!G210</f>
        <v>0.98869200000000002</v>
      </c>
      <c r="H210" s="9">
        <f>IF(Raw!$G210&gt;$C$8,IF(Raw!$Q210&gt;$C$8,IF(Raw!$N210&gt;$C$9,IF(Raw!$N210&lt;$A$9,IF(Raw!$X210&gt;$C$9,IF(Raw!$X210&lt;$A$9,Raw!L210,-999),-999),-999),-999),-999),-999)</f>
        <v>659.5</v>
      </c>
      <c r="I210" s="9">
        <f>IF(Raw!$G210&gt;$C$8,IF(Raw!$Q210&gt;$C$8,IF(Raw!$N210&gt;$C$9,IF(Raw!$N210&lt;$A$9,IF(Raw!$X210&gt;$C$9,IF(Raw!$X210&lt;$A$9,Raw!M210,-999),-999),-999),-999),-999),-999)</f>
        <v>0.28009800000000001</v>
      </c>
      <c r="J210" s="9">
        <f>IF(Raw!$G210&gt;$C$8,IF(Raw!$Q210&gt;$C$8,IF(Raw!$N210&gt;$C$9,IF(Raw!$N210&lt;$A$9,IF(Raw!$X210&gt;$C$9,IF(Raw!$X210&lt;$A$9,Raw!N210,-999),-999),-999),-999),-999),-999)</f>
        <v>551</v>
      </c>
      <c r="K210" s="9">
        <f>IF(Raw!$G210&gt;$C$8,IF(Raw!$Q210&gt;$C$8,IF(Raw!$N210&gt;$C$9,IF(Raw!$N210&lt;$A$9,IF(Raw!$X210&gt;$C$9,IF(Raw!$X210&lt;$A$9,Raw!R210,-999),-999),-999),-999),-999),-999)</f>
        <v>0.51555899999999999</v>
      </c>
      <c r="L210" s="9">
        <f>IF(Raw!$G210&gt;$C$8,IF(Raw!$Q210&gt;$C$8,IF(Raw!$N210&gt;$C$9,IF(Raw!$N210&lt;$A$9,IF(Raw!$X210&gt;$C$9,IF(Raw!$X210&lt;$A$9,Raw!S210,-999),-999),-999),-999),-999),-999)</f>
        <v>0.89469600000000005</v>
      </c>
      <c r="M210" s="9">
        <f>Raw!Q210</f>
        <v>0.99182499999999996</v>
      </c>
      <c r="N210" s="9">
        <f>IF(Raw!$G210&gt;$C$8,IF(Raw!$Q210&gt;$C$8,IF(Raw!$N210&gt;$C$9,IF(Raw!$N210&lt;$A$9,IF(Raw!$X210&gt;$C$9,IF(Raw!$X210&lt;$A$9,Raw!V210,-999),-999),-999),-999),-999),-999)</f>
        <v>756.9</v>
      </c>
      <c r="O210" s="9">
        <f>IF(Raw!$G210&gt;$C$8,IF(Raw!$Q210&gt;$C$8,IF(Raw!$N210&gt;$C$9,IF(Raw!$N210&lt;$A$9,IF(Raw!$X210&gt;$C$9,IF(Raw!$X210&lt;$A$9,Raw!W210,-999),-999),-999),-999),-999),-999)</f>
        <v>0.223077</v>
      </c>
      <c r="P210" s="9">
        <f>IF(Raw!$G210&gt;$C$8,IF(Raw!$Q210&gt;$C$8,IF(Raw!$N210&gt;$C$9,IF(Raw!$N210&lt;$A$9,IF(Raw!$X210&gt;$C$9,IF(Raw!$X210&lt;$A$9,Raw!X210,-999),-999),-999),-999),-999),-999)</f>
        <v>570</v>
      </c>
      <c r="R210" s="9">
        <f t="shared" si="48"/>
        <v>0.37951100000000004</v>
      </c>
      <c r="S210" s="9">
        <f t="shared" si="49"/>
        <v>0.4191921479136545</v>
      </c>
      <c r="T210" s="9">
        <f t="shared" si="50"/>
        <v>0.37913700000000006</v>
      </c>
      <c r="U210" s="9">
        <f t="shared" si="51"/>
        <v>0.42376069637061087</v>
      </c>
      <c r="V210" s="15">
        <f t="shared" si="52"/>
        <v>0.42766468800000002</v>
      </c>
      <c r="X210" s="11">
        <f t="shared" si="53"/>
        <v>4.7558E+18</v>
      </c>
      <c r="Y210" s="11">
        <f t="shared" si="54"/>
        <v>6.595E-18</v>
      </c>
      <c r="Z210" s="11">
        <f t="shared" si="55"/>
        <v>5.5099999999999995E-4</v>
      </c>
      <c r="AA210" s="16">
        <f t="shared" si="56"/>
        <v>1.6988251800635307E-2</v>
      </c>
      <c r="AB210" s="9">
        <f t="shared" si="57"/>
        <v>0.52199987482293742</v>
      </c>
      <c r="AC210" s="9">
        <f t="shared" si="58"/>
        <v>0.98301174819936477</v>
      </c>
      <c r="AD210" s="15">
        <f t="shared" si="59"/>
        <v>30.831672959410724</v>
      </c>
      <c r="AE210" s="3">
        <f t="shared" si="60"/>
        <v>794.03799999999978</v>
      </c>
      <c r="AF210" s="2">
        <f t="shared" si="61"/>
        <v>0.25</v>
      </c>
      <c r="AG210" s="9">
        <f t="shared" si="62"/>
        <v>1.0050193233500633E-2</v>
      </c>
      <c r="AH210" s="2">
        <f t="shared" si="63"/>
        <v>0.48632362019432945</v>
      </c>
    </row>
    <row r="211" spans="1:34">
      <c r="A211" s="1">
        <f>Raw!A211</f>
        <v>198</v>
      </c>
      <c r="B211" s="14">
        <f>Raw!B211</f>
        <v>0.88214120370370364</v>
      </c>
      <c r="C211" s="15">
        <f>Raw!C211</f>
        <v>38.6</v>
      </c>
      <c r="D211" s="15">
        <f>IF(C211&gt;0.5,Raw!D211*D$11,-999)</f>
        <v>7.9</v>
      </c>
      <c r="E211" s="9">
        <f>IF(Raw!$G211&gt;$C$8,IF(Raw!$Q211&gt;$C$8,IF(Raw!$N211&gt;$C$9,IF(Raw!$N211&lt;$A$9,IF(Raw!$X211&gt;$C$9,IF(Raw!$X211&lt;$A$9,Raw!H211,-999),-999),-999),-999),-999),-999)</f>
        <v>0.54957299999999998</v>
      </c>
      <c r="F211" s="9">
        <f>IF(Raw!$G211&gt;$C$8,IF(Raw!$Q211&gt;$C$8,IF(Raw!$N211&gt;$C$9,IF(Raw!$N211&lt;$A$9,IF(Raw!$X211&gt;$C$9,IF(Raw!$X211&lt;$A$9,Raw!I211,-999),-999),-999),-999),-999),-999)</f>
        <v>0.94270100000000001</v>
      </c>
      <c r="G211" s="9">
        <f>Raw!G211</f>
        <v>0.98741800000000002</v>
      </c>
      <c r="H211" s="9">
        <f>IF(Raw!$G211&gt;$C$8,IF(Raw!$Q211&gt;$C$8,IF(Raw!$N211&gt;$C$9,IF(Raw!$N211&lt;$A$9,IF(Raw!$X211&gt;$C$9,IF(Raw!$X211&lt;$A$9,Raw!L211,-999),-999),-999),-999),-999),-999)</f>
        <v>683.9</v>
      </c>
      <c r="I211" s="9">
        <f>IF(Raw!$G211&gt;$C$8,IF(Raw!$Q211&gt;$C$8,IF(Raw!$N211&gt;$C$9,IF(Raw!$N211&lt;$A$9,IF(Raw!$X211&gt;$C$9,IF(Raw!$X211&lt;$A$9,Raw!M211,-999),-999),-999),-999),-999),-999)</f>
        <v>0.220663</v>
      </c>
      <c r="J211" s="9">
        <f>IF(Raw!$G211&gt;$C$8,IF(Raw!$Q211&gt;$C$8,IF(Raw!$N211&gt;$C$9,IF(Raw!$N211&lt;$A$9,IF(Raw!$X211&gt;$C$9,IF(Raw!$X211&lt;$A$9,Raw!N211,-999),-999),-999),-999),-999),-999)</f>
        <v>621</v>
      </c>
      <c r="K211" s="9">
        <f>IF(Raw!$G211&gt;$C$8,IF(Raw!$Q211&gt;$C$8,IF(Raw!$N211&gt;$C$9,IF(Raw!$N211&lt;$A$9,IF(Raw!$X211&gt;$C$9,IF(Raw!$X211&lt;$A$9,Raw!R211,-999),-999),-999),-999),-999),-999)</f>
        <v>0.53681699999999999</v>
      </c>
      <c r="L211" s="9">
        <f>IF(Raw!$G211&gt;$C$8,IF(Raw!$Q211&gt;$C$8,IF(Raw!$N211&gt;$C$9,IF(Raw!$N211&lt;$A$9,IF(Raw!$X211&gt;$C$9,IF(Raw!$X211&lt;$A$9,Raw!S211,-999),-999),-999),-999),-999),-999)</f>
        <v>0.93249199999999999</v>
      </c>
      <c r="M211" s="9">
        <f>Raw!Q211</f>
        <v>0.99019500000000005</v>
      </c>
      <c r="N211" s="9">
        <f>IF(Raw!$G211&gt;$C$8,IF(Raw!$Q211&gt;$C$8,IF(Raw!$N211&gt;$C$9,IF(Raw!$N211&lt;$A$9,IF(Raw!$X211&gt;$C$9,IF(Raw!$X211&lt;$A$9,Raw!V211,-999),-999),-999),-999),-999),-999)</f>
        <v>758.7</v>
      </c>
      <c r="O211" s="9">
        <f>IF(Raw!$G211&gt;$C$8,IF(Raw!$Q211&gt;$C$8,IF(Raw!$N211&gt;$C$9,IF(Raw!$N211&lt;$A$9,IF(Raw!$X211&gt;$C$9,IF(Raw!$X211&lt;$A$9,Raw!W211,-999),-999),-999),-999),-999),-999)</f>
        <v>0.25838</v>
      </c>
      <c r="P211" s="9">
        <f>IF(Raw!$G211&gt;$C$8,IF(Raw!$Q211&gt;$C$8,IF(Raw!$N211&gt;$C$9,IF(Raw!$N211&lt;$A$9,IF(Raw!$X211&gt;$C$9,IF(Raw!$X211&lt;$A$9,Raw!X211,-999),-999),-999),-999),-999),-999)</f>
        <v>397</v>
      </c>
      <c r="R211" s="9">
        <f t="shared" si="48"/>
        <v>0.39312800000000003</v>
      </c>
      <c r="S211" s="9">
        <f t="shared" si="49"/>
        <v>0.41702300093030559</v>
      </c>
      <c r="T211" s="9">
        <f t="shared" si="50"/>
        <v>0.395675</v>
      </c>
      <c r="U211" s="9">
        <f t="shared" si="51"/>
        <v>0.42431999416616978</v>
      </c>
      <c r="V211" s="15">
        <f t="shared" si="52"/>
        <v>0.44573117599999995</v>
      </c>
      <c r="X211" s="11">
        <f t="shared" si="53"/>
        <v>4.7558E+18</v>
      </c>
      <c r="Y211" s="11">
        <f t="shared" si="54"/>
        <v>6.8389999999999996E-18</v>
      </c>
      <c r="Z211" s="11">
        <f t="shared" si="55"/>
        <v>6.2100000000000002E-4</v>
      </c>
      <c r="AA211" s="16">
        <f t="shared" si="56"/>
        <v>1.9798091640580003E-2</v>
      </c>
      <c r="AB211" s="9">
        <f t="shared" si="57"/>
        <v>0.54465060990988645</v>
      </c>
      <c r="AC211" s="9">
        <f t="shared" si="58"/>
        <v>0.98020190835942012</v>
      </c>
      <c r="AD211" s="15">
        <f t="shared" si="59"/>
        <v>31.88098492847022</v>
      </c>
      <c r="AE211" s="3">
        <f t="shared" si="60"/>
        <v>823.4155999999997</v>
      </c>
      <c r="AF211" s="2">
        <f t="shared" si="61"/>
        <v>0.25</v>
      </c>
      <c r="AG211" s="9">
        <f t="shared" si="62"/>
        <v>1.0405953337584792E-2</v>
      </c>
      <c r="AH211" s="2">
        <f t="shared" si="63"/>
        <v>0.50353866648440526</v>
      </c>
    </row>
    <row r="212" spans="1:34">
      <c r="A212" s="1">
        <f>Raw!A212</f>
        <v>199</v>
      </c>
      <c r="B212" s="14">
        <f>Raw!B212</f>
        <v>0.88218750000000001</v>
      </c>
      <c r="C212" s="15">
        <f>Raw!C212</f>
        <v>38.799999999999997</v>
      </c>
      <c r="D212" s="15">
        <f>IF(C212&gt;0.5,Raw!D212*D$11,-999)</f>
        <v>7.9</v>
      </c>
      <c r="E212" s="9">
        <f>IF(Raw!$G212&gt;$C$8,IF(Raw!$Q212&gt;$C$8,IF(Raw!$N212&gt;$C$9,IF(Raw!$N212&lt;$A$9,IF(Raw!$X212&gt;$C$9,IF(Raw!$X212&lt;$A$9,Raw!H212,-999),-999),-999),-999),-999),-999)</f>
        <v>0.62150399999999995</v>
      </c>
      <c r="F212" s="9">
        <f>IF(Raw!$G212&gt;$C$8,IF(Raw!$Q212&gt;$C$8,IF(Raw!$N212&gt;$C$9,IF(Raw!$N212&lt;$A$9,IF(Raw!$X212&gt;$C$9,IF(Raw!$X212&lt;$A$9,Raw!I212,-999),-999),-999),-999),-999),-999)</f>
        <v>1.04156</v>
      </c>
      <c r="G212" s="9">
        <f>Raw!G212</f>
        <v>0.98711199999999999</v>
      </c>
      <c r="H212" s="9">
        <f>IF(Raw!$G212&gt;$C$8,IF(Raw!$Q212&gt;$C$8,IF(Raw!$N212&gt;$C$9,IF(Raw!$N212&lt;$A$9,IF(Raw!$X212&gt;$C$9,IF(Raw!$X212&lt;$A$9,Raw!L212,-999),-999),-999),-999),-999),-999)</f>
        <v>639.1</v>
      </c>
      <c r="I212" s="9">
        <f>IF(Raw!$G212&gt;$C$8,IF(Raw!$Q212&gt;$C$8,IF(Raw!$N212&gt;$C$9,IF(Raw!$N212&lt;$A$9,IF(Raw!$X212&gt;$C$9,IF(Raw!$X212&lt;$A$9,Raw!M212,-999),-999),-999),-999),-999),-999)</f>
        <v>0.19803299999999999</v>
      </c>
      <c r="J212" s="9">
        <f>IF(Raw!$G212&gt;$C$8,IF(Raw!$Q212&gt;$C$8,IF(Raw!$N212&gt;$C$9,IF(Raw!$N212&lt;$A$9,IF(Raw!$X212&gt;$C$9,IF(Raw!$X212&lt;$A$9,Raw!N212,-999),-999),-999),-999),-999),-999)</f>
        <v>487</v>
      </c>
      <c r="K212" s="9">
        <f>IF(Raw!$G212&gt;$C$8,IF(Raw!$Q212&gt;$C$8,IF(Raw!$N212&gt;$C$9,IF(Raw!$N212&lt;$A$9,IF(Raw!$X212&gt;$C$9,IF(Raw!$X212&lt;$A$9,Raw!R212,-999),-999),-999),-999),-999),-999)</f>
        <v>0.59807500000000002</v>
      </c>
      <c r="L212" s="9">
        <f>IF(Raw!$G212&gt;$C$8,IF(Raw!$Q212&gt;$C$8,IF(Raw!$N212&gt;$C$9,IF(Raw!$N212&lt;$A$9,IF(Raw!$X212&gt;$C$9,IF(Raw!$X212&lt;$A$9,Raw!S212,-999),-999),-999),-999),-999),-999)</f>
        <v>1.017919</v>
      </c>
      <c r="M212" s="9">
        <f>Raw!Q212</f>
        <v>0.98958999999999997</v>
      </c>
      <c r="N212" s="9">
        <f>IF(Raw!$G212&gt;$C$8,IF(Raw!$Q212&gt;$C$8,IF(Raw!$N212&gt;$C$9,IF(Raw!$N212&lt;$A$9,IF(Raw!$X212&gt;$C$9,IF(Raw!$X212&lt;$A$9,Raw!V212,-999),-999),-999),-999),-999),-999)</f>
        <v>761.7</v>
      </c>
      <c r="O212" s="9">
        <f>IF(Raw!$G212&gt;$C$8,IF(Raw!$Q212&gt;$C$8,IF(Raw!$N212&gt;$C$9,IF(Raw!$N212&lt;$A$9,IF(Raw!$X212&gt;$C$9,IF(Raw!$X212&lt;$A$9,Raw!W212,-999),-999),-999),-999),-999),-999)</f>
        <v>0.26639200000000002</v>
      </c>
      <c r="P212" s="9">
        <f>IF(Raw!$G212&gt;$C$8,IF(Raw!$Q212&gt;$C$8,IF(Raw!$N212&gt;$C$9,IF(Raw!$N212&lt;$A$9,IF(Raw!$X212&gt;$C$9,IF(Raw!$X212&lt;$A$9,Raw!X212,-999),-999),-999),-999),-999),-999)</f>
        <v>749</v>
      </c>
      <c r="R212" s="9">
        <f t="shared" si="48"/>
        <v>0.4200560000000001</v>
      </c>
      <c r="S212" s="9">
        <f t="shared" si="49"/>
        <v>0.40329505741387928</v>
      </c>
      <c r="T212" s="9">
        <f t="shared" si="50"/>
        <v>0.41984399999999999</v>
      </c>
      <c r="U212" s="9">
        <f t="shared" si="51"/>
        <v>0.41245325020949603</v>
      </c>
      <c r="V212" s="15">
        <f t="shared" si="52"/>
        <v>0.48656528199999999</v>
      </c>
      <c r="X212" s="11">
        <f t="shared" si="53"/>
        <v>4.7558E+18</v>
      </c>
      <c r="Y212" s="11">
        <f t="shared" si="54"/>
        <v>6.3910000000000001E-18</v>
      </c>
      <c r="Z212" s="11">
        <f t="shared" si="55"/>
        <v>4.8699999999999997E-4</v>
      </c>
      <c r="AA212" s="16">
        <f t="shared" si="56"/>
        <v>1.4586128417792821E-2</v>
      </c>
      <c r="AB212" s="9">
        <f t="shared" si="57"/>
        <v>0.60419889849943986</v>
      </c>
      <c r="AC212" s="9">
        <f t="shared" si="58"/>
        <v>0.98541387158220706</v>
      </c>
      <c r="AD212" s="15">
        <f t="shared" si="59"/>
        <v>29.950982377397988</v>
      </c>
      <c r="AE212" s="3">
        <f t="shared" si="60"/>
        <v>769.47639999999978</v>
      </c>
      <c r="AF212" s="2">
        <f t="shared" si="61"/>
        <v>0.25</v>
      </c>
      <c r="AG212" s="9">
        <f t="shared" si="62"/>
        <v>9.5026000219424148E-3</v>
      </c>
      <c r="AH212" s="2">
        <f t="shared" si="63"/>
        <v>0.45982586966838529</v>
      </c>
    </row>
    <row r="213" spans="1:34">
      <c r="A213" s="1">
        <f>Raw!A213</f>
        <v>200</v>
      </c>
      <c r="B213" s="14">
        <f>Raw!B213</f>
        <v>0.88224537037037043</v>
      </c>
      <c r="C213" s="15">
        <f>Raw!C213</f>
        <v>36.799999999999997</v>
      </c>
      <c r="D213" s="15">
        <f>IF(C213&gt;0.5,Raw!D213*D$11,-999)</f>
        <v>7.9</v>
      </c>
      <c r="E213" s="9">
        <f>IF(Raw!$G213&gt;$C$8,IF(Raw!$Q213&gt;$C$8,IF(Raw!$N213&gt;$C$9,IF(Raw!$N213&lt;$A$9,IF(Raw!$X213&gt;$C$9,IF(Raw!$X213&lt;$A$9,Raw!H213,-999),-999),-999),-999),-999),-999)</f>
        <v>0.65912000000000004</v>
      </c>
      <c r="F213" s="9">
        <f>IF(Raw!$G213&gt;$C$8,IF(Raw!$Q213&gt;$C$8,IF(Raw!$N213&gt;$C$9,IF(Raw!$N213&lt;$A$9,IF(Raw!$X213&gt;$C$9,IF(Raw!$X213&lt;$A$9,Raw!I213,-999),-999),-999),-999),-999),-999)</f>
        <v>1.1183940000000001</v>
      </c>
      <c r="G213" s="9">
        <f>Raw!G213</f>
        <v>0.99380900000000005</v>
      </c>
      <c r="H213" s="9">
        <f>IF(Raw!$G213&gt;$C$8,IF(Raw!$Q213&gt;$C$8,IF(Raw!$N213&gt;$C$9,IF(Raw!$N213&lt;$A$9,IF(Raw!$X213&gt;$C$9,IF(Raw!$X213&lt;$A$9,Raw!L213,-999),-999),-999),-999),-999),-999)</f>
        <v>657.1</v>
      </c>
      <c r="I213" s="9">
        <f>IF(Raw!$G213&gt;$C$8,IF(Raw!$Q213&gt;$C$8,IF(Raw!$N213&gt;$C$9,IF(Raw!$N213&lt;$A$9,IF(Raw!$X213&gt;$C$9,IF(Raw!$X213&lt;$A$9,Raw!M213,-999),-999),-999),-999),-999),-999)</f>
        <v>0.28328199999999998</v>
      </c>
      <c r="J213" s="9">
        <f>IF(Raw!$G213&gt;$C$8,IF(Raw!$Q213&gt;$C$8,IF(Raw!$N213&gt;$C$9,IF(Raw!$N213&lt;$A$9,IF(Raw!$X213&gt;$C$9,IF(Raw!$X213&lt;$A$9,Raw!N213,-999),-999),-999),-999),-999),-999)</f>
        <v>402</v>
      </c>
      <c r="K213" s="9">
        <f>IF(Raw!$G213&gt;$C$8,IF(Raw!$Q213&gt;$C$8,IF(Raw!$N213&gt;$C$9,IF(Raw!$N213&lt;$A$9,IF(Raw!$X213&gt;$C$9,IF(Raw!$X213&lt;$A$9,Raw!R213,-999),-999),-999),-999),-999),-999)</f>
        <v>0.64133799999999996</v>
      </c>
      <c r="L213" s="9">
        <f>IF(Raw!$G213&gt;$C$8,IF(Raw!$Q213&gt;$C$8,IF(Raw!$N213&gt;$C$9,IF(Raw!$N213&lt;$A$9,IF(Raw!$X213&gt;$C$9,IF(Raw!$X213&lt;$A$9,Raw!S213,-999),-999),-999),-999),-999),-999)</f>
        <v>1.1004389999999999</v>
      </c>
      <c r="M213" s="9">
        <f>Raw!Q213</f>
        <v>0.99078599999999994</v>
      </c>
      <c r="N213" s="9">
        <f>IF(Raw!$G213&gt;$C$8,IF(Raw!$Q213&gt;$C$8,IF(Raw!$N213&gt;$C$9,IF(Raw!$N213&lt;$A$9,IF(Raw!$X213&gt;$C$9,IF(Raw!$X213&lt;$A$9,Raw!V213,-999),-999),-999),-999),-999),-999)</f>
        <v>766.9</v>
      </c>
      <c r="O213" s="9">
        <f>IF(Raw!$G213&gt;$C$8,IF(Raw!$Q213&gt;$C$8,IF(Raw!$N213&gt;$C$9,IF(Raw!$N213&lt;$A$9,IF(Raw!$X213&gt;$C$9,IF(Raw!$X213&lt;$A$9,Raw!W213,-999),-999),-999),-999),-999),-999)</f>
        <v>0.212033</v>
      </c>
      <c r="P213" s="9">
        <f>IF(Raw!$G213&gt;$C$8,IF(Raw!$Q213&gt;$C$8,IF(Raw!$N213&gt;$C$9,IF(Raw!$N213&lt;$A$9,IF(Raw!$X213&gt;$C$9,IF(Raw!$X213&lt;$A$9,Raw!X213,-999),-999),-999),-999),-999),-999)</f>
        <v>645</v>
      </c>
      <c r="R213" s="9">
        <f t="shared" si="48"/>
        <v>0.45927400000000007</v>
      </c>
      <c r="S213" s="9">
        <f t="shared" si="49"/>
        <v>0.41065492125315411</v>
      </c>
      <c r="T213" s="9">
        <f t="shared" si="50"/>
        <v>0.45910099999999998</v>
      </c>
      <c r="U213" s="9">
        <f t="shared" si="51"/>
        <v>0.417198045507293</v>
      </c>
      <c r="V213" s="15">
        <f t="shared" si="52"/>
        <v>0.52600984200000001</v>
      </c>
      <c r="X213" s="11">
        <f t="shared" si="53"/>
        <v>4.7558E+18</v>
      </c>
      <c r="Y213" s="11">
        <f t="shared" si="54"/>
        <v>6.5709999999999999E-18</v>
      </c>
      <c r="Z213" s="11">
        <f t="shared" si="55"/>
        <v>4.0199999999999996E-4</v>
      </c>
      <c r="AA213" s="16">
        <f t="shared" si="56"/>
        <v>1.240678342236924E-2</v>
      </c>
      <c r="AB213" s="9">
        <f t="shared" si="57"/>
        <v>0.64703396667599311</v>
      </c>
      <c r="AC213" s="9">
        <f t="shared" si="58"/>
        <v>0.98759321657763077</v>
      </c>
      <c r="AD213" s="15">
        <f t="shared" si="59"/>
        <v>30.86264532927672</v>
      </c>
      <c r="AE213" s="3">
        <f t="shared" si="60"/>
        <v>791.14839999999981</v>
      </c>
      <c r="AF213" s="2">
        <f t="shared" si="61"/>
        <v>0.25</v>
      </c>
      <c r="AG213" s="9">
        <f t="shared" si="62"/>
        <v>9.904488700430026E-3</v>
      </c>
      <c r="AH213" s="2">
        <f t="shared" si="63"/>
        <v>0.47927305366736717</v>
      </c>
    </row>
    <row r="214" spans="1:34">
      <c r="A214" s="1">
        <f>Raw!A214</f>
        <v>201</v>
      </c>
      <c r="B214" s="14">
        <f>Raw!B214</f>
        <v>0.88230324074074085</v>
      </c>
      <c r="C214" s="15">
        <f>Raw!C214</f>
        <v>37</v>
      </c>
      <c r="D214" s="15">
        <f>IF(C214&gt;0.5,Raw!D214*D$11,-999)</f>
        <v>7.9</v>
      </c>
      <c r="E214" s="9">
        <f>IF(Raw!$G214&gt;$C$8,IF(Raw!$Q214&gt;$C$8,IF(Raw!$N214&gt;$C$9,IF(Raw!$N214&lt;$A$9,IF(Raw!$X214&gt;$C$9,IF(Raw!$X214&lt;$A$9,Raw!H214,-999),-999),-999),-999),-999),-999)</f>
        <v>0.77673499999999995</v>
      </c>
      <c r="F214" s="9">
        <f>IF(Raw!$G214&gt;$C$8,IF(Raw!$Q214&gt;$C$8,IF(Raw!$N214&gt;$C$9,IF(Raw!$N214&lt;$A$9,IF(Raw!$X214&gt;$C$9,IF(Raw!$X214&lt;$A$9,Raw!I214,-999),-999),-999),-999),-999),-999)</f>
        <v>1.2751570000000001</v>
      </c>
      <c r="G214" s="9">
        <f>Raw!G214</f>
        <v>0.99381799999999998</v>
      </c>
      <c r="H214" s="9">
        <f>IF(Raw!$G214&gt;$C$8,IF(Raw!$Q214&gt;$C$8,IF(Raw!$N214&gt;$C$9,IF(Raw!$N214&lt;$A$9,IF(Raw!$X214&gt;$C$9,IF(Raw!$X214&lt;$A$9,Raw!L214,-999),-999),-999),-999),-999),-999)</f>
        <v>641.20000000000005</v>
      </c>
      <c r="I214" s="9">
        <f>IF(Raw!$G214&gt;$C$8,IF(Raw!$Q214&gt;$C$8,IF(Raw!$N214&gt;$C$9,IF(Raw!$N214&lt;$A$9,IF(Raw!$X214&gt;$C$9,IF(Raw!$X214&lt;$A$9,Raw!M214,-999),-999),-999),-999),-999),-999)</f>
        <v>0.19408300000000001</v>
      </c>
      <c r="J214" s="9">
        <f>IF(Raw!$G214&gt;$C$8,IF(Raw!$Q214&gt;$C$8,IF(Raw!$N214&gt;$C$9,IF(Raw!$N214&lt;$A$9,IF(Raw!$X214&gt;$C$9,IF(Raw!$X214&lt;$A$9,Raw!N214,-999),-999),-999),-999),-999),-999)</f>
        <v>490</v>
      </c>
      <c r="K214" s="9">
        <f>IF(Raw!$G214&gt;$C$8,IF(Raw!$Q214&gt;$C$8,IF(Raw!$N214&gt;$C$9,IF(Raw!$N214&lt;$A$9,IF(Raw!$X214&gt;$C$9,IF(Raw!$X214&lt;$A$9,Raw!R214,-999),-999),-999),-999),-999),-999)</f>
        <v>0.77047900000000002</v>
      </c>
      <c r="L214" s="9">
        <f>IF(Raw!$G214&gt;$C$8,IF(Raw!$Q214&gt;$C$8,IF(Raw!$N214&gt;$C$9,IF(Raw!$N214&lt;$A$9,IF(Raw!$X214&gt;$C$9,IF(Raw!$X214&lt;$A$9,Raw!S214,-999),-999),-999),-999),-999),-999)</f>
        <v>1.2800769999999999</v>
      </c>
      <c r="M214" s="9">
        <f>Raw!Q214</f>
        <v>0.99184099999999997</v>
      </c>
      <c r="N214" s="9">
        <f>IF(Raw!$G214&gt;$C$8,IF(Raw!$Q214&gt;$C$8,IF(Raw!$N214&gt;$C$9,IF(Raw!$N214&lt;$A$9,IF(Raw!$X214&gt;$C$9,IF(Raw!$X214&lt;$A$9,Raw!V214,-999),-999),-999),-999),-999),-999)</f>
        <v>752.7</v>
      </c>
      <c r="O214" s="9">
        <f>IF(Raw!$G214&gt;$C$8,IF(Raw!$Q214&gt;$C$8,IF(Raw!$N214&gt;$C$9,IF(Raw!$N214&lt;$A$9,IF(Raw!$X214&gt;$C$9,IF(Raw!$X214&lt;$A$9,Raw!W214,-999),-999),-999),-999),-999),-999)</f>
        <v>0.206874</v>
      </c>
      <c r="P214" s="9">
        <f>IF(Raw!$G214&gt;$C$8,IF(Raw!$Q214&gt;$C$8,IF(Raw!$N214&gt;$C$9,IF(Raw!$N214&lt;$A$9,IF(Raw!$X214&gt;$C$9,IF(Raw!$X214&lt;$A$9,Raw!X214,-999),-999),-999),-999),-999),-999)</f>
        <v>603</v>
      </c>
      <c r="R214" s="9">
        <f t="shared" ref="R214:R270" si="64">F214-E214</f>
        <v>0.49842200000000014</v>
      </c>
      <c r="S214" s="9">
        <f t="shared" ref="S214:S270" si="65">R214/F214</f>
        <v>0.39087108489386019</v>
      </c>
      <c r="T214" s="9">
        <f t="shared" ref="T214:T270" si="66">L214-K214</f>
        <v>0.50959799999999988</v>
      </c>
      <c r="U214" s="9">
        <f t="shared" ref="U214:U270" si="67">T214/L214</f>
        <v>0.39809948932759509</v>
      </c>
      <c r="V214" s="15">
        <f t="shared" ref="V214:V270" si="68">IF(L214&gt;0,L214*V$8+V$10,-999)</f>
        <v>0.61187680599999994</v>
      </c>
      <c r="X214" s="11">
        <f t="shared" ref="X214:X270" si="69">D214*6.02*10^23*10^(-6)</f>
        <v>4.7558E+18</v>
      </c>
      <c r="Y214" s="11">
        <f t="shared" ref="Y214:Y270" si="70">H214*10^(-20)</f>
        <v>6.4120000000000002E-18</v>
      </c>
      <c r="Z214" s="11">
        <f t="shared" ref="Z214:Z270" si="71">J214*10^(-6)</f>
        <v>4.8999999999999998E-4</v>
      </c>
      <c r="AA214" s="16">
        <f t="shared" ref="AA214:AA270" si="72">IF(Z214&gt;0,(X214*Y214/(X214*Y214+1/Z214)),1)</f>
        <v>1.472217195950214E-2</v>
      </c>
      <c r="AB214" s="9">
        <f t="shared" ref="AB214:AB270" si="73">K214+T214*AA214</f>
        <v>0.77798138938621841</v>
      </c>
      <c r="AC214" s="9">
        <f t="shared" ref="AC214:AC270" si="74">IF(T214&gt;0,(L214-AB214)/T214,-999)</f>
        <v>0.98527782804049779</v>
      </c>
      <c r="AD214" s="15">
        <f t="shared" ref="AD214:AD270" si="75">IF(AC214&gt;0,X214*Y214*AC214,-999)</f>
        <v>30.045248896943139</v>
      </c>
      <c r="AE214" s="3">
        <f t="shared" ref="AE214:AE270" si="76">AE$9*Y214</f>
        <v>772.00479999999982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9.2007678789181192E-3</v>
      </c>
      <c r="AH214" s="2">
        <f t="shared" si="63"/>
        <v>0.44522036934852133</v>
      </c>
    </row>
    <row r="215" spans="1:34">
      <c r="A215" s="1">
        <f>Raw!A215</f>
        <v>202</v>
      </c>
      <c r="B215" s="14">
        <f>Raw!B215</f>
        <v>0.882349537037037</v>
      </c>
      <c r="C215" s="15">
        <f>Raw!C215</f>
        <v>35.200000000000003</v>
      </c>
      <c r="D215" s="15">
        <f>IF(C215&gt;0.5,Raw!D215*D$11,-999)</f>
        <v>8.8000000000000007</v>
      </c>
      <c r="E215" s="9">
        <f>IF(Raw!$G215&gt;$C$8,IF(Raw!$Q215&gt;$C$8,IF(Raw!$N215&gt;$C$9,IF(Raw!$N215&lt;$A$9,IF(Raw!$X215&gt;$C$9,IF(Raw!$X215&lt;$A$9,Raw!H215,-999),-999),-999),-999),-999),-999)</f>
        <v>0.80371499999999996</v>
      </c>
      <c r="F215" s="9">
        <f>IF(Raw!$G215&gt;$C$8,IF(Raw!$Q215&gt;$C$8,IF(Raw!$N215&gt;$C$9,IF(Raw!$N215&lt;$A$9,IF(Raw!$X215&gt;$C$9,IF(Raw!$X215&lt;$A$9,Raw!I215,-999),-999),-999),-999),-999),-999)</f>
        <v>1.314055</v>
      </c>
      <c r="G215" s="9">
        <f>Raw!G215</f>
        <v>0.99418600000000001</v>
      </c>
      <c r="H215" s="9">
        <f>IF(Raw!$G215&gt;$C$8,IF(Raw!$Q215&gt;$C$8,IF(Raw!$N215&gt;$C$9,IF(Raw!$N215&lt;$A$9,IF(Raw!$X215&gt;$C$9,IF(Raw!$X215&lt;$A$9,Raw!L215,-999),-999),-999),-999),-999),-999)</f>
        <v>656.1</v>
      </c>
      <c r="I215" s="9">
        <f>IF(Raw!$G215&gt;$C$8,IF(Raw!$Q215&gt;$C$8,IF(Raw!$N215&gt;$C$9,IF(Raw!$N215&lt;$A$9,IF(Raw!$X215&gt;$C$9,IF(Raw!$X215&lt;$A$9,Raw!M215,-999),-999),-999),-999),-999),-999)</f>
        <v>0.17292199999999999</v>
      </c>
      <c r="J215" s="9">
        <f>IF(Raw!$G215&gt;$C$8,IF(Raw!$Q215&gt;$C$8,IF(Raw!$N215&gt;$C$9,IF(Raw!$N215&lt;$A$9,IF(Raw!$X215&gt;$C$9,IF(Raw!$X215&lt;$A$9,Raw!N215,-999),-999),-999),-999),-999),-999)</f>
        <v>394</v>
      </c>
      <c r="K215" s="9">
        <f>IF(Raw!$G215&gt;$C$8,IF(Raw!$Q215&gt;$C$8,IF(Raw!$N215&gt;$C$9,IF(Raw!$N215&lt;$A$9,IF(Raw!$X215&gt;$C$9,IF(Raw!$X215&lt;$A$9,Raw!R215,-999),-999),-999),-999),-999),-999)</f>
        <v>0.79193999999999998</v>
      </c>
      <c r="L215" s="9">
        <f>IF(Raw!$G215&gt;$C$8,IF(Raw!$Q215&gt;$C$8,IF(Raw!$N215&gt;$C$9,IF(Raw!$N215&lt;$A$9,IF(Raw!$X215&gt;$C$9,IF(Raw!$X215&lt;$A$9,Raw!S215,-999),-999),-999),-999),-999),-999)</f>
        <v>1.310189</v>
      </c>
      <c r="M215" s="9">
        <f>Raw!Q215</f>
        <v>0.99358800000000003</v>
      </c>
      <c r="N215" s="9">
        <f>IF(Raw!$G215&gt;$C$8,IF(Raw!$Q215&gt;$C$8,IF(Raw!$N215&gt;$C$9,IF(Raw!$N215&lt;$A$9,IF(Raw!$X215&gt;$C$9,IF(Raw!$X215&lt;$A$9,Raw!V215,-999),-999),-999),-999),-999),-999)</f>
        <v>783.2</v>
      </c>
      <c r="O215" s="9">
        <f>IF(Raw!$G215&gt;$C$8,IF(Raw!$Q215&gt;$C$8,IF(Raw!$N215&gt;$C$9,IF(Raw!$N215&lt;$A$9,IF(Raw!$X215&gt;$C$9,IF(Raw!$X215&lt;$A$9,Raw!W215,-999),-999),-999),-999),-999),-999)</f>
        <v>0.169041</v>
      </c>
      <c r="P215" s="9">
        <f>IF(Raw!$G215&gt;$C$8,IF(Raw!$Q215&gt;$C$8,IF(Raw!$N215&gt;$C$9,IF(Raw!$N215&lt;$A$9,IF(Raw!$X215&gt;$C$9,IF(Raw!$X215&lt;$A$9,Raw!X215,-999),-999),-999),-999),-999),-999)</f>
        <v>602</v>
      </c>
      <c r="R215" s="9">
        <f t="shared" si="64"/>
        <v>0.51034000000000002</v>
      </c>
      <c r="S215" s="9">
        <f t="shared" si="65"/>
        <v>0.38837034979509993</v>
      </c>
      <c r="T215" s="9">
        <f t="shared" si="66"/>
        <v>0.51824900000000007</v>
      </c>
      <c r="U215" s="9">
        <f t="shared" si="67"/>
        <v>0.39555285535140355</v>
      </c>
      <c r="V215" s="15">
        <f t="shared" si="68"/>
        <v>0.62627034199999998</v>
      </c>
      <c r="X215" s="11">
        <f t="shared" si="69"/>
        <v>5.297599999999999E+18</v>
      </c>
      <c r="Y215" s="11">
        <f t="shared" si="70"/>
        <v>6.561E-18</v>
      </c>
      <c r="Z215" s="11">
        <f t="shared" si="71"/>
        <v>3.9399999999999998E-4</v>
      </c>
      <c r="AA215" s="16">
        <f t="shared" si="72"/>
        <v>1.3509470990547725E-2</v>
      </c>
      <c r="AB215" s="9">
        <f t="shared" si="73"/>
        <v>0.79894126983138036</v>
      </c>
      <c r="AC215" s="9">
        <f t="shared" si="74"/>
        <v>0.98649052900945222</v>
      </c>
      <c r="AD215" s="15">
        <f t="shared" si="75"/>
        <v>34.287997437938387</v>
      </c>
      <c r="AE215" s="3">
        <f t="shared" si="76"/>
        <v>789.94439999999975</v>
      </c>
      <c r="AF215" s="2">
        <f t="shared" si="77"/>
        <v>0.25</v>
      </c>
      <c r="AG215" s="9">
        <f t="shared" si="78"/>
        <v>1.0432857916044721E-2</v>
      </c>
      <c r="AH215" s="2">
        <f t="shared" si="63"/>
        <v>0.50484056503425812</v>
      </c>
    </row>
    <row r="216" spans="1:34">
      <c r="A216" s="1">
        <f>Raw!A216</f>
        <v>203</v>
      </c>
      <c r="B216" s="14">
        <f>Raw!B216</f>
        <v>0.88240740740740742</v>
      </c>
      <c r="C216" s="15">
        <f>Raw!C216</f>
        <v>35</v>
      </c>
      <c r="D216" s="15">
        <f>IF(C216&gt;0.5,Raw!D216*D$11,-999)</f>
        <v>8.8000000000000007</v>
      </c>
      <c r="E216" s="9">
        <f>IF(Raw!$G216&gt;$C$8,IF(Raw!$Q216&gt;$C$8,IF(Raw!$N216&gt;$C$9,IF(Raw!$N216&lt;$A$9,IF(Raw!$X216&gt;$C$9,IF(Raw!$X216&lt;$A$9,Raw!H216,-999),-999),-999),-999),-999),-999)</f>
        <v>0.82429200000000002</v>
      </c>
      <c r="F216" s="9">
        <f>IF(Raw!$G216&gt;$C$8,IF(Raw!$Q216&gt;$C$8,IF(Raw!$N216&gt;$C$9,IF(Raw!$N216&lt;$A$9,IF(Raw!$X216&gt;$C$9,IF(Raw!$X216&lt;$A$9,Raw!I216,-999),-999),-999),-999),-999),-999)</f>
        <v>1.3479840000000001</v>
      </c>
      <c r="G216" s="9">
        <f>Raw!G216</f>
        <v>0.99250899999999997</v>
      </c>
      <c r="H216" s="9">
        <f>IF(Raw!$G216&gt;$C$8,IF(Raw!$Q216&gt;$C$8,IF(Raw!$N216&gt;$C$9,IF(Raw!$N216&lt;$A$9,IF(Raw!$X216&gt;$C$9,IF(Raw!$X216&lt;$A$9,Raw!L216,-999),-999),-999),-999),-999),-999)</f>
        <v>671.7</v>
      </c>
      <c r="I216" s="9">
        <f>IF(Raw!$G216&gt;$C$8,IF(Raw!$Q216&gt;$C$8,IF(Raw!$N216&gt;$C$9,IF(Raw!$N216&lt;$A$9,IF(Raw!$X216&gt;$C$9,IF(Raw!$X216&lt;$A$9,Raw!M216,-999),-999),-999),-999),-999),-999)</f>
        <v>0.194744</v>
      </c>
      <c r="J216" s="9">
        <f>IF(Raw!$G216&gt;$C$8,IF(Raw!$Q216&gt;$C$8,IF(Raw!$N216&gt;$C$9,IF(Raw!$N216&lt;$A$9,IF(Raw!$X216&gt;$C$9,IF(Raw!$X216&lt;$A$9,Raw!N216,-999),-999),-999),-999),-999),-999)</f>
        <v>334</v>
      </c>
      <c r="K216" s="9">
        <f>IF(Raw!$G216&gt;$C$8,IF(Raw!$Q216&gt;$C$8,IF(Raw!$N216&gt;$C$9,IF(Raw!$N216&lt;$A$9,IF(Raw!$X216&gt;$C$9,IF(Raw!$X216&lt;$A$9,Raw!R216,-999),-999),-999),-999),-999),-999)</f>
        <v>0.82477199999999995</v>
      </c>
      <c r="L216" s="9">
        <f>IF(Raw!$G216&gt;$C$8,IF(Raw!$Q216&gt;$C$8,IF(Raw!$N216&gt;$C$9,IF(Raw!$N216&lt;$A$9,IF(Raw!$X216&gt;$C$9,IF(Raw!$X216&lt;$A$9,Raw!S216,-999),-999),-999),-999),-999),-999)</f>
        <v>1.348957</v>
      </c>
      <c r="M216" s="9">
        <f>Raw!Q216</f>
        <v>0.99289099999999997</v>
      </c>
      <c r="N216" s="9">
        <f>IF(Raw!$G216&gt;$C$8,IF(Raw!$Q216&gt;$C$8,IF(Raw!$N216&gt;$C$9,IF(Raw!$N216&lt;$A$9,IF(Raw!$X216&gt;$C$9,IF(Raw!$X216&lt;$A$9,Raw!V216,-999),-999),-999),-999),-999),-999)</f>
        <v>740.6</v>
      </c>
      <c r="O216" s="9">
        <f>IF(Raw!$G216&gt;$C$8,IF(Raw!$Q216&gt;$C$8,IF(Raw!$N216&gt;$C$9,IF(Raw!$N216&lt;$A$9,IF(Raw!$X216&gt;$C$9,IF(Raw!$X216&lt;$A$9,Raw!W216,-999),-999),-999),-999),-999),-999)</f>
        <v>0.19753200000000001</v>
      </c>
      <c r="P216" s="9">
        <f>IF(Raw!$G216&gt;$C$8,IF(Raw!$Q216&gt;$C$8,IF(Raw!$N216&gt;$C$9,IF(Raw!$N216&lt;$A$9,IF(Raw!$X216&gt;$C$9,IF(Raw!$X216&lt;$A$9,Raw!X216,-999),-999),-999),-999),-999),-999)</f>
        <v>529</v>
      </c>
      <c r="R216" s="9">
        <f t="shared" si="64"/>
        <v>0.52369200000000005</v>
      </c>
      <c r="S216" s="9">
        <f t="shared" si="65"/>
        <v>0.38850016023929068</v>
      </c>
      <c r="T216" s="9">
        <f t="shared" si="66"/>
        <v>0.52418500000000001</v>
      </c>
      <c r="U216" s="9">
        <f t="shared" si="67"/>
        <v>0.38858540338943348</v>
      </c>
      <c r="V216" s="15">
        <f t="shared" si="68"/>
        <v>0.644801446</v>
      </c>
      <c r="X216" s="11">
        <f t="shared" si="69"/>
        <v>5.297599999999999E+18</v>
      </c>
      <c r="Y216" s="11">
        <f t="shared" si="70"/>
        <v>6.7169999999999998E-18</v>
      </c>
      <c r="Z216" s="11">
        <f t="shared" si="71"/>
        <v>3.3399999999999999E-4</v>
      </c>
      <c r="AA216" s="16">
        <f t="shared" si="72"/>
        <v>1.1745453758730096E-2</v>
      </c>
      <c r="AB216" s="9">
        <f t="shared" si="73"/>
        <v>0.83092879067851988</v>
      </c>
      <c r="AC216" s="9">
        <f t="shared" si="74"/>
        <v>0.98825454624126996</v>
      </c>
      <c r="AD216" s="15">
        <f t="shared" si="75"/>
        <v>35.166029217754783</v>
      </c>
      <c r="AE216" s="3">
        <f t="shared" si="76"/>
        <v>808.7267999999998</v>
      </c>
      <c r="AF216" s="2">
        <f t="shared" si="77"/>
        <v>0.25</v>
      </c>
      <c r="AG216" s="9">
        <f t="shared" si="78"/>
        <v>1.0511542807066034E-2</v>
      </c>
      <c r="AH216" s="2">
        <f t="shared" si="63"/>
        <v>0.50864808596117184</v>
      </c>
    </row>
    <row r="217" spans="1:34">
      <c r="A217" s="1">
        <f>Raw!A217</f>
        <v>204</v>
      </c>
      <c r="B217" s="14">
        <f>Raw!B217</f>
        <v>0.88246527777777783</v>
      </c>
      <c r="C217" s="15">
        <f>Raw!C217</f>
        <v>33.299999999999997</v>
      </c>
      <c r="D217" s="15">
        <f>IF(C217&gt;0.5,Raw!D217*D$11,-999)</f>
        <v>8.8000000000000007</v>
      </c>
      <c r="E217" s="9">
        <f>IF(Raw!$G217&gt;$C$8,IF(Raw!$Q217&gt;$C$8,IF(Raw!$N217&gt;$C$9,IF(Raw!$N217&lt;$A$9,IF(Raw!$X217&gt;$C$9,IF(Raw!$X217&lt;$A$9,Raw!H217,-999),-999),-999),-999),-999),-999)</f>
        <v>0.84462099999999996</v>
      </c>
      <c r="F217" s="9">
        <f>IF(Raw!$G217&gt;$C$8,IF(Raw!$Q217&gt;$C$8,IF(Raw!$N217&gt;$C$9,IF(Raw!$N217&lt;$A$9,IF(Raw!$X217&gt;$C$9,IF(Raw!$X217&lt;$A$9,Raw!I217,-999),-999),-999),-999),-999),-999)</f>
        <v>1.370136</v>
      </c>
      <c r="G217" s="9">
        <f>Raw!G217</f>
        <v>0.994529</v>
      </c>
      <c r="H217" s="9">
        <f>IF(Raw!$G217&gt;$C$8,IF(Raw!$Q217&gt;$C$8,IF(Raw!$N217&gt;$C$9,IF(Raw!$N217&lt;$A$9,IF(Raw!$X217&gt;$C$9,IF(Raw!$X217&lt;$A$9,Raw!L217,-999),-999),-999),-999),-999),-999)</f>
        <v>664.2</v>
      </c>
      <c r="I217" s="9">
        <f>IF(Raw!$G217&gt;$C$8,IF(Raw!$Q217&gt;$C$8,IF(Raw!$N217&gt;$C$9,IF(Raw!$N217&lt;$A$9,IF(Raw!$X217&gt;$C$9,IF(Raw!$X217&lt;$A$9,Raw!M217,-999),-999),-999),-999),-999),-999)</f>
        <v>0.178507</v>
      </c>
      <c r="J217" s="9">
        <f>IF(Raw!$G217&gt;$C$8,IF(Raw!$Q217&gt;$C$8,IF(Raw!$N217&gt;$C$9,IF(Raw!$N217&lt;$A$9,IF(Raw!$X217&gt;$C$9,IF(Raw!$X217&lt;$A$9,Raw!N217,-999),-999),-999),-999),-999),-999)</f>
        <v>507</v>
      </c>
      <c r="K217" s="9">
        <f>IF(Raw!$G217&gt;$C$8,IF(Raw!$Q217&gt;$C$8,IF(Raw!$N217&gt;$C$9,IF(Raw!$N217&lt;$A$9,IF(Raw!$X217&gt;$C$9,IF(Raw!$X217&lt;$A$9,Raw!R217,-999),-999),-999),-999),-999),-999)</f>
        <v>0.82455100000000003</v>
      </c>
      <c r="L217" s="9">
        <f>IF(Raw!$G217&gt;$C$8,IF(Raw!$Q217&gt;$C$8,IF(Raw!$N217&gt;$C$9,IF(Raw!$N217&lt;$A$9,IF(Raw!$X217&gt;$C$9,IF(Raw!$X217&lt;$A$9,Raw!S217,-999),-999),-999),-999),-999),-999)</f>
        <v>1.375556</v>
      </c>
      <c r="M217" s="9">
        <f>Raw!Q217</f>
        <v>0.99207900000000004</v>
      </c>
      <c r="N217" s="9">
        <f>IF(Raw!$G217&gt;$C$8,IF(Raw!$Q217&gt;$C$8,IF(Raw!$N217&gt;$C$9,IF(Raw!$N217&lt;$A$9,IF(Raw!$X217&gt;$C$9,IF(Raw!$X217&lt;$A$9,Raw!V217,-999),-999),-999),-999),-999),-999)</f>
        <v>769.3</v>
      </c>
      <c r="O217" s="9">
        <f>IF(Raw!$G217&gt;$C$8,IF(Raw!$Q217&gt;$C$8,IF(Raw!$N217&gt;$C$9,IF(Raw!$N217&lt;$A$9,IF(Raw!$X217&gt;$C$9,IF(Raw!$X217&lt;$A$9,Raw!W217,-999),-999),-999),-999),-999),-999)</f>
        <v>0.10116</v>
      </c>
      <c r="P217" s="9">
        <f>IF(Raw!$G217&gt;$C$8,IF(Raw!$Q217&gt;$C$8,IF(Raw!$N217&gt;$C$9,IF(Raw!$N217&lt;$A$9,IF(Raw!$X217&gt;$C$9,IF(Raw!$X217&lt;$A$9,Raw!X217,-999),-999),-999),-999),-999),-999)</f>
        <v>585</v>
      </c>
      <c r="R217" s="9">
        <f t="shared" si="64"/>
        <v>0.52551500000000007</v>
      </c>
      <c r="S217" s="9">
        <f t="shared" si="65"/>
        <v>0.38354951625240125</v>
      </c>
      <c r="T217" s="9">
        <f t="shared" si="66"/>
        <v>0.55100499999999997</v>
      </c>
      <c r="U217" s="9">
        <f t="shared" si="67"/>
        <v>0.4005689335803122</v>
      </c>
      <c r="V217" s="15">
        <f t="shared" si="68"/>
        <v>0.657515768</v>
      </c>
      <c r="X217" s="11">
        <f t="shared" si="69"/>
        <v>5.297599999999999E+18</v>
      </c>
      <c r="Y217" s="11">
        <f t="shared" si="70"/>
        <v>6.6419999999999998E-18</v>
      </c>
      <c r="Z217" s="11">
        <f t="shared" si="71"/>
        <v>5.0699999999999996E-4</v>
      </c>
      <c r="AA217" s="16">
        <f t="shared" si="72"/>
        <v>1.7526961595590897E-2</v>
      </c>
      <c r="AB217" s="9">
        <f t="shared" si="73"/>
        <v>0.8342084434739786</v>
      </c>
      <c r="AC217" s="9">
        <f t="shared" si="74"/>
        <v>0.98247303840440914</v>
      </c>
      <c r="AD217" s="15">
        <f t="shared" si="75"/>
        <v>34.569943975524453</v>
      </c>
      <c r="AE217" s="3">
        <f t="shared" si="76"/>
        <v>799.69679999999971</v>
      </c>
      <c r="AF217" s="2">
        <f t="shared" si="77"/>
        <v>0.25</v>
      </c>
      <c r="AG217" s="9">
        <f t="shared" si="78"/>
        <v>1.0652035070928436E-2</v>
      </c>
      <c r="AH217" s="2">
        <f t="shared" si="63"/>
        <v>0.51544643349374564</v>
      </c>
    </row>
    <row r="218" spans="1:34">
      <c r="A218" s="1">
        <f>Raw!A218</f>
        <v>205</v>
      </c>
      <c r="B218" s="14">
        <f>Raw!B218</f>
        <v>0.88252314814814825</v>
      </c>
      <c r="C218" s="15">
        <f>Raw!C218</f>
        <v>32.799999999999997</v>
      </c>
      <c r="D218" s="15">
        <f>IF(C218&gt;0.5,Raw!D218*D$11,-999)</f>
        <v>8.8000000000000007</v>
      </c>
      <c r="E218" s="9">
        <f>IF(Raw!$G218&gt;$C$8,IF(Raw!$Q218&gt;$C$8,IF(Raw!$N218&gt;$C$9,IF(Raw!$N218&lt;$A$9,IF(Raw!$X218&gt;$C$9,IF(Raw!$X218&lt;$A$9,Raw!H218,-999),-999),-999),-999),-999),-999)</f>
        <v>0.84214299999999997</v>
      </c>
      <c r="F218" s="9">
        <f>IF(Raw!$G218&gt;$C$8,IF(Raw!$Q218&gt;$C$8,IF(Raw!$N218&gt;$C$9,IF(Raw!$N218&lt;$A$9,IF(Raw!$X218&gt;$C$9,IF(Raw!$X218&lt;$A$9,Raw!I218,-999),-999),-999),-999),-999),-999)</f>
        <v>1.364665</v>
      </c>
      <c r="G218" s="9">
        <f>Raw!G218</f>
        <v>0.99054900000000001</v>
      </c>
      <c r="H218" s="9">
        <f>IF(Raw!$G218&gt;$C$8,IF(Raw!$Q218&gt;$C$8,IF(Raw!$N218&gt;$C$9,IF(Raw!$N218&lt;$A$9,IF(Raw!$X218&gt;$C$9,IF(Raw!$X218&lt;$A$9,Raw!L218,-999),-999),-999),-999),-999),-999)</f>
        <v>651.70000000000005</v>
      </c>
      <c r="I218" s="9">
        <f>IF(Raw!$G218&gt;$C$8,IF(Raw!$Q218&gt;$C$8,IF(Raw!$N218&gt;$C$9,IF(Raw!$N218&lt;$A$9,IF(Raw!$X218&gt;$C$9,IF(Raw!$X218&lt;$A$9,Raw!M218,-999),-999),-999),-999),-999),-999)</f>
        <v>0.17402500000000001</v>
      </c>
      <c r="J218" s="9">
        <f>IF(Raw!$G218&gt;$C$8,IF(Raw!$Q218&gt;$C$8,IF(Raw!$N218&gt;$C$9,IF(Raw!$N218&lt;$A$9,IF(Raw!$X218&gt;$C$9,IF(Raw!$X218&lt;$A$9,Raw!N218,-999),-999),-999),-999),-999),-999)</f>
        <v>523</v>
      </c>
      <c r="K218" s="9">
        <f>IF(Raw!$G218&gt;$C$8,IF(Raw!$Q218&gt;$C$8,IF(Raw!$N218&gt;$C$9,IF(Raw!$N218&lt;$A$9,IF(Raw!$X218&gt;$C$9,IF(Raw!$X218&lt;$A$9,Raw!R218,-999),-999),-999),-999),-999),-999)</f>
        <v>0.82542099999999996</v>
      </c>
      <c r="L218" s="9">
        <f>IF(Raw!$G218&gt;$C$8,IF(Raw!$Q218&gt;$C$8,IF(Raw!$N218&gt;$C$9,IF(Raw!$N218&lt;$A$9,IF(Raw!$X218&gt;$C$9,IF(Raw!$X218&lt;$A$9,Raw!S218,-999),-999),-999),-999),-999),-999)</f>
        <v>1.3625240000000001</v>
      </c>
      <c r="M218" s="9">
        <f>Raw!Q218</f>
        <v>0.99214800000000003</v>
      </c>
      <c r="N218" s="9">
        <f>IF(Raw!$G218&gt;$C$8,IF(Raw!$Q218&gt;$C$8,IF(Raw!$N218&gt;$C$9,IF(Raw!$N218&lt;$A$9,IF(Raw!$X218&gt;$C$9,IF(Raw!$X218&lt;$A$9,Raw!V218,-999),-999),-999),-999),-999),-999)</f>
        <v>779.9</v>
      </c>
      <c r="O218" s="9">
        <f>IF(Raw!$G218&gt;$C$8,IF(Raw!$Q218&gt;$C$8,IF(Raw!$N218&gt;$C$9,IF(Raw!$N218&lt;$A$9,IF(Raw!$X218&gt;$C$9,IF(Raw!$X218&lt;$A$9,Raw!W218,-999),-999),-999),-999),-999),-999)</f>
        <v>0.282609</v>
      </c>
      <c r="P218" s="9">
        <f>IF(Raw!$G218&gt;$C$8,IF(Raw!$Q218&gt;$C$8,IF(Raw!$N218&gt;$C$9,IF(Raw!$N218&lt;$A$9,IF(Raw!$X218&gt;$C$9,IF(Raw!$X218&lt;$A$9,Raw!X218,-999),-999),-999),-999),-999),-999)</f>
        <v>528</v>
      </c>
      <c r="R218" s="9">
        <f t="shared" si="64"/>
        <v>0.52252200000000004</v>
      </c>
      <c r="S218" s="9">
        <f t="shared" si="65"/>
        <v>0.38289397031505901</v>
      </c>
      <c r="T218" s="9">
        <f t="shared" si="66"/>
        <v>0.53710300000000011</v>
      </c>
      <c r="U218" s="9">
        <f t="shared" si="67"/>
        <v>0.39419709304203088</v>
      </c>
      <c r="V218" s="15">
        <f t="shared" si="68"/>
        <v>0.65128647200000001</v>
      </c>
      <c r="X218" s="11">
        <f t="shared" si="69"/>
        <v>5.297599999999999E+18</v>
      </c>
      <c r="Y218" s="11">
        <f t="shared" si="70"/>
        <v>6.5170000000000001E-18</v>
      </c>
      <c r="Z218" s="11">
        <f t="shared" si="71"/>
        <v>5.2300000000000003E-4</v>
      </c>
      <c r="AA218" s="16">
        <f t="shared" si="72"/>
        <v>1.7736044952152658E-2</v>
      </c>
      <c r="AB218" s="9">
        <f t="shared" si="73"/>
        <v>0.83494708295193598</v>
      </c>
      <c r="AC218" s="9">
        <f t="shared" si="74"/>
        <v>0.98226395504784736</v>
      </c>
      <c r="AD218" s="15">
        <f t="shared" si="75"/>
        <v>33.912131839680036</v>
      </c>
      <c r="AE218" s="3">
        <f t="shared" si="76"/>
        <v>784.64679999999976</v>
      </c>
      <c r="AF218" s="2">
        <f t="shared" si="77"/>
        <v>0.25</v>
      </c>
      <c r="AG218" s="9">
        <f t="shared" si="78"/>
        <v>1.0283125992353823E-2</v>
      </c>
      <c r="AH218" s="2">
        <f t="shared" si="63"/>
        <v>0.49759511517113586</v>
      </c>
    </row>
    <row r="219" spans="1:34">
      <c r="A219" s="1">
        <f>Raw!A219</f>
        <v>206</v>
      </c>
      <c r="B219" s="14">
        <f>Raw!B219</f>
        <v>0.88256944444444452</v>
      </c>
      <c r="C219" s="15">
        <f>Raw!C219</f>
        <v>32.6</v>
      </c>
      <c r="D219" s="15">
        <f>IF(C219&gt;0.5,Raw!D219*D$11,-999)</f>
        <v>8.8000000000000007</v>
      </c>
      <c r="E219" s="9">
        <f>IF(Raw!$G219&gt;$C$8,IF(Raw!$Q219&gt;$C$8,IF(Raw!$N219&gt;$C$9,IF(Raw!$N219&lt;$A$9,IF(Raw!$X219&gt;$C$9,IF(Raw!$X219&lt;$A$9,Raw!H219,-999),-999),-999),-999),-999),-999)</f>
        <v>0.84392699999999998</v>
      </c>
      <c r="F219" s="9">
        <f>IF(Raw!$G219&gt;$C$8,IF(Raw!$Q219&gt;$C$8,IF(Raw!$N219&gt;$C$9,IF(Raw!$N219&lt;$A$9,IF(Raw!$X219&gt;$C$9,IF(Raw!$X219&lt;$A$9,Raw!I219,-999),-999),-999),-999),-999),-999)</f>
        <v>1.3851720000000001</v>
      </c>
      <c r="G219" s="9">
        <f>Raw!G219</f>
        <v>0.99476699999999996</v>
      </c>
      <c r="H219" s="9">
        <f>IF(Raw!$G219&gt;$C$8,IF(Raw!$Q219&gt;$C$8,IF(Raw!$N219&gt;$C$9,IF(Raw!$N219&lt;$A$9,IF(Raw!$X219&gt;$C$9,IF(Raw!$X219&lt;$A$9,Raw!L219,-999),-999),-999),-999),-999),-999)</f>
        <v>653</v>
      </c>
      <c r="I219" s="9">
        <f>IF(Raw!$G219&gt;$C$8,IF(Raw!$Q219&gt;$C$8,IF(Raw!$N219&gt;$C$9,IF(Raw!$N219&lt;$A$9,IF(Raw!$X219&gt;$C$9,IF(Raw!$X219&lt;$A$9,Raw!M219,-999),-999),-999),-999),-999),-999)</f>
        <v>0.109237</v>
      </c>
      <c r="J219" s="9">
        <f>IF(Raw!$G219&gt;$C$8,IF(Raw!$Q219&gt;$C$8,IF(Raw!$N219&gt;$C$9,IF(Raw!$N219&lt;$A$9,IF(Raw!$X219&gt;$C$9,IF(Raw!$X219&lt;$A$9,Raw!N219,-999),-999),-999),-999),-999),-999)</f>
        <v>512</v>
      </c>
      <c r="K219" s="9">
        <f>IF(Raw!$G219&gt;$C$8,IF(Raw!$Q219&gt;$C$8,IF(Raw!$N219&gt;$C$9,IF(Raw!$N219&lt;$A$9,IF(Raw!$X219&gt;$C$9,IF(Raw!$X219&lt;$A$9,Raw!R219,-999),-999),-999),-999),-999),-999)</f>
        <v>0.84109400000000001</v>
      </c>
      <c r="L219" s="9">
        <f>IF(Raw!$G219&gt;$C$8,IF(Raw!$Q219&gt;$C$8,IF(Raw!$N219&gt;$C$9,IF(Raw!$N219&lt;$A$9,IF(Raw!$X219&gt;$C$9,IF(Raw!$X219&lt;$A$9,Raw!S219,-999),-999),-999),-999),-999),-999)</f>
        <v>1.376423</v>
      </c>
      <c r="M219" s="9">
        <f>Raw!Q219</f>
        <v>0.99372199999999999</v>
      </c>
      <c r="N219" s="9">
        <f>IF(Raw!$G219&gt;$C$8,IF(Raw!$Q219&gt;$C$8,IF(Raw!$N219&gt;$C$9,IF(Raw!$N219&lt;$A$9,IF(Raw!$X219&gt;$C$9,IF(Raw!$X219&lt;$A$9,Raw!V219,-999),-999),-999),-999),-999),-999)</f>
        <v>747.9</v>
      </c>
      <c r="O219" s="9">
        <f>IF(Raw!$G219&gt;$C$8,IF(Raw!$Q219&gt;$C$8,IF(Raw!$N219&gt;$C$9,IF(Raw!$N219&lt;$A$9,IF(Raw!$X219&gt;$C$9,IF(Raw!$X219&lt;$A$9,Raw!W219,-999),-999),-999),-999),-999),-999)</f>
        <v>0.18642400000000001</v>
      </c>
      <c r="P219" s="9">
        <f>IF(Raw!$G219&gt;$C$8,IF(Raw!$Q219&gt;$C$8,IF(Raw!$N219&gt;$C$9,IF(Raw!$N219&lt;$A$9,IF(Raw!$X219&gt;$C$9,IF(Raw!$X219&lt;$A$9,Raw!X219,-999),-999),-999),-999),-999),-999)</f>
        <v>473</v>
      </c>
      <c r="R219" s="9">
        <f t="shared" si="64"/>
        <v>0.54124500000000009</v>
      </c>
      <c r="S219" s="9">
        <f t="shared" si="65"/>
        <v>0.39074208834715113</v>
      </c>
      <c r="T219" s="9">
        <f t="shared" si="66"/>
        <v>0.53532899999999994</v>
      </c>
      <c r="U219" s="9">
        <f t="shared" si="67"/>
        <v>0.3889276770295178</v>
      </c>
      <c r="V219" s="15">
        <f t="shared" si="68"/>
        <v>0.65793019399999997</v>
      </c>
      <c r="X219" s="11">
        <f t="shared" si="69"/>
        <v>5.297599999999999E+18</v>
      </c>
      <c r="Y219" s="11">
        <f t="shared" si="70"/>
        <v>6.5299999999999999E-18</v>
      </c>
      <c r="Z219" s="11">
        <f t="shared" si="71"/>
        <v>5.1199999999999998E-4</v>
      </c>
      <c r="AA219" s="16">
        <f t="shared" si="72"/>
        <v>1.7403536262005023E-2</v>
      </c>
      <c r="AB219" s="9">
        <f t="shared" si="73"/>
        <v>0.85041061766360293</v>
      </c>
      <c r="AC219" s="9">
        <f t="shared" si="74"/>
        <v>0.98259646373799492</v>
      </c>
      <c r="AD219" s="15">
        <f t="shared" si="75"/>
        <v>33.991281761728558</v>
      </c>
      <c r="AE219" s="3">
        <f t="shared" si="76"/>
        <v>786.21199999999976</v>
      </c>
      <c r="AF219" s="2">
        <f t="shared" si="77"/>
        <v>0.25</v>
      </c>
      <c r="AG219" s="9">
        <f t="shared" si="78"/>
        <v>1.0169346349880695E-2</v>
      </c>
      <c r="AH219" s="2">
        <f t="shared" si="63"/>
        <v>0.49208937748566506</v>
      </c>
    </row>
    <row r="220" spans="1:34">
      <c r="A220" s="1">
        <f>Raw!A220</f>
        <v>207</v>
      </c>
      <c r="B220" s="14">
        <f>Raw!B220</f>
        <v>0.88262731481481482</v>
      </c>
      <c r="C220" s="15">
        <f>Raw!C220</f>
        <v>31.1</v>
      </c>
      <c r="D220" s="15">
        <f>IF(C220&gt;0.5,Raw!D220*D$11,-999)</f>
        <v>9.6999999999999993</v>
      </c>
      <c r="E220" s="9">
        <f>IF(Raw!$G220&gt;$C$8,IF(Raw!$Q220&gt;$C$8,IF(Raw!$N220&gt;$C$9,IF(Raw!$N220&lt;$A$9,IF(Raw!$X220&gt;$C$9,IF(Raw!$X220&lt;$A$9,Raw!H220,-999),-999),-999),-999),-999),-999)</f>
        <v>0.85155400000000003</v>
      </c>
      <c r="F220" s="9">
        <f>IF(Raw!$G220&gt;$C$8,IF(Raw!$Q220&gt;$C$8,IF(Raw!$N220&gt;$C$9,IF(Raw!$N220&lt;$A$9,IF(Raw!$X220&gt;$C$9,IF(Raw!$X220&lt;$A$9,Raw!I220,-999),-999),-999),-999),-999),-999)</f>
        <v>1.371642</v>
      </c>
      <c r="G220" s="9">
        <f>Raw!G220</f>
        <v>0.99102299999999999</v>
      </c>
      <c r="H220" s="9">
        <f>IF(Raw!$G220&gt;$C$8,IF(Raw!$Q220&gt;$C$8,IF(Raw!$N220&gt;$C$9,IF(Raw!$N220&lt;$A$9,IF(Raw!$X220&gt;$C$9,IF(Raw!$X220&lt;$A$9,Raw!L220,-999),-999),-999),-999),-999),-999)</f>
        <v>673.3</v>
      </c>
      <c r="I220" s="9">
        <f>IF(Raw!$G220&gt;$C$8,IF(Raw!$Q220&gt;$C$8,IF(Raw!$N220&gt;$C$9,IF(Raw!$N220&lt;$A$9,IF(Raw!$X220&gt;$C$9,IF(Raw!$X220&lt;$A$9,Raw!M220,-999),-999),-999),-999),-999),-999)</f>
        <v>0.23608899999999999</v>
      </c>
      <c r="J220" s="9">
        <f>IF(Raw!$G220&gt;$C$8,IF(Raw!$Q220&gt;$C$8,IF(Raw!$N220&gt;$C$9,IF(Raw!$N220&lt;$A$9,IF(Raw!$X220&gt;$C$9,IF(Raw!$X220&lt;$A$9,Raw!N220,-999),-999),-999),-999),-999),-999)</f>
        <v>485</v>
      </c>
      <c r="K220" s="9">
        <f>IF(Raw!$G220&gt;$C$8,IF(Raw!$Q220&gt;$C$8,IF(Raw!$N220&gt;$C$9,IF(Raw!$N220&lt;$A$9,IF(Raw!$X220&gt;$C$9,IF(Raw!$X220&lt;$A$9,Raw!R220,-999),-999),-999),-999),-999),-999)</f>
        <v>0.84304599999999996</v>
      </c>
      <c r="L220" s="9">
        <f>IF(Raw!$G220&gt;$C$8,IF(Raw!$Q220&gt;$C$8,IF(Raw!$N220&gt;$C$9,IF(Raw!$N220&lt;$A$9,IF(Raw!$X220&gt;$C$9,IF(Raw!$X220&lt;$A$9,Raw!S220,-999),-999),-999),-999),-999),-999)</f>
        <v>1.3811310000000001</v>
      </c>
      <c r="M220" s="9">
        <f>Raw!Q220</f>
        <v>0.99188600000000005</v>
      </c>
      <c r="N220" s="9">
        <f>IF(Raw!$G220&gt;$C$8,IF(Raw!$Q220&gt;$C$8,IF(Raw!$N220&gt;$C$9,IF(Raw!$N220&lt;$A$9,IF(Raw!$X220&gt;$C$9,IF(Raw!$X220&lt;$A$9,Raw!V220,-999),-999),-999),-999),-999),-999)</f>
        <v>768</v>
      </c>
      <c r="O220" s="9">
        <f>IF(Raw!$G220&gt;$C$8,IF(Raw!$Q220&gt;$C$8,IF(Raw!$N220&gt;$C$9,IF(Raw!$N220&lt;$A$9,IF(Raw!$X220&gt;$C$9,IF(Raw!$X220&lt;$A$9,Raw!W220,-999),-999),-999),-999),-999),-999)</f>
        <v>0.19452700000000001</v>
      </c>
      <c r="P220" s="9">
        <f>IF(Raw!$G220&gt;$C$8,IF(Raw!$Q220&gt;$C$8,IF(Raw!$N220&gt;$C$9,IF(Raw!$N220&lt;$A$9,IF(Raw!$X220&gt;$C$9,IF(Raw!$X220&lt;$A$9,Raw!X220,-999),-999),-999),-999),-999),-999)</f>
        <v>654</v>
      </c>
      <c r="R220" s="9">
        <f t="shared" si="64"/>
        <v>0.52008799999999999</v>
      </c>
      <c r="S220" s="9">
        <f t="shared" si="65"/>
        <v>0.37917182471811156</v>
      </c>
      <c r="T220" s="9">
        <f t="shared" si="66"/>
        <v>0.53808500000000015</v>
      </c>
      <c r="U220" s="9">
        <f t="shared" si="67"/>
        <v>0.38959736621652841</v>
      </c>
      <c r="V220" s="15">
        <f t="shared" si="68"/>
        <v>0.66018061800000005</v>
      </c>
      <c r="X220" s="11">
        <f t="shared" si="69"/>
        <v>5.839399999999998E+18</v>
      </c>
      <c r="Y220" s="11">
        <f t="shared" si="70"/>
        <v>6.7329999999999995E-18</v>
      </c>
      <c r="Z220" s="11">
        <f t="shared" si="71"/>
        <v>4.8499999999999997E-4</v>
      </c>
      <c r="AA220" s="16">
        <f t="shared" si="72"/>
        <v>1.87117825885766E-2</v>
      </c>
      <c r="AB220" s="9">
        <f t="shared" si="73"/>
        <v>0.85311452953417422</v>
      </c>
      <c r="AC220" s="9">
        <f t="shared" si="74"/>
        <v>0.98128821741142336</v>
      </c>
      <c r="AD220" s="15">
        <f t="shared" si="75"/>
        <v>38.580995027992991</v>
      </c>
      <c r="AE220" s="3">
        <f t="shared" si="76"/>
        <v>810.65319999999974</v>
      </c>
      <c r="AF220" s="2">
        <f t="shared" si="77"/>
        <v>0.25</v>
      </c>
      <c r="AG220" s="9">
        <f t="shared" si="78"/>
        <v>1.1562349268399266E-2</v>
      </c>
      <c r="AH220" s="2">
        <f t="shared" si="63"/>
        <v>0.55949606375882555</v>
      </c>
    </row>
    <row r="221" spans="1:34">
      <c r="A221" s="1">
        <f>Raw!A221</f>
        <v>208</v>
      </c>
      <c r="B221" s="14">
        <f>Raw!B221</f>
        <v>0.88268518518518524</v>
      </c>
      <c r="C221" s="15">
        <f>Raw!C221</f>
        <v>29.9</v>
      </c>
      <c r="D221" s="15">
        <f>IF(C221&gt;0.5,Raw!D221*D$11,-999)</f>
        <v>9.6999999999999993</v>
      </c>
      <c r="E221" s="9">
        <f>IF(Raw!$G221&gt;$C$8,IF(Raw!$Q221&gt;$C$8,IF(Raw!$N221&gt;$C$9,IF(Raw!$N221&lt;$A$9,IF(Raw!$X221&gt;$C$9,IF(Raw!$X221&lt;$A$9,Raw!H221,-999),-999),-999),-999),-999),-999)</f>
        <v>0.870722</v>
      </c>
      <c r="F221" s="9">
        <f>IF(Raw!$G221&gt;$C$8,IF(Raw!$Q221&gt;$C$8,IF(Raw!$N221&gt;$C$9,IF(Raw!$N221&lt;$A$9,IF(Raw!$X221&gt;$C$9,IF(Raw!$X221&lt;$A$9,Raw!I221,-999),-999),-999),-999),-999),-999)</f>
        <v>1.394307</v>
      </c>
      <c r="G221" s="9">
        <f>Raw!G221</f>
        <v>0.99417800000000001</v>
      </c>
      <c r="H221" s="9">
        <f>IF(Raw!$G221&gt;$C$8,IF(Raw!$Q221&gt;$C$8,IF(Raw!$N221&gt;$C$9,IF(Raw!$N221&lt;$A$9,IF(Raw!$X221&gt;$C$9,IF(Raw!$X221&lt;$A$9,Raw!L221,-999),-999),-999),-999),-999),-999)</f>
        <v>647.4</v>
      </c>
      <c r="I221" s="9">
        <f>IF(Raw!$G221&gt;$C$8,IF(Raw!$Q221&gt;$C$8,IF(Raw!$N221&gt;$C$9,IF(Raw!$N221&lt;$A$9,IF(Raw!$X221&gt;$C$9,IF(Raw!$X221&lt;$A$9,Raw!M221,-999),-999),-999),-999),-999),-999)</f>
        <v>0.19644700000000001</v>
      </c>
      <c r="J221" s="9">
        <f>IF(Raw!$G221&gt;$C$8,IF(Raw!$Q221&gt;$C$8,IF(Raw!$N221&gt;$C$9,IF(Raw!$N221&lt;$A$9,IF(Raw!$X221&gt;$C$9,IF(Raw!$X221&lt;$A$9,Raw!N221,-999),-999),-999),-999),-999),-999)</f>
        <v>422</v>
      </c>
      <c r="K221" s="9">
        <f>IF(Raw!$G221&gt;$C$8,IF(Raw!$Q221&gt;$C$8,IF(Raw!$N221&gt;$C$9,IF(Raw!$N221&lt;$A$9,IF(Raw!$X221&gt;$C$9,IF(Raw!$X221&lt;$A$9,Raw!R221,-999),-999),-999),-999),-999),-999)</f>
        <v>0.83837399999999995</v>
      </c>
      <c r="L221" s="9">
        <f>IF(Raw!$G221&gt;$C$8,IF(Raw!$Q221&gt;$C$8,IF(Raw!$N221&gt;$C$9,IF(Raw!$N221&lt;$A$9,IF(Raw!$X221&gt;$C$9,IF(Raw!$X221&lt;$A$9,Raw!S221,-999),-999),-999),-999),-999),-999)</f>
        <v>1.3901920000000001</v>
      </c>
      <c r="M221" s="9">
        <f>Raw!Q221</f>
        <v>0.99321000000000004</v>
      </c>
      <c r="N221" s="9">
        <f>IF(Raw!$G221&gt;$C$8,IF(Raw!$Q221&gt;$C$8,IF(Raw!$N221&gt;$C$9,IF(Raw!$N221&lt;$A$9,IF(Raw!$X221&gt;$C$9,IF(Raw!$X221&lt;$A$9,Raw!V221,-999),-999),-999),-999),-999),-999)</f>
        <v>777.7</v>
      </c>
      <c r="O221" s="9">
        <f>IF(Raw!$G221&gt;$C$8,IF(Raw!$Q221&gt;$C$8,IF(Raw!$N221&gt;$C$9,IF(Raw!$N221&lt;$A$9,IF(Raw!$X221&gt;$C$9,IF(Raw!$X221&lt;$A$9,Raw!W221,-999),-999),-999),-999),-999),-999)</f>
        <v>0.18581700000000001</v>
      </c>
      <c r="P221" s="9">
        <f>IF(Raw!$G221&gt;$C$8,IF(Raw!$Q221&gt;$C$8,IF(Raw!$N221&gt;$C$9,IF(Raw!$N221&lt;$A$9,IF(Raw!$X221&gt;$C$9,IF(Raw!$X221&lt;$A$9,Raw!X221,-999),-999),-999),-999),-999),-999)</f>
        <v>395</v>
      </c>
      <c r="R221" s="9">
        <f t="shared" si="64"/>
        <v>0.52358499999999997</v>
      </c>
      <c r="S221" s="9">
        <f t="shared" si="65"/>
        <v>0.37551629590900709</v>
      </c>
      <c r="T221" s="9">
        <f t="shared" si="66"/>
        <v>0.55181800000000014</v>
      </c>
      <c r="U221" s="9">
        <f t="shared" si="67"/>
        <v>0.39693653826234082</v>
      </c>
      <c r="V221" s="15">
        <f t="shared" si="68"/>
        <v>0.664511776</v>
      </c>
      <c r="X221" s="11">
        <f t="shared" si="69"/>
        <v>5.839399999999998E+18</v>
      </c>
      <c r="Y221" s="11">
        <f t="shared" si="70"/>
        <v>6.4739999999999996E-18</v>
      </c>
      <c r="Z221" s="11">
        <f t="shared" si="71"/>
        <v>4.2199999999999996E-4</v>
      </c>
      <c r="AA221" s="16">
        <f t="shared" si="72"/>
        <v>1.5702889754222304E-2</v>
      </c>
      <c r="AB221" s="9">
        <f t="shared" si="73"/>
        <v>0.84703913721839541</v>
      </c>
      <c r="AC221" s="9">
        <f t="shared" si="74"/>
        <v>0.98429711024577771</v>
      </c>
      <c r="AD221" s="15">
        <f t="shared" si="75"/>
        <v>37.210639228014948</v>
      </c>
      <c r="AE221" s="3">
        <f t="shared" si="76"/>
        <v>779.46959999999979</v>
      </c>
      <c r="AF221" s="2">
        <f t="shared" si="77"/>
        <v>0.25</v>
      </c>
      <c r="AG221" s="9">
        <f t="shared" si="78"/>
        <v>1.1361740247459319E-2</v>
      </c>
      <c r="AH221" s="2">
        <f t="shared" si="63"/>
        <v>0.54978869763755023</v>
      </c>
    </row>
    <row r="222" spans="1:34">
      <c r="A222" s="1">
        <f>Raw!A222</f>
        <v>209</v>
      </c>
      <c r="B222" s="14">
        <f>Raw!B222</f>
        <v>0.88273148148148151</v>
      </c>
      <c r="C222" s="15">
        <f>Raw!C222</f>
        <v>29.5</v>
      </c>
      <c r="D222" s="15">
        <f>IF(C222&gt;0.5,Raw!D222*D$11,-999)</f>
        <v>9.6999999999999993</v>
      </c>
      <c r="E222" s="9">
        <f>IF(Raw!$G222&gt;$C$8,IF(Raw!$Q222&gt;$C$8,IF(Raw!$N222&gt;$C$9,IF(Raw!$N222&lt;$A$9,IF(Raw!$X222&gt;$C$9,IF(Raw!$X222&lt;$A$9,Raw!H222,-999),-999),-999),-999),-999),-999)</f>
        <v>0.84769399999999995</v>
      </c>
      <c r="F222" s="9">
        <f>IF(Raw!$G222&gt;$C$8,IF(Raw!$Q222&gt;$C$8,IF(Raw!$N222&gt;$C$9,IF(Raw!$N222&lt;$A$9,IF(Raw!$X222&gt;$C$9,IF(Raw!$X222&lt;$A$9,Raw!I222,-999),-999),-999),-999),-999),-999)</f>
        <v>1.370071</v>
      </c>
      <c r="G222" s="9">
        <f>Raw!G222</f>
        <v>0.99202199999999996</v>
      </c>
      <c r="H222" s="9">
        <f>IF(Raw!$G222&gt;$C$8,IF(Raw!$Q222&gt;$C$8,IF(Raw!$N222&gt;$C$9,IF(Raw!$N222&lt;$A$9,IF(Raw!$X222&gt;$C$9,IF(Raw!$X222&lt;$A$9,Raw!L222,-999),-999),-999),-999),-999),-999)</f>
        <v>661.5</v>
      </c>
      <c r="I222" s="9">
        <f>IF(Raw!$G222&gt;$C$8,IF(Raw!$Q222&gt;$C$8,IF(Raw!$N222&gt;$C$9,IF(Raw!$N222&lt;$A$9,IF(Raw!$X222&gt;$C$9,IF(Raw!$X222&lt;$A$9,Raw!M222,-999),-999),-999),-999),-999),-999)</f>
        <v>0.13489899999999999</v>
      </c>
      <c r="J222" s="9">
        <f>IF(Raw!$G222&gt;$C$8,IF(Raw!$Q222&gt;$C$8,IF(Raw!$N222&gt;$C$9,IF(Raw!$N222&lt;$A$9,IF(Raw!$X222&gt;$C$9,IF(Raw!$X222&lt;$A$9,Raw!N222,-999),-999),-999),-999),-999),-999)</f>
        <v>447</v>
      </c>
      <c r="K222" s="9">
        <f>IF(Raw!$G222&gt;$C$8,IF(Raw!$Q222&gt;$C$8,IF(Raw!$N222&gt;$C$9,IF(Raw!$N222&lt;$A$9,IF(Raw!$X222&gt;$C$9,IF(Raw!$X222&lt;$A$9,Raw!R222,-999),-999),-999),-999),-999),-999)</f>
        <v>0.85119500000000003</v>
      </c>
      <c r="L222" s="9">
        <f>IF(Raw!$G222&gt;$C$8,IF(Raw!$Q222&gt;$C$8,IF(Raw!$N222&gt;$C$9,IF(Raw!$N222&lt;$A$9,IF(Raw!$X222&gt;$C$9,IF(Raw!$X222&lt;$A$9,Raw!S222,-999),-999),-999),-999),-999),-999)</f>
        <v>1.386652</v>
      </c>
      <c r="M222" s="9">
        <f>Raw!Q222</f>
        <v>0.99602999999999997</v>
      </c>
      <c r="N222" s="9">
        <f>IF(Raw!$G222&gt;$C$8,IF(Raw!$Q222&gt;$C$8,IF(Raw!$N222&gt;$C$9,IF(Raw!$N222&lt;$A$9,IF(Raw!$X222&gt;$C$9,IF(Raw!$X222&lt;$A$9,Raw!V222,-999),-999),-999),-999),-999),-999)</f>
        <v>739.4</v>
      </c>
      <c r="O222" s="9">
        <f>IF(Raw!$G222&gt;$C$8,IF(Raw!$Q222&gt;$C$8,IF(Raw!$N222&gt;$C$9,IF(Raw!$N222&lt;$A$9,IF(Raw!$X222&gt;$C$9,IF(Raw!$X222&lt;$A$9,Raw!W222,-999),-999),-999),-999),-999),-999)</f>
        <v>0.278333</v>
      </c>
      <c r="P222" s="9">
        <f>IF(Raw!$G222&gt;$C$8,IF(Raw!$Q222&gt;$C$8,IF(Raw!$N222&gt;$C$9,IF(Raw!$N222&lt;$A$9,IF(Raw!$X222&gt;$C$9,IF(Raw!$X222&lt;$A$9,Raw!X222,-999),-999),-999),-999),-999),-999)</f>
        <v>442</v>
      </c>
      <c r="R222" s="9">
        <f t="shared" si="64"/>
        <v>0.52237700000000009</v>
      </c>
      <c r="S222" s="9">
        <f t="shared" si="65"/>
        <v>0.38127732066440356</v>
      </c>
      <c r="T222" s="9">
        <f t="shared" si="66"/>
        <v>0.53545699999999996</v>
      </c>
      <c r="U222" s="9">
        <f t="shared" si="67"/>
        <v>0.38615095928899246</v>
      </c>
      <c r="V222" s="15">
        <f t="shared" si="68"/>
        <v>0.66281965599999992</v>
      </c>
      <c r="X222" s="11">
        <f t="shared" si="69"/>
        <v>5.839399999999998E+18</v>
      </c>
      <c r="Y222" s="11">
        <f t="shared" si="70"/>
        <v>6.6149999999999999E-18</v>
      </c>
      <c r="Z222" s="11">
        <f t="shared" si="71"/>
        <v>4.4699999999999997E-4</v>
      </c>
      <c r="AA222" s="16">
        <f t="shared" si="72"/>
        <v>1.6973477638735912E-2</v>
      </c>
      <c r="AB222" s="9">
        <f t="shared" si="73"/>
        <v>0.86028356741600465</v>
      </c>
      <c r="AC222" s="9">
        <f t="shared" si="74"/>
        <v>0.98302652236126409</v>
      </c>
      <c r="AD222" s="15">
        <f t="shared" si="75"/>
        <v>37.971985768984148</v>
      </c>
      <c r="AE222" s="3">
        <f t="shared" si="76"/>
        <v>796.4459999999998</v>
      </c>
      <c r="AF222" s="2">
        <f t="shared" si="77"/>
        <v>0.25</v>
      </c>
      <c r="AG222" s="9">
        <f t="shared" si="78"/>
        <v>1.1279168254462459E-2</v>
      </c>
      <c r="AH222" s="2">
        <f t="shared" si="63"/>
        <v>0.54579308186898579</v>
      </c>
    </row>
    <row r="223" spans="1:34">
      <c r="A223" s="1">
        <f>Raw!A223</f>
        <v>210</v>
      </c>
      <c r="B223" s="14">
        <f>Raw!B223</f>
        <v>0.88278935185185192</v>
      </c>
      <c r="C223" s="15">
        <f>Raw!C223</f>
        <v>27.9</v>
      </c>
      <c r="D223" s="15">
        <f>IF(C223&gt;0.5,Raw!D223*D$11,-999)</f>
        <v>10.6</v>
      </c>
      <c r="E223" s="9">
        <f>IF(Raw!$G223&gt;$C$8,IF(Raw!$Q223&gt;$C$8,IF(Raw!$N223&gt;$C$9,IF(Raw!$N223&lt;$A$9,IF(Raw!$X223&gt;$C$9,IF(Raw!$X223&lt;$A$9,Raw!H223,-999),-999),-999),-999),-999),-999)</f>
        <v>0.85221000000000002</v>
      </c>
      <c r="F223" s="9">
        <f>IF(Raw!$G223&gt;$C$8,IF(Raw!$Q223&gt;$C$8,IF(Raw!$N223&gt;$C$9,IF(Raw!$N223&lt;$A$9,IF(Raw!$X223&gt;$C$9,IF(Raw!$X223&lt;$A$9,Raw!I223,-999),-999),-999),-999),-999),-999)</f>
        <v>1.38276</v>
      </c>
      <c r="G223" s="9">
        <f>Raw!G223</f>
        <v>0.99002599999999996</v>
      </c>
      <c r="H223" s="9">
        <f>IF(Raw!$G223&gt;$C$8,IF(Raw!$Q223&gt;$C$8,IF(Raw!$N223&gt;$C$9,IF(Raw!$N223&lt;$A$9,IF(Raw!$X223&gt;$C$9,IF(Raw!$X223&lt;$A$9,Raw!L223,-999),-999),-999),-999),-999),-999)</f>
        <v>675.6</v>
      </c>
      <c r="I223" s="9">
        <f>IF(Raw!$G223&gt;$C$8,IF(Raw!$Q223&gt;$C$8,IF(Raw!$N223&gt;$C$9,IF(Raw!$N223&lt;$A$9,IF(Raw!$X223&gt;$C$9,IF(Raw!$X223&lt;$A$9,Raw!M223,-999),-999),-999),-999),-999),-999)</f>
        <v>0.21038000000000001</v>
      </c>
      <c r="J223" s="9">
        <f>IF(Raw!$G223&gt;$C$8,IF(Raw!$Q223&gt;$C$8,IF(Raw!$N223&gt;$C$9,IF(Raw!$N223&lt;$A$9,IF(Raw!$X223&gt;$C$9,IF(Raw!$X223&lt;$A$9,Raw!N223,-999),-999),-999),-999),-999),-999)</f>
        <v>515</v>
      </c>
      <c r="K223" s="9">
        <f>IF(Raw!$G223&gt;$C$8,IF(Raw!$Q223&gt;$C$8,IF(Raw!$N223&gt;$C$9,IF(Raw!$N223&lt;$A$9,IF(Raw!$X223&gt;$C$9,IF(Raw!$X223&lt;$A$9,Raw!R223,-999),-999),-999),-999),-999),-999)</f>
        <v>0.840055</v>
      </c>
      <c r="L223" s="9">
        <f>IF(Raw!$G223&gt;$C$8,IF(Raw!$Q223&gt;$C$8,IF(Raw!$N223&gt;$C$9,IF(Raw!$N223&lt;$A$9,IF(Raw!$X223&gt;$C$9,IF(Raw!$X223&lt;$A$9,Raw!S223,-999),-999),-999),-999),-999),-999)</f>
        <v>1.3914120000000001</v>
      </c>
      <c r="M223" s="9">
        <f>Raw!Q223</f>
        <v>0.993066</v>
      </c>
      <c r="N223" s="9">
        <f>IF(Raw!$G223&gt;$C$8,IF(Raw!$Q223&gt;$C$8,IF(Raw!$N223&gt;$C$9,IF(Raw!$N223&lt;$A$9,IF(Raw!$X223&gt;$C$9,IF(Raw!$X223&lt;$A$9,Raw!V223,-999),-999),-999),-999),-999),-999)</f>
        <v>760.9</v>
      </c>
      <c r="O223" s="9">
        <f>IF(Raw!$G223&gt;$C$8,IF(Raw!$Q223&gt;$C$8,IF(Raw!$N223&gt;$C$9,IF(Raw!$N223&lt;$A$9,IF(Raw!$X223&gt;$C$9,IF(Raw!$X223&lt;$A$9,Raw!W223,-999),-999),-999),-999),-999),-999)</f>
        <v>0.19875799999999999</v>
      </c>
      <c r="P223" s="9">
        <f>IF(Raw!$G223&gt;$C$8,IF(Raw!$Q223&gt;$C$8,IF(Raw!$N223&gt;$C$9,IF(Raw!$N223&lt;$A$9,IF(Raw!$X223&gt;$C$9,IF(Raw!$X223&lt;$A$9,Raw!X223,-999),-999),-999),-999),-999),-999)</f>
        <v>434</v>
      </c>
      <c r="R223" s="9">
        <f t="shared" si="64"/>
        <v>0.53054999999999997</v>
      </c>
      <c r="S223" s="9">
        <f t="shared" si="65"/>
        <v>0.38368914345222593</v>
      </c>
      <c r="T223" s="9">
        <f t="shared" si="66"/>
        <v>0.5513570000000001</v>
      </c>
      <c r="U223" s="9">
        <f t="shared" si="67"/>
        <v>0.3962571833504383</v>
      </c>
      <c r="V223" s="15">
        <f t="shared" si="68"/>
        <v>0.66509493600000003</v>
      </c>
      <c r="X223" s="11">
        <f t="shared" si="69"/>
        <v>6.381199999999998E+18</v>
      </c>
      <c r="Y223" s="11">
        <f t="shared" si="70"/>
        <v>6.7560000000000001E-18</v>
      </c>
      <c r="Z223" s="11">
        <f t="shared" si="71"/>
        <v>5.1499999999999994E-4</v>
      </c>
      <c r="AA223" s="16">
        <f t="shared" si="72"/>
        <v>2.1720126250009512E-2</v>
      </c>
      <c r="AB223" s="9">
        <f t="shared" si="73"/>
        <v>0.85203054364882647</v>
      </c>
      <c r="AC223" s="9">
        <f t="shared" si="74"/>
        <v>0.97827987374999059</v>
      </c>
      <c r="AD223" s="15">
        <f t="shared" si="75"/>
        <v>42.175002427202948</v>
      </c>
      <c r="AE223" s="3">
        <f t="shared" si="76"/>
        <v>813.42239999999981</v>
      </c>
      <c r="AF223" s="2">
        <f t="shared" si="77"/>
        <v>0.25</v>
      </c>
      <c r="AG223" s="9">
        <f t="shared" si="78"/>
        <v>1.2855498207385645E-2</v>
      </c>
      <c r="AH223" s="2">
        <f t="shared" si="63"/>
        <v>0.62207086792895994</v>
      </c>
    </row>
    <row r="224" spans="1:34">
      <c r="A224" s="1">
        <f>Raw!A224</f>
        <v>211</v>
      </c>
      <c r="B224" s="14">
        <f>Raw!B224</f>
        <v>0.88284722222222223</v>
      </c>
      <c r="C224" s="15">
        <f>Raw!C224</f>
        <v>27.5</v>
      </c>
      <c r="D224" s="15">
        <f>IF(C224&gt;0.5,Raw!D224*D$11,-999)</f>
        <v>10.6</v>
      </c>
      <c r="E224" s="9">
        <f>IF(Raw!$G224&gt;$C$8,IF(Raw!$Q224&gt;$C$8,IF(Raw!$N224&gt;$C$9,IF(Raw!$N224&lt;$A$9,IF(Raw!$X224&gt;$C$9,IF(Raw!$X224&lt;$A$9,Raw!H224,-999),-999),-999),-999),-999),-999)</f>
        <v>0.85058999999999996</v>
      </c>
      <c r="F224" s="9">
        <f>IF(Raw!$G224&gt;$C$8,IF(Raw!$Q224&gt;$C$8,IF(Raw!$N224&gt;$C$9,IF(Raw!$N224&lt;$A$9,IF(Raw!$X224&gt;$C$9,IF(Raw!$X224&lt;$A$9,Raw!I224,-999),-999),-999),-999),-999),-999)</f>
        <v>1.377783</v>
      </c>
      <c r="G224" s="9">
        <f>Raw!G224</f>
        <v>0.99462499999999998</v>
      </c>
      <c r="H224" s="9">
        <f>IF(Raw!$G224&gt;$C$8,IF(Raw!$Q224&gt;$C$8,IF(Raw!$N224&gt;$C$9,IF(Raw!$N224&lt;$A$9,IF(Raw!$X224&gt;$C$9,IF(Raw!$X224&lt;$A$9,Raw!L224,-999),-999),-999),-999),-999),-999)</f>
        <v>665.6</v>
      </c>
      <c r="I224" s="9">
        <f>IF(Raw!$G224&gt;$C$8,IF(Raw!$Q224&gt;$C$8,IF(Raw!$N224&gt;$C$9,IF(Raw!$N224&lt;$A$9,IF(Raw!$X224&gt;$C$9,IF(Raw!$X224&lt;$A$9,Raw!M224,-999),-999),-999),-999),-999),-999)</f>
        <v>0.15806100000000001</v>
      </c>
      <c r="J224" s="9">
        <f>IF(Raw!$G224&gt;$C$8,IF(Raw!$Q224&gt;$C$8,IF(Raw!$N224&gt;$C$9,IF(Raw!$N224&lt;$A$9,IF(Raw!$X224&gt;$C$9,IF(Raw!$X224&lt;$A$9,Raw!N224,-999),-999),-999),-999),-999),-999)</f>
        <v>345</v>
      </c>
      <c r="K224" s="9">
        <f>IF(Raw!$G224&gt;$C$8,IF(Raw!$Q224&gt;$C$8,IF(Raw!$N224&gt;$C$9,IF(Raw!$N224&lt;$A$9,IF(Raw!$X224&gt;$C$9,IF(Raw!$X224&lt;$A$9,Raw!R224,-999),-999),-999),-999),-999),-999)</f>
        <v>0.847746</v>
      </c>
      <c r="L224" s="9">
        <f>IF(Raw!$G224&gt;$C$8,IF(Raw!$Q224&gt;$C$8,IF(Raw!$N224&gt;$C$9,IF(Raw!$N224&lt;$A$9,IF(Raw!$X224&gt;$C$9,IF(Raw!$X224&lt;$A$9,Raw!S224,-999),-999),-999),-999),-999),-999)</f>
        <v>1.400849</v>
      </c>
      <c r="M224" s="9">
        <f>Raw!Q224</f>
        <v>0.99543700000000002</v>
      </c>
      <c r="N224" s="9">
        <f>IF(Raw!$G224&gt;$C$8,IF(Raw!$Q224&gt;$C$8,IF(Raw!$N224&gt;$C$9,IF(Raw!$N224&lt;$A$9,IF(Raw!$X224&gt;$C$9,IF(Raw!$X224&lt;$A$9,Raw!V224,-999),-999),-999),-999),-999),-999)</f>
        <v>758.9</v>
      </c>
      <c r="O224" s="9">
        <f>IF(Raw!$G224&gt;$C$8,IF(Raw!$Q224&gt;$C$8,IF(Raw!$N224&gt;$C$9,IF(Raw!$N224&lt;$A$9,IF(Raw!$X224&gt;$C$9,IF(Raw!$X224&lt;$A$9,Raw!W224,-999),-999),-999),-999),-999),-999)</f>
        <v>0.162578</v>
      </c>
      <c r="P224" s="9">
        <f>IF(Raw!$G224&gt;$C$8,IF(Raw!$Q224&gt;$C$8,IF(Raw!$N224&gt;$C$9,IF(Raw!$N224&lt;$A$9,IF(Raw!$X224&gt;$C$9,IF(Raw!$X224&lt;$A$9,Raw!X224,-999),-999),-999),-999),-999),-999)</f>
        <v>497</v>
      </c>
      <c r="R224" s="9">
        <f t="shared" si="64"/>
        <v>0.52719300000000002</v>
      </c>
      <c r="S224" s="9">
        <f t="shared" si="65"/>
        <v>0.38263863032132056</v>
      </c>
      <c r="T224" s="9">
        <f t="shared" si="66"/>
        <v>0.55310300000000001</v>
      </c>
      <c r="U224" s="9">
        <f t="shared" si="67"/>
        <v>0.39483413272950901</v>
      </c>
      <c r="V224" s="15">
        <f t="shared" si="68"/>
        <v>0.66960582199999996</v>
      </c>
      <c r="X224" s="11">
        <f t="shared" si="69"/>
        <v>6.381199999999998E+18</v>
      </c>
      <c r="Y224" s="11">
        <f t="shared" si="70"/>
        <v>6.6559999999999999E-18</v>
      </c>
      <c r="Z224" s="11">
        <f t="shared" si="71"/>
        <v>3.4499999999999998E-4</v>
      </c>
      <c r="AA224" s="16">
        <f t="shared" si="72"/>
        <v>1.4441659543709066E-2</v>
      </c>
      <c r="AB224" s="9">
        <f t="shared" si="73"/>
        <v>0.85573372521860414</v>
      </c>
      <c r="AC224" s="9">
        <f t="shared" si="74"/>
        <v>0.98555834045629087</v>
      </c>
      <c r="AD224" s="15">
        <f t="shared" si="75"/>
        <v>41.859882735388602</v>
      </c>
      <c r="AE224" s="3">
        <f t="shared" si="76"/>
        <v>801.38239999999973</v>
      </c>
      <c r="AF224" s="2">
        <f t="shared" si="77"/>
        <v>0.25</v>
      </c>
      <c r="AG224" s="9">
        <f t="shared" si="78"/>
        <v>1.2713623458450852E-2</v>
      </c>
      <c r="AH224" s="2">
        <f t="shared" si="63"/>
        <v>0.61520562266321333</v>
      </c>
    </row>
    <row r="225" spans="1:34">
      <c r="A225" s="1">
        <f>Raw!A225</f>
        <v>212</v>
      </c>
      <c r="B225" s="14">
        <f>Raw!B225</f>
        <v>0.88290509259259264</v>
      </c>
      <c r="C225" s="15">
        <f>Raw!C225</f>
        <v>26.4</v>
      </c>
      <c r="D225" s="15">
        <f>IF(C225&gt;0.5,Raw!D225*D$11,-999)</f>
        <v>11.4</v>
      </c>
      <c r="E225" s="9">
        <f>IF(Raw!$G225&gt;$C$8,IF(Raw!$Q225&gt;$C$8,IF(Raw!$N225&gt;$C$9,IF(Raw!$N225&lt;$A$9,IF(Raw!$X225&gt;$C$9,IF(Raw!$X225&lt;$A$9,Raw!H225,-999),-999),-999),-999),-999),-999)</f>
        <v>0.85886200000000001</v>
      </c>
      <c r="F225" s="9">
        <f>IF(Raw!$G225&gt;$C$8,IF(Raw!$Q225&gt;$C$8,IF(Raw!$N225&gt;$C$9,IF(Raw!$N225&lt;$A$9,IF(Raw!$X225&gt;$C$9,IF(Raw!$X225&lt;$A$9,Raw!I225,-999),-999),-999),-999),-999),-999)</f>
        <v>1.4023099999999999</v>
      </c>
      <c r="G225" s="9">
        <f>Raw!G225</f>
        <v>0.99060899999999996</v>
      </c>
      <c r="H225" s="9">
        <f>IF(Raw!$G225&gt;$C$8,IF(Raw!$Q225&gt;$C$8,IF(Raw!$N225&gt;$C$9,IF(Raw!$N225&lt;$A$9,IF(Raw!$X225&gt;$C$9,IF(Raw!$X225&lt;$A$9,Raw!L225,-999),-999),-999),-999),-999),-999)</f>
        <v>635.20000000000005</v>
      </c>
      <c r="I225" s="9">
        <f>IF(Raw!$G225&gt;$C$8,IF(Raw!$Q225&gt;$C$8,IF(Raw!$N225&gt;$C$9,IF(Raw!$N225&lt;$A$9,IF(Raw!$X225&gt;$C$9,IF(Raw!$X225&lt;$A$9,Raw!M225,-999),-999),-999),-999),-999),-999)</f>
        <v>0.15774299999999999</v>
      </c>
      <c r="J225" s="9">
        <f>IF(Raw!$G225&gt;$C$8,IF(Raw!$Q225&gt;$C$8,IF(Raw!$N225&gt;$C$9,IF(Raw!$N225&lt;$A$9,IF(Raw!$X225&gt;$C$9,IF(Raw!$X225&lt;$A$9,Raw!N225,-999),-999),-999),-999),-999),-999)</f>
        <v>392</v>
      </c>
      <c r="K225" s="9">
        <f>IF(Raw!$G225&gt;$C$8,IF(Raw!$Q225&gt;$C$8,IF(Raw!$N225&gt;$C$9,IF(Raw!$N225&lt;$A$9,IF(Raw!$X225&gt;$C$9,IF(Raw!$X225&lt;$A$9,Raw!R225,-999),-999),-999),-999),-999),-999)</f>
        <v>0.85312900000000003</v>
      </c>
      <c r="L225" s="9">
        <f>IF(Raw!$G225&gt;$C$8,IF(Raw!$Q225&gt;$C$8,IF(Raw!$N225&gt;$C$9,IF(Raw!$N225&lt;$A$9,IF(Raw!$X225&gt;$C$9,IF(Raw!$X225&lt;$A$9,Raw!S225,-999),-999),-999),-999),-999),-999)</f>
        <v>1.4136420000000001</v>
      </c>
      <c r="M225" s="9">
        <f>Raw!Q225</f>
        <v>0.99495299999999998</v>
      </c>
      <c r="N225" s="9">
        <f>IF(Raw!$G225&gt;$C$8,IF(Raw!$Q225&gt;$C$8,IF(Raw!$N225&gt;$C$9,IF(Raw!$N225&lt;$A$9,IF(Raw!$X225&gt;$C$9,IF(Raw!$X225&lt;$A$9,Raw!V225,-999),-999),-999),-999),-999),-999)</f>
        <v>752.6</v>
      </c>
      <c r="O225" s="9">
        <f>IF(Raw!$G225&gt;$C$8,IF(Raw!$Q225&gt;$C$8,IF(Raw!$N225&gt;$C$9,IF(Raw!$N225&lt;$A$9,IF(Raw!$X225&gt;$C$9,IF(Raw!$X225&lt;$A$9,Raw!W225,-999),-999),-999),-999),-999),-999)</f>
        <v>0.217083</v>
      </c>
      <c r="P225" s="9">
        <f>IF(Raw!$G225&gt;$C$8,IF(Raw!$Q225&gt;$C$8,IF(Raw!$N225&gt;$C$9,IF(Raw!$N225&lt;$A$9,IF(Raw!$X225&gt;$C$9,IF(Raw!$X225&lt;$A$9,Raw!X225,-999),-999),-999),-999),-999),-999)</f>
        <v>454</v>
      </c>
      <c r="R225" s="9">
        <f t="shared" si="64"/>
        <v>0.54344799999999993</v>
      </c>
      <c r="S225" s="9">
        <f t="shared" si="65"/>
        <v>0.38753770564283213</v>
      </c>
      <c r="T225" s="9">
        <f t="shared" si="66"/>
        <v>0.56051300000000004</v>
      </c>
      <c r="U225" s="9">
        <f t="shared" si="67"/>
        <v>0.39650279207889977</v>
      </c>
      <c r="V225" s="15">
        <f t="shared" si="68"/>
        <v>0.67572087599999997</v>
      </c>
      <c r="X225" s="11">
        <f t="shared" si="69"/>
        <v>6.862799999999999E+18</v>
      </c>
      <c r="Y225" s="11">
        <f t="shared" si="70"/>
        <v>6.3519999999999998E-18</v>
      </c>
      <c r="Z225" s="11">
        <f t="shared" si="71"/>
        <v>3.9199999999999999E-4</v>
      </c>
      <c r="AA225" s="16">
        <f t="shared" si="72"/>
        <v>1.6801159575195658E-2</v>
      </c>
      <c r="AB225" s="9">
        <f t="shared" si="73"/>
        <v>0.86254626835697168</v>
      </c>
      <c r="AC225" s="9">
        <f t="shared" si="74"/>
        <v>0.98319884042480432</v>
      </c>
      <c r="AD225" s="15">
        <f t="shared" si="75"/>
        <v>42.860100957131785</v>
      </c>
      <c r="AE225" s="3">
        <f t="shared" si="76"/>
        <v>764.78079999999977</v>
      </c>
      <c r="AF225" s="2">
        <f t="shared" si="77"/>
        <v>0.25</v>
      </c>
      <c r="AG225" s="9">
        <f t="shared" si="78"/>
        <v>1.3072422844835599E-2</v>
      </c>
      <c r="AH225" s="2">
        <f t="shared" si="63"/>
        <v>0.63256773824209511</v>
      </c>
    </row>
    <row r="226" spans="1:34">
      <c r="A226" s="1">
        <f>Raw!A226</f>
        <v>213</v>
      </c>
      <c r="B226" s="14">
        <f>Raw!B226</f>
        <v>0.88295138888888891</v>
      </c>
      <c r="C226" s="15">
        <f>Raw!C226</f>
        <v>25.1</v>
      </c>
      <c r="D226" s="15">
        <f>IF(C226&gt;0.5,Raw!D226*D$11,-999)</f>
        <v>11.4</v>
      </c>
      <c r="E226" s="9">
        <f>IF(Raw!$G226&gt;$C$8,IF(Raw!$Q226&gt;$C$8,IF(Raw!$N226&gt;$C$9,IF(Raw!$N226&lt;$A$9,IF(Raw!$X226&gt;$C$9,IF(Raw!$X226&lt;$A$9,Raw!H226,-999),-999),-999),-999),-999),-999)</f>
        <v>0.86546800000000002</v>
      </c>
      <c r="F226" s="9">
        <f>IF(Raw!$G226&gt;$C$8,IF(Raw!$Q226&gt;$C$8,IF(Raw!$N226&gt;$C$9,IF(Raw!$N226&lt;$A$9,IF(Raw!$X226&gt;$C$9,IF(Raw!$X226&lt;$A$9,Raw!I226,-999),-999),-999),-999),-999),-999)</f>
        <v>1.4152739999999999</v>
      </c>
      <c r="G226" s="9">
        <f>Raw!G226</f>
        <v>0.994452</v>
      </c>
      <c r="H226" s="9">
        <f>IF(Raw!$G226&gt;$C$8,IF(Raw!$Q226&gt;$C$8,IF(Raw!$N226&gt;$C$9,IF(Raw!$N226&lt;$A$9,IF(Raw!$X226&gt;$C$9,IF(Raw!$X226&lt;$A$9,Raw!L226,-999),-999),-999),-999),-999),-999)</f>
        <v>645.5</v>
      </c>
      <c r="I226" s="9">
        <f>IF(Raw!$G226&gt;$C$8,IF(Raw!$Q226&gt;$C$8,IF(Raw!$N226&gt;$C$9,IF(Raw!$N226&lt;$A$9,IF(Raw!$X226&gt;$C$9,IF(Raw!$X226&lt;$A$9,Raw!M226,-999),-999),-999),-999),-999),-999)</f>
        <v>6.6874000000000003E-2</v>
      </c>
      <c r="J226" s="9">
        <f>IF(Raw!$G226&gt;$C$8,IF(Raw!$Q226&gt;$C$8,IF(Raw!$N226&gt;$C$9,IF(Raw!$N226&lt;$A$9,IF(Raw!$X226&gt;$C$9,IF(Raw!$X226&lt;$A$9,Raw!N226,-999),-999),-999),-999),-999),-999)</f>
        <v>447</v>
      </c>
      <c r="K226" s="9">
        <f>IF(Raw!$G226&gt;$C$8,IF(Raw!$Q226&gt;$C$8,IF(Raw!$N226&gt;$C$9,IF(Raw!$N226&lt;$A$9,IF(Raw!$X226&gt;$C$9,IF(Raw!$X226&lt;$A$9,Raw!R226,-999),-999),-999),-999),-999),-999)</f>
        <v>0.86609899999999995</v>
      </c>
      <c r="L226" s="9">
        <f>IF(Raw!$G226&gt;$C$8,IF(Raw!$Q226&gt;$C$8,IF(Raw!$N226&gt;$C$9,IF(Raw!$N226&lt;$A$9,IF(Raw!$X226&gt;$C$9,IF(Raw!$X226&lt;$A$9,Raw!S226,-999),-999),-999),-999),-999),-999)</f>
        <v>1.423136</v>
      </c>
      <c r="M226" s="9">
        <f>Raw!Q226</f>
        <v>0.99369399999999997</v>
      </c>
      <c r="N226" s="9">
        <f>IF(Raw!$G226&gt;$C$8,IF(Raw!$Q226&gt;$C$8,IF(Raw!$N226&gt;$C$9,IF(Raw!$N226&lt;$A$9,IF(Raw!$X226&gt;$C$9,IF(Raw!$X226&lt;$A$9,Raw!V226,-999),-999),-999),-999),-999),-999)</f>
        <v>751.5</v>
      </c>
      <c r="O226" s="9">
        <f>IF(Raw!$G226&gt;$C$8,IF(Raw!$Q226&gt;$C$8,IF(Raw!$N226&gt;$C$9,IF(Raw!$N226&lt;$A$9,IF(Raw!$X226&gt;$C$9,IF(Raw!$X226&lt;$A$9,Raw!W226,-999),-999),-999),-999),-999),-999)</f>
        <v>0.19254099999999999</v>
      </c>
      <c r="P226" s="9">
        <f>IF(Raw!$G226&gt;$C$8,IF(Raw!$Q226&gt;$C$8,IF(Raw!$N226&gt;$C$9,IF(Raw!$N226&lt;$A$9,IF(Raw!$X226&gt;$C$9,IF(Raw!$X226&lt;$A$9,Raw!X226,-999),-999),-999),-999),-999),-999)</f>
        <v>445</v>
      </c>
      <c r="R226" s="9">
        <f t="shared" si="64"/>
        <v>0.54980599999999991</v>
      </c>
      <c r="S226" s="9">
        <f t="shared" si="65"/>
        <v>0.38848025188055452</v>
      </c>
      <c r="T226" s="9">
        <f t="shared" si="66"/>
        <v>0.557037</v>
      </c>
      <c r="U226" s="9">
        <f t="shared" si="67"/>
        <v>0.39141515638702135</v>
      </c>
      <c r="V226" s="15">
        <f t="shared" si="68"/>
        <v>0.68025900799999994</v>
      </c>
      <c r="X226" s="11">
        <f t="shared" si="69"/>
        <v>6.862799999999999E+18</v>
      </c>
      <c r="Y226" s="11">
        <f t="shared" si="70"/>
        <v>6.4549999999999999E-18</v>
      </c>
      <c r="Z226" s="11">
        <f t="shared" si="71"/>
        <v>4.4699999999999997E-4</v>
      </c>
      <c r="AA226" s="16">
        <f t="shared" si="72"/>
        <v>1.9417321862147403E-2</v>
      </c>
      <c r="AB226" s="9">
        <f t="shared" si="73"/>
        <v>0.87691516671812497</v>
      </c>
      <c r="AC226" s="9">
        <f t="shared" si="74"/>
        <v>0.9805826781378526</v>
      </c>
      <c r="AD226" s="15">
        <f t="shared" si="75"/>
        <v>43.439198796750347</v>
      </c>
      <c r="AE226" s="3">
        <f t="shared" si="76"/>
        <v>777.18199999999979</v>
      </c>
      <c r="AF226" s="2">
        <f t="shared" si="77"/>
        <v>0.25</v>
      </c>
      <c r="AG226" s="9">
        <f t="shared" si="78"/>
        <v>1.3079046761813035E-2</v>
      </c>
      <c r="AH226" s="2">
        <f t="shared" si="63"/>
        <v>0.63288826613737936</v>
      </c>
    </row>
    <row r="227" spans="1:34">
      <c r="A227" s="1">
        <f>Raw!A227</f>
        <v>214</v>
      </c>
      <c r="B227" s="14">
        <f>Raw!B227</f>
        <v>0.88300925925925933</v>
      </c>
      <c r="C227" s="15">
        <f>Raw!C227</f>
        <v>25</v>
      </c>
      <c r="D227" s="15">
        <f>IF(C227&gt;0.5,Raw!D227*D$11,-999)</f>
        <v>11.4</v>
      </c>
      <c r="E227" s="9">
        <f>IF(Raw!$G227&gt;$C$8,IF(Raw!$Q227&gt;$C$8,IF(Raw!$N227&gt;$C$9,IF(Raw!$N227&lt;$A$9,IF(Raw!$X227&gt;$C$9,IF(Raw!$X227&lt;$A$9,Raw!H227,-999),-999),-999),-999),-999),-999)</f>
        <v>0.86907699999999999</v>
      </c>
      <c r="F227" s="9">
        <f>IF(Raw!$G227&gt;$C$8,IF(Raw!$Q227&gt;$C$8,IF(Raw!$N227&gt;$C$9,IF(Raw!$N227&lt;$A$9,IF(Raw!$X227&gt;$C$9,IF(Raw!$X227&lt;$A$9,Raw!I227,-999),-999),-999),-999),-999),-999)</f>
        <v>1.407562</v>
      </c>
      <c r="G227" s="9">
        <f>Raw!G227</f>
        <v>0.99194800000000005</v>
      </c>
      <c r="H227" s="9">
        <f>IF(Raw!$G227&gt;$C$8,IF(Raw!$Q227&gt;$C$8,IF(Raw!$N227&gt;$C$9,IF(Raw!$N227&lt;$A$9,IF(Raw!$X227&gt;$C$9,IF(Raw!$X227&lt;$A$9,Raw!L227,-999),-999),-999),-999),-999),-999)</f>
        <v>657.9</v>
      </c>
      <c r="I227" s="9">
        <f>IF(Raw!$G227&gt;$C$8,IF(Raw!$Q227&gt;$C$8,IF(Raw!$N227&gt;$C$9,IF(Raw!$N227&lt;$A$9,IF(Raw!$X227&gt;$C$9,IF(Raw!$X227&lt;$A$9,Raw!M227,-999),-999),-999),-999),-999),-999)</f>
        <v>0.10259799999999999</v>
      </c>
      <c r="J227" s="9">
        <f>IF(Raw!$G227&gt;$C$8,IF(Raw!$Q227&gt;$C$8,IF(Raw!$N227&gt;$C$9,IF(Raw!$N227&lt;$A$9,IF(Raw!$X227&gt;$C$9,IF(Raw!$X227&lt;$A$9,Raw!N227,-999),-999),-999),-999),-999),-999)</f>
        <v>356</v>
      </c>
      <c r="K227" s="9">
        <f>IF(Raw!$G227&gt;$C$8,IF(Raw!$Q227&gt;$C$8,IF(Raw!$N227&gt;$C$9,IF(Raw!$N227&lt;$A$9,IF(Raw!$X227&gt;$C$9,IF(Raw!$X227&lt;$A$9,Raw!R227,-999),-999),-999),-999),-999),-999)</f>
        <v>0.86863000000000001</v>
      </c>
      <c r="L227" s="9">
        <f>IF(Raw!$G227&gt;$C$8,IF(Raw!$Q227&gt;$C$8,IF(Raw!$N227&gt;$C$9,IF(Raw!$N227&lt;$A$9,IF(Raw!$X227&gt;$C$9,IF(Raw!$X227&lt;$A$9,Raw!S227,-999),-999),-999),-999),-999),-999)</f>
        <v>1.427635</v>
      </c>
      <c r="M227" s="9">
        <f>Raw!Q227</f>
        <v>0.99307500000000004</v>
      </c>
      <c r="N227" s="9">
        <f>IF(Raw!$G227&gt;$C$8,IF(Raw!$Q227&gt;$C$8,IF(Raw!$N227&gt;$C$9,IF(Raw!$N227&lt;$A$9,IF(Raw!$X227&gt;$C$9,IF(Raw!$X227&lt;$A$9,Raw!V227,-999),-999),-999),-999),-999),-999)</f>
        <v>764.1</v>
      </c>
      <c r="O227" s="9">
        <f>IF(Raw!$G227&gt;$C$8,IF(Raw!$Q227&gt;$C$8,IF(Raw!$N227&gt;$C$9,IF(Raw!$N227&lt;$A$9,IF(Raw!$X227&gt;$C$9,IF(Raw!$X227&lt;$A$9,Raw!W227,-999),-999),-999),-999),-999),-999)</f>
        <v>0.153637</v>
      </c>
      <c r="P227" s="9">
        <f>IF(Raw!$G227&gt;$C$8,IF(Raw!$Q227&gt;$C$8,IF(Raw!$N227&gt;$C$9,IF(Raw!$N227&lt;$A$9,IF(Raw!$X227&gt;$C$9,IF(Raw!$X227&lt;$A$9,Raw!X227,-999),-999),-999),-999),-999),-999)</f>
        <v>461</v>
      </c>
      <c r="R227" s="9">
        <f t="shared" si="64"/>
        <v>0.53848499999999999</v>
      </c>
      <c r="S227" s="9">
        <f t="shared" si="65"/>
        <v>0.38256574133146531</v>
      </c>
      <c r="T227" s="9">
        <f t="shared" si="66"/>
        <v>0.55900499999999997</v>
      </c>
      <c r="U227" s="9">
        <f t="shared" si="67"/>
        <v>0.39156016768992075</v>
      </c>
      <c r="V227" s="15">
        <f t="shared" si="68"/>
        <v>0.68240952999999993</v>
      </c>
      <c r="X227" s="11">
        <f t="shared" si="69"/>
        <v>6.862799999999999E+18</v>
      </c>
      <c r="Y227" s="11">
        <f t="shared" si="70"/>
        <v>6.5789999999999994E-18</v>
      </c>
      <c r="Z227" s="11">
        <f t="shared" si="71"/>
        <v>3.5599999999999998E-4</v>
      </c>
      <c r="AA227" s="16">
        <f t="shared" si="72"/>
        <v>1.5819257302716511E-2</v>
      </c>
      <c r="AB227" s="9">
        <f t="shared" si="73"/>
        <v>0.877473043928505</v>
      </c>
      <c r="AC227" s="9">
        <f t="shared" si="74"/>
        <v>0.98418074269728362</v>
      </c>
      <c r="AD227" s="15">
        <f t="shared" si="75"/>
        <v>44.436116018866606</v>
      </c>
      <c r="AE227" s="3">
        <f t="shared" si="76"/>
        <v>792.11159999999973</v>
      </c>
      <c r="AF227" s="2">
        <f t="shared" si="77"/>
        <v>0.25</v>
      </c>
      <c r="AG227" s="9">
        <f t="shared" si="78"/>
        <v>1.3384163876797063E-2</v>
      </c>
      <c r="AH227" s="2">
        <f t="shared" si="63"/>
        <v>0.64765272454079226</v>
      </c>
    </row>
    <row r="228" spans="1:34">
      <c r="A228" s="1">
        <f>Raw!A228</f>
        <v>215</v>
      </c>
      <c r="B228" s="14">
        <f>Raw!B228</f>
        <v>0.88306712962962963</v>
      </c>
      <c r="C228" s="15">
        <f>Raw!C228</f>
        <v>22.9</v>
      </c>
      <c r="D228" s="15">
        <f>IF(C228&gt;0.5,Raw!D228*D$11,-999)</f>
        <v>13.2</v>
      </c>
      <c r="E228" s="9">
        <f>IF(Raw!$G228&gt;$C$8,IF(Raw!$Q228&gt;$C$8,IF(Raw!$N228&gt;$C$9,IF(Raw!$N228&lt;$A$9,IF(Raw!$X228&gt;$C$9,IF(Raw!$X228&lt;$A$9,Raw!H228,-999),-999),-999),-999),-999),-999)</f>
        <v>0.87062399999999995</v>
      </c>
      <c r="F228" s="9">
        <f>IF(Raw!$G228&gt;$C$8,IF(Raw!$Q228&gt;$C$8,IF(Raw!$N228&gt;$C$9,IF(Raw!$N228&lt;$A$9,IF(Raw!$X228&gt;$C$9,IF(Raw!$X228&lt;$A$9,Raw!I228,-999),-999),-999),-999),-999),-999)</f>
        <v>1.4059740000000001</v>
      </c>
      <c r="G228" s="9">
        <f>Raw!G228</f>
        <v>0.99062899999999998</v>
      </c>
      <c r="H228" s="9">
        <f>IF(Raw!$G228&gt;$C$8,IF(Raw!$Q228&gt;$C$8,IF(Raw!$N228&gt;$C$9,IF(Raw!$N228&lt;$A$9,IF(Raw!$X228&gt;$C$9,IF(Raw!$X228&lt;$A$9,Raw!L228,-999),-999),-999),-999),-999),-999)</f>
        <v>652.20000000000005</v>
      </c>
      <c r="I228" s="9">
        <f>IF(Raw!$G228&gt;$C$8,IF(Raw!$Q228&gt;$C$8,IF(Raw!$N228&gt;$C$9,IF(Raw!$N228&lt;$A$9,IF(Raw!$X228&gt;$C$9,IF(Raw!$X228&lt;$A$9,Raw!M228,-999),-999),-999),-999),-999),-999)</f>
        <v>0.16297800000000001</v>
      </c>
      <c r="J228" s="9">
        <f>IF(Raw!$G228&gt;$C$8,IF(Raw!$Q228&gt;$C$8,IF(Raw!$N228&gt;$C$9,IF(Raw!$N228&lt;$A$9,IF(Raw!$X228&gt;$C$9,IF(Raw!$X228&lt;$A$9,Raw!N228,-999),-999),-999),-999),-999),-999)</f>
        <v>546</v>
      </c>
      <c r="K228" s="9">
        <f>IF(Raw!$G228&gt;$C$8,IF(Raw!$Q228&gt;$C$8,IF(Raw!$N228&gt;$C$9,IF(Raw!$N228&lt;$A$9,IF(Raw!$X228&gt;$C$9,IF(Raw!$X228&lt;$A$9,Raw!R228,-999),-999),-999),-999),-999),-999)</f>
        <v>0.860294</v>
      </c>
      <c r="L228" s="9">
        <f>IF(Raw!$G228&gt;$C$8,IF(Raw!$Q228&gt;$C$8,IF(Raw!$N228&gt;$C$9,IF(Raw!$N228&lt;$A$9,IF(Raw!$X228&gt;$C$9,IF(Raw!$X228&lt;$A$9,Raw!S228,-999),-999),-999),-999),-999),-999)</f>
        <v>1.421716</v>
      </c>
      <c r="M228" s="9">
        <f>Raw!Q228</f>
        <v>0.99270499999999995</v>
      </c>
      <c r="N228" s="9">
        <f>IF(Raw!$G228&gt;$C$8,IF(Raw!$Q228&gt;$C$8,IF(Raw!$N228&gt;$C$9,IF(Raw!$N228&lt;$A$9,IF(Raw!$X228&gt;$C$9,IF(Raw!$X228&lt;$A$9,Raw!V228,-999),-999),-999),-999),-999),-999)</f>
        <v>756.9</v>
      </c>
      <c r="O228" s="9">
        <f>IF(Raw!$G228&gt;$C$8,IF(Raw!$Q228&gt;$C$8,IF(Raw!$N228&gt;$C$9,IF(Raw!$N228&lt;$A$9,IF(Raw!$X228&gt;$C$9,IF(Raw!$X228&lt;$A$9,Raw!W228,-999),-999),-999),-999),-999),-999)</f>
        <v>0.165268</v>
      </c>
      <c r="P228" s="9">
        <f>IF(Raw!$G228&gt;$C$8,IF(Raw!$Q228&gt;$C$8,IF(Raw!$N228&gt;$C$9,IF(Raw!$N228&lt;$A$9,IF(Raw!$X228&gt;$C$9,IF(Raw!$X228&lt;$A$9,Raw!X228,-999),-999),-999),-999),-999),-999)</f>
        <v>479</v>
      </c>
      <c r="R228" s="9">
        <f t="shared" si="64"/>
        <v>0.5353500000000001</v>
      </c>
      <c r="S228" s="9">
        <f t="shared" si="65"/>
        <v>0.38076806541230496</v>
      </c>
      <c r="T228" s="9">
        <f t="shared" si="66"/>
        <v>0.56142199999999998</v>
      </c>
      <c r="U228" s="9">
        <f t="shared" si="67"/>
        <v>0.3948904000517684</v>
      </c>
      <c r="V228" s="15">
        <f t="shared" si="68"/>
        <v>0.67958024799999994</v>
      </c>
      <c r="X228" s="11">
        <f t="shared" si="69"/>
        <v>7.9463999999999969E+18</v>
      </c>
      <c r="Y228" s="11">
        <f t="shared" si="70"/>
        <v>6.5220000000000004E-18</v>
      </c>
      <c r="Z228" s="11">
        <f t="shared" si="71"/>
        <v>5.4599999999999994E-4</v>
      </c>
      <c r="AA228" s="16">
        <f t="shared" si="72"/>
        <v>2.751852776416271E-2</v>
      </c>
      <c r="AB228" s="9">
        <f t="shared" si="73"/>
        <v>0.87574350689441172</v>
      </c>
      <c r="AC228" s="9">
        <f t="shared" si="74"/>
        <v>0.97248147223583736</v>
      </c>
      <c r="AD228" s="15">
        <f t="shared" si="75"/>
        <v>50.400234000298013</v>
      </c>
      <c r="AE228" s="3">
        <f t="shared" si="76"/>
        <v>785.24879999999985</v>
      </c>
      <c r="AF228" s="2">
        <f t="shared" si="77"/>
        <v>0.25</v>
      </c>
      <c r="AG228" s="9">
        <f t="shared" si="78"/>
        <v>1.5309668128523402E-2</v>
      </c>
      <c r="AH228" s="2">
        <f t="shared" si="63"/>
        <v>0.74082687320071372</v>
      </c>
    </row>
    <row r="229" spans="1:34">
      <c r="A229" s="1">
        <f>Raw!A229</f>
        <v>216</v>
      </c>
      <c r="B229" s="14">
        <f>Raw!B229</f>
        <v>0.8831134259259259</v>
      </c>
      <c r="C229" s="15">
        <f>Raw!C229</f>
        <v>22.2</v>
      </c>
      <c r="D229" s="15">
        <f>IF(C229&gt;0.5,Raw!D229*D$11,-999)</f>
        <v>13.2</v>
      </c>
      <c r="E229" s="9">
        <f>IF(Raw!$G229&gt;$C$8,IF(Raw!$Q229&gt;$C$8,IF(Raw!$N229&gt;$C$9,IF(Raw!$N229&lt;$A$9,IF(Raw!$X229&gt;$C$9,IF(Raw!$X229&lt;$A$9,Raw!H229,-999),-999),-999),-999),-999),-999)</f>
        <v>0.86484899999999998</v>
      </c>
      <c r="F229" s="9">
        <f>IF(Raw!$G229&gt;$C$8,IF(Raw!$Q229&gt;$C$8,IF(Raw!$N229&gt;$C$9,IF(Raw!$N229&lt;$A$9,IF(Raw!$X229&gt;$C$9,IF(Raw!$X229&lt;$A$9,Raw!I229,-999),-999),-999),-999),-999),-999)</f>
        <v>1.39547</v>
      </c>
      <c r="G229" s="9">
        <f>Raw!G229</f>
        <v>0.99289700000000003</v>
      </c>
      <c r="H229" s="9">
        <f>IF(Raw!$G229&gt;$C$8,IF(Raw!$Q229&gt;$C$8,IF(Raw!$N229&gt;$C$9,IF(Raw!$N229&lt;$A$9,IF(Raw!$X229&gt;$C$9,IF(Raw!$X229&lt;$A$9,Raw!L229,-999),-999),-999),-999),-999),-999)</f>
        <v>665.1</v>
      </c>
      <c r="I229" s="9">
        <f>IF(Raw!$G229&gt;$C$8,IF(Raw!$Q229&gt;$C$8,IF(Raw!$N229&gt;$C$9,IF(Raw!$N229&lt;$A$9,IF(Raw!$X229&gt;$C$9,IF(Raw!$X229&lt;$A$9,Raw!M229,-999),-999),-999),-999),-999),-999)</f>
        <v>0.146458</v>
      </c>
      <c r="J229" s="9">
        <f>IF(Raw!$G229&gt;$C$8,IF(Raw!$Q229&gt;$C$8,IF(Raw!$N229&gt;$C$9,IF(Raw!$N229&lt;$A$9,IF(Raw!$X229&gt;$C$9,IF(Raw!$X229&lt;$A$9,Raw!N229,-999),-999),-999),-999),-999),-999)</f>
        <v>435</v>
      </c>
      <c r="K229" s="9">
        <f>IF(Raw!$G229&gt;$C$8,IF(Raw!$Q229&gt;$C$8,IF(Raw!$N229&gt;$C$9,IF(Raw!$N229&lt;$A$9,IF(Raw!$X229&gt;$C$9,IF(Raw!$X229&lt;$A$9,Raw!R229,-999),-999),-999),-999),-999),-999)</f>
        <v>0.87081699999999995</v>
      </c>
      <c r="L229" s="9">
        <f>IF(Raw!$G229&gt;$C$8,IF(Raw!$Q229&gt;$C$8,IF(Raw!$N229&gt;$C$9,IF(Raw!$N229&lt;$A$9,IF(Raw!$X229&gt;$C$9,IF(Raw!$X229&lt;$A$9,Raw!S229,-999),-999),-999),-999),-999),-999)</f>
        <v>1.4266529999999999</v>
      </c>
      <c r="M229" s="9">
        <f>Raw!Q229</f>
        <v>0.99273999999999996</v>
      </c>
      <c r="N229" s="9">
        <f>IF(Raw!$G229&gt;$C$8,IF(Raw!$Q229&gt;$C$8,IF(Raw!$N229&gt;$C$9,IF(Raw!$N229&lt;$A$9,IF(Raw!$X229&gt;$C$9,IF(Raw!$X229&lt;$A$9,Raw!V229,-999),-999),-999),-999),-999),-999)</f>
        <v>755.7</v>
      </c>
      <c r="O229" s="9">
        <f>IF(Raw!$G229&gt;$C$8,IF(Raw!$Q229&gt;$C$8,IF(Raw!$N229&gt;$C$9,IF(Raw!$N229&lt;$A$9,IF(Raw!$X229&gt;$C$9,IF(Raw!$X229&lt;$A$9,Raw!W229,-999),-999),-999),-999),-999),-999)</f>
        <v>0.21224100000000001</v>
      </c>
      <c r="P229" s="9">
        <f>IF(Raw!$G229&gt;$C$8,IF(Raw!$Q229&gt;$C$8,IF(Raw!$N229&gt;$C$9,IF(Raw!$N229&lt;$A$9,IF(Raw!$X229&gt;$C$9,IF(Raw!$X229&lt;$A$9,Raw!X229,-999),-999),-999),-999),-999),-999)</f>
        <v>496</v>
      </c>
      <c r="R229" s="9">
        <f t="shared" si="64"/>
        <v>0.53062100000000001</v>
      </c>
      <c r="S229" s="9">
        <f t="shared" si="65"/>
        <v>0.38024536536077452</v>
      </c>
      <c r="T229" s="9">
        <f t="shared" si="66"/>
        <v>0.555836</v>
      </c>
      <c r="U229" s="9">
        <f t="shared" si="67"/>
        <v>0.38960840512724537</v>
      </c>
      <c r="V229" s="15">
        <f t="shared" si="68"/>
        <v>0.68194013399999998</v>
      </c>
      <c r="X229" s="11">
        <f t="shared" si="69"/>
        <v>7.9463999999999969E+18</v>
      </c>
      <c r="Y229" s="11">
        <f t="shared" si="70"/>
        <v>6.6509999999999995E-18</v>
      </c>
      <c r="Z229" s="11">
        <f t="shared" si="71"/>
        <v>4.35E-4</v>
      </c>
      <c r="AA229" s="16">
        <f t="shared" si="72"/>
        <v>2.2473725232659884E-2</v>
      </c>
      <c r="AB229" s="9">
        <f t="shared" si="73"/>
        <v>0.88330870553842067</v>
      </c>
      <c r="AC229" s="9">
        <f t="shared" si="74"/>
        <v>0.97752627476734011</v>
      </c>
      <c r="AD229" s="15">
        <f t="shared" si="75"/>
        <v>51.663736167034209</v>
      </c>
      <c r="AE229" s="3">
        <f t="shared" si="76"/>
        <v>800.78039999999976</v>
      </c>
      <c r="AF229" s="2">
        <f t="shared" si="77"/>
        <v>0.25</v>
      </c>
      <c r="AG229" s="9">
        <f t="shared" si="78"/>
        <v>1.548355834688691E-2</v>
      </c>
      <c r="AH229" s="2">
        <f t="shared" si="63"/>
        <v>0.74924133037045604</v>
      </c>
    </row>
    <row r="230" spans="1:34">
      <c r="A230" s="1">
        <f>Raw!A230</f>
        <v>217</v>
      </c>
      <c r="B230" s="14">
        <f>Raw!B230</f>
        <v>0.88317129629629632</v>
      </c>
      <c r="C230" s="15">
        <f>Raw!C230</f>
        <v>21.1</v>
      </c>
      <c r="D230" s="15">
        <f>IF(C230&gt;0.5,Raw!D230*D$11,-999)</f>
        <v>14.1</v>
      </c>
      <c r="E230" s="9">
        <f>IF(Raw!$G230&gt;$C$8,IF(Raw!$Q230&gt;$C$8,IF(Raw!$N230&gt;$C$9,IF(Raw!$N230&lt;$A$9,IF(Raw!$X230&gt;$C$9,IF(Raw!$X230&lt;$A$9,Raw!H230,-999),-999),-999),-999),-999),-999)</f>
        <v>0.867761</v>
      </c>
      <c r="F230" s="9">
        <f>IF(Raw!$G230&gt;$C$8,IF(Raw!$Q230&gt;$C$8,IF(Raw!$N230&gt;$C$9,IF(Raw!$N230&lt;$A$9,IF(Raw!$X230&gt;$C$9,IF(Raw!$X230&lt;$A$9,Raw!I230,-999),-999),-999),-999),-999),-999)</f>
        <v>1.3987879999999999</v>
      </c>
      <c r="G230" s="9">
        <f>Raw!G230</f>
        <v>0.99389499999999997</v>
      </c>
      <c r="H230" s="9">
        <f>IF(Raw!$G230&gt;$C$8,IF(Raw!$Q230&gt;$C$8,IF(Raw!$N230&gt;$C$9,IF(Raw!$N230&lt;$A$9,IF(Raw!$X230&gt;$C$9,IF(Raw!$X230&lt;$A$9,Raw!L230,-999),-999),-999),-999),-999),-999)</f>
        <v>632.1</v>
      </c>
      <c r="I230" s="9">
        <f>IF(Raw!$G230&gt;$C$8,IF(Raw!$Q230&gt;$C$8,IF(Raw!$N230&gt;$C$9,IF(Raw!$N230&lt;$A$9,IF(Raw!$X230&gt;$C$9,IF(Raw!$X230&lt;$A$9,Raw!M230,-999),-999),-999),-999),-999),-999)</f>
        <v>0.11093699999999999</v>
      </c>
      <c r="J230" s="9">
        <f>IF(Raw!$G230&gt;$C$8,IF(Raw!$Q230&gt;$C$8,IF(Raw!$N230&gt;$C$9,IF(Raw!$N230&lt;$A$9,IF(Raw!$X230&gt;$C$9,IF(Raw!$X230&lt;$A$9,Raw!N230,-999),-999),-999),-999),-999),-999)</f>
        <v>394</v>
      </c>
      <c r="K230" s="9">
        <f>IF(Raw!$G230&gt;$C$8,IF(Raw!$Q230&gt;$C$8,IF(Raw!$N230&gt;$C$9,IF(Raw!$N230&lt;$A$9,IF(Raw!$X230&gt;$C$9,IF(Raw!$X230&lt;$A$9,Raw!R230,-999),-999),-999),-999),-999),-999)</f>
        <v>0.84481799999999996</v>
      </c>
      <c r="L230" s="9">
        <f>IF(Raw!$G230&gt;$C$8,IF(Raw!$Q230&gt;$C$8,IF(Raw!$N230&gt;$C$9,IF(Raw!$N230&lt;$A$9,IF(Raw!$X230&gt;$C$9,IF(Raw!$X230&lt;$A$9,Raw!S230,-999),-999),-999),-999),-999),-999)</f>
        <v>1.4006860000000001</v>
      </c>
      <c r="M230" s="9">
        <f>Raw!Q230</f>
        <v>0.99287400000000003</v>
      </c>
      <c r="N230" s="9">
        <f>IF(Raw!$G230&gt;$C$8,IF(Raw!$Q230&gt;$C$8,IF(Raw!$N230&gt;$C$9,IF(Raw!$N230&lt;$A$9,IF(Raw!$X230&gt;$C$9,IF(Raw!$X230&lt;$A$9,Raw!V230,-999),-999),-999),-999),-999),-999)</f>
        <v>798.2</v>
      </c>
      <c r="O230" s="9">
        <f>IF(Raw!$G230&gt;$C$8,IF(Raw!$Q230&gt;$C$8,IF(Raw!$N230&gt;$C$9,IF(Raw!$N230&lt;$A$9,IF(Raw!$X230&gt;$C$9,IF(Raw!$X230&lt;$A$9,Raw!W230,-999),-999),-999),-999),-999),-999)</f>
        <v>0.19725999999999999</v>
      </c>
      <c r="P230" s="9">
        <f>IF(Raw!$G230&gt;$C$8,IF(Raw!$Q230&gt;$C$8,IF(Raw!$N230&gt;$C$9,IF(Raw!$N230&lt;$A$9,IF(Raw!$X230&gt;$C$9,IF(Raw!$X230&lt;$A$9,Raw!X230,-999),-999),-999),-999),-999),-999)</f>
        <v>391</v>
      </c>
      <c r="R230" s="9">
        <f t="shared" si="64"/>
        <v>0.53102699999999992</v>
      </c>
      <c r="S230" s="9">
        <f t="shared" si="65"/>
        <v>0.37963365427784623</v>
      </c>
      <c r="T230" s="9">
        <f t="shared" si="66"/>
        <v>0.55586800000000014</v>
      </c>
      <c r="U230" s="9">
        <f t="shared" si="67"/>
        <v>0.39685411291324402</v>
      </c>
      <c r="V230" s="15">
        <f t="shared" si="68"/>
        <v>0.66952790800000006</v>
      </c>
      <c r="X230" s="11">
        <f t="shared" si="69"/>
        <v>8.488199999999998E+18</v>
      </c>
      <c r="Y230" s="11">
        <f t="shared" si="70"/>
        <v>6.3209999999999997E-18</v>
      </c>
      <c r="Z230" s="11">
        <f t="shared" si="71"/>
        <v>3.9399999999999998E-4</v>
      </c>
      <c r="AA230" s="16">
        <f t="shared" si="72"/>
        <v>2.0702008373386042E-2</v>
      </c>
      <c r="AB230" s="9">
        <f t="shared" si="73"/>
        <v>0.8563255839904973</v>
      </c>
      <c r="AC230" s="9">
        <f t="shared" si="74"/>
        <v>0.97929799162661402</v>
      </c>
      <c r="AD230" s="15">
        <f t="shared" si="75"/>
        <v>52.543168460370673</v>
      </c>
      <c r="AE230" s="3">
        <f t="shared" si="76"/>
        <v>761.04839999999979</v>
      </c>
      <c r="AF230" s="2">
        <f t="shared" si="77"/>
        <v>0.25</v>
      </c>
      <c r="AG230" s="9">
        <f t="shared" si="78"/>
        <v>1.603997885307042E-2</v>
      </c>
      <c r="AH230" s="2">
        <f t="shared" si="63"/>
        <v>0.77616622908937061</v>
      </c>
    </row>
    <row r="231" spans="1:34">
      <c r="A231" s="1">
        <f>Raw!A231</f>
        <v>218</v>
      </c>
      <c r="B231" s="14">
        <f>Raw!B231</f>
        <v>0.88322916666666673</v>
      </c>
      <c r="C231" s="15">
        <f>Raw!C231</f>
        <v>20.399999999999999</v>
      </c>
      <c r="D231" s="15">
        <f>IF(C231&gt;0.5,Raw!D231*D$11,-999)</f>
        <v>14.9</v>
      </c>
      <c r="E231" s="9">
        <f>IF(Raw!$G231&gt;$C$8,IF(Raw!$Q231&gt;$C$8,IF(Raw!$N231&gt;$C$9,IF(Raw!$N231&lt;$A$9,IF(Raw!$X231&gt;$C$9,IF(Raw!$X231&lt;$A$9,Raw!H231,-999),-999),-999),-999),-999),-999)</f>
        <v>0.89080499999999996</v>
      </c>
      <c r="F231" s="9">
        <f>IF(Raw!$G231&gt;$C$8,IF(Raw!$Q231&gt;$C$8,IF(Raw!$N231&gt;$C$9,IF(Raw!$N231&lt;$A$9,IF(Raw!$X231&gt;$C$9,IF(Raw!$X231&lt;$A$9,Raw!I231,-999),-999),-999),-999),-999),-999)</f>
        <v>1.416399</v>
      </c>
      <c r="G231" s="9">
        <f>Raw!G231</f>
        <v>0.99269499999999999</v>
      </c>
      <c r="H231" s="9">
        <f>IF(Raw!$G231&gt;$C$8,IF(Raw!$Q231&gt;$C$8,IF(Raw!$N231&gt;$C$9,IF(Raw!$N231&lt;$A$9,IF(Raw!$X231&gt;$C$9,IF(Raw!$X231&lt;$A$9,Raw!L231,-999),-999),-999),-999),-999),-999)</f>
        <v>622.4</v>
      </c>
      <c r="I231" s="9">
        <f>IF(Raw!$G231&gt;$C$8,IF(Raw!$Q231&gt;$C$8,IF(Raw!$N231&gt;$C$9,IF(Raw!$N231&lt;$A$9,IF(Raw!$X231&gt;$C$9,IF(Raw!$X231&lt;$A$9,Raw!M231,-999),-999),-999),-999),-999),-999)</f>
        <v>0.14164099999999999</v>
      </c>
      <c r="J231" s="9">
        <f>IF(Raw!$G231&gt;$C$8,IF(Raw!$Q231&gt;$C$8,IF(Raw!$N231&gt;$C$9,IF(Raw!$N231&lt;$A$9,IF(Raw!$X231&gt;$C$9,IF(Raw!$X231&lt;$A$9,Raw!N231,-999),-999),-999),-999),-999),-999)</f>
        <v>343</v>
      </c>
      <c r="K231" s="9">
        <f>IF(Raw!$G231&gt;$C$8,IF(Raw!$Q231&gt;$C$8,IF(Raw!$N231&gt;$C$9,IF(Raw!$N231&lt;$A$9,IF(Raw!$X231&gt;$C$9,IF(Raw!$X231&lt;$A$9,Raw!R231,-999),-999),-999),-999),-999),-999)</f>
        <v>0.87682400000000005</v>
      </c>
      <c r="L231" s="9">
        <f>IF(Raw!$G231&gt;$C$8,IF(Raw!$Q231&gt;$C$8,IF(Raw!$N231&gt;$C$9,IF(Raw!$N231&lt;$A$9,IF(Raw!$X231&gt;$C$9,IF(Raw!$X231&lt;$A$9,Raw!S231,-999),-999),-999),-999),-999),-999)</f>
        <v>1.414698</v>
      </c>
      <c r="M231" s="9">
        <f>Raw!Q231</f>
        <v>0.99521800000000005</v>
      </c>
      <c r="N231" s="9">
        <f>IF(Raw!$G231&gt;$C$8,IF(Raw!$Q231&gt;$C$8,IF(Raw!$N231&gt;$C$9,IF(Raw!$N231&lt;$A$9,IF(Raw!$X231&gt;$C$9,IF(Raw!$X231&lt;$A$9,Raw!V231,-999),-999),-999),-999),-999),-999)</f>
        <v>745.1</v>
      </c>
      <c r="O231" s="9">
        <f>IF(Raw!$G231&gt;$C$8,IF(Raw!$Q231&gt;$C$8,IF(Raw!$N231&gt;$C$9,IF(Raw!$N231&lt;$A$9,IF(Raw!$X231&gt;$C$9,IF(Raw!$X231&lt;$A$9,Raw!W231,-999),-999),-999),-999),-999),-999)</f>
        <v>0.243977</v>
      </c>
      <c r="P231" s="9">
        <f>IF(Raw!$G231&gt;$C$8,IF(Raw!$Q231&gt;$C$8,IF(Raw!$N231&gt;$C$9,IF(Raw!$N231&lt;$A$9,IF(Raw!$X231&gt;$C$9,IF(Raw!$X231&lt;$A$9,Raw!X231,-999),-999),-999),-999),-999),-999)</f>
        <v>441</v>
      </c>
      <c r="R231" s="9">
        <f t="shared" si="64"/>
        <v>0.52559400000000001</v>
      </c>
      <c r="S231" s="9">
        <f t="shared" si="65"/>
        <v>0.37107764125786591</v>
      </c>
      <c r="T231" s="9">
        <f t="shared" si="66"/>
        <v>0.53787399999999996</v>
      </c>
      <c r="U231" s="9">
        <f t="shared" si="67"/>
        <v>0.38020411423498157</v>
      </c>
      <c r="V231" s="15">
        <f t="shared" si="68"/>
        <v>0.67622564399999996</v>
      </c>
      <c r="X231" s="11">
        <f t="shared" si="69"/>
        <v>8.969799999999998E+18</v>
      </c>
      <c r="Y231" s="11">
        <f t="shared" si="70"/>
        <v>6.2239999999999994E-18</v>
      </c>
      <c r="Z231" s="11">
        <f t="shared" si="71"/>
        <v>3.4299999999999999E-4</v>
      </c>
      <c r="AA231" s="16">
        <f t="shared" si="72"/>
        <v>1.8789220979061522E-2</v>
      </c>
      <c r="AB231" s="9">
        <f t="shared" si="73"/>
        <v>0.88693023344489175</v>
      </c>
      <c r="AC231" s="9">
        <f t="shared" si="74"/>
        <v>0.98121077902093856</v>
      </c>
      <c r="AD231" s="15">
        <f t="shared" si="75"/>
        <v>54.779069909800363</v>
      </c>
      <c r="AE231" s="3">
        <f t="shared" si="76"/>
        <v>749.36959999999976</v>
      </c>
      <c r="AF231" s="2">
        <f t="shared" si="77"/>
        <v>0.25</v>
      </c>
      <c r="AG231" s="9">
        <f t="shared" si="78"/>
        <v>1.6020944425901368E-2</v>
      </c>
      <c r="AH231" s="2">
        <f t="shared" si="63"/>
        <v>0.77524516306465763</v>
      </c>
    </row>
    <row r="232" spans="1:34">
      <c r="A232" s="1">
        <f>Raw!A232</f>
        <v>219</v>
      </c>
      <c r="B232" s="14">
        <f>Raw!B232</f>
        <v>0.883275462962963</v>
      </c>
      <c r="C232" s="15">
        <f>Raw!C232</f>
        <v>19.3</v>
      </c>
      <c r="D232" s="15">
        <f>IF(C232&gt;0.5,Raw!D232*D$11,-999)</f>
        <v>14.9</v>
      </c>
      <c r="E232" s="9">
        <f>IF(Raw!$G232&gt;$C$8,IF(Raw!$Q232&gt;$C$8,IF(Raw!$N232&gt;$C$9,IF(Raw!$N232&lt;$A$9,IF(Raw!$X232&gt;$C$9,IF(Raw!$X232&lt;$A$9,Raw!H232,-999),-999),-999),-999),-999),-999)</f>
        <v>0.899227</v>
      </c>
      <c r="F232" s="9">
        <f>IF(Raw!$G232&gt;$C$8,IF(Raw!$Q232&gt;$C$8,IF(Raw!$N232&gt;$C$9,IF(Raw!$N232&lt;$A$9,IF(Raw!$X232&gt;$C$9,IF(Raw!$X232&lt;$A$9,Raw!I232,-999),-999),-999),-999),-999),-999)</f>
        <v>1.4274640000000001</v>
      </c>
      <c r="G232" s="9">
        <f>Raw!G232</f>
        <v>0.99357300000000004</v>
      </c>
      <c r="H232" s="9">
        <f>IF(Raw!$G232&gt;$C$8,IF(Raw!$Q232&gt;$C$8,IF(Raw!$N232&gt;$C$9,IF(Raw!$N232&lt;$A$9,IF(Raw!$X232&gt;$C$9,IF(Raw!$X232&lt;$A$9,Raw!L232,-999),-999),-999),-999),-999),-999)</f>
        <v>641.29999999999995</v>
      </c>
      <c r="I232" s="9">
        <f>IF(Raw!$G232&gt;$C$8,IF(Raw!$Q232&gt;$C$8,IF(Raw!$N232&gt;$C$9,IF(Raw!$N232&lt;$A$9,IF(Raw!$X232&gt;$C$9,IF(Raw!$X232&lt;$A$9,Raw!M232,-999),-999),-999),-999),-999),-999)</f>
        <v>0.11636299999999999</v>
      </c>
      <c r="J232" s="9">
        <f>IF(Raw!$G232&gt;$C$8,IF(Raw!$Q232&gt;$C$8,IF(Raw!$N232&gt;$C$9,IF(Raw!$N232&lt;$A$9,IF(Raw!$X232&gt;$C$9,IF(Raw!$X232&lt;$A$9,Raw!N232,-999),-999),-999),-999),-999),-999)</f>
        <v>669</v>
      </c>
      <c r="K232" s="9">
        <f>IF(Raw!$G232&gt;$C$8,IF(Raw!$Q232&gt;$C$8,IF(Raw!$N232&gt;$C$9,IF(Raw!$N232&lt;$A$9,IF(Raw!$X232&gt;$C$9,IF(Raw!$X232&lt;$A$9,Raw!R232,-999),-999),-999),-999),-999),-999)</f>
        <v>0.87139999999999995</v>
      </c>
      <c r="L232" s="9">
        <f>IF(Raw!$G232&gt;$C$8,IF(Raw!$Q232&gt;$C$8,IF(Raw!$N232&gt;$C$9,IF(Raw!$N232&lt;$A$9,IF(Raw!$X232&gt;$C$9,IF(Raw!$X232&lt;$A$9,Raw!S232,-999),-999),-999),-999),-999),-999)</f>
        <v>1.4331130000000001</v>
      </c>
      <c r="M232" s="9">
        <f>Raw!Q232</f>
        <v>0.99519800000000003</v>
      </c>
      <c r="N232" s="9">
        <f>IF(Raw!$G232&gt;$C$8,IF(Raw!$Q232&gt;$C$8,IF(Raw!$N232&gt;$C$9,IF(Raw!$N232&lt;$A$9,IF(Raw!$X232&gt;$C$9,IF(Raw!$X232&lt;$A$9,Raw!V232,-999),-999),-999),-999),-999),-999)</f>
        <v>760.2</v>
      </c>
      <c r="O232" s="9">
        <f>IF(Raw!$G232&gt;$C$8,IF(Raw!$Q232&gt;$C$8,IF(Raw!$N232&gt;$C$9,IF(Raw!$N232&lt;$A$9,IF(Raw!$X232&gt;$C$9,IF(Raw!$X232&lt;$A$9,Raw!W232,-999),-999),-999),-999),-999),-999)</f>
        <v>0.14152999999999999</v>
      </c>
      <c r="P232" s="9">
        <f>IF(Raw!$G232&gt;$C$8,IF(Raw!$Q232&gt;$C$8,IF(Raw!$N232&gt;$C$9,IF(Raw!$N232&lt;$A$9,IF(Raw!$X232&gt;$C$9,IF(Raw!$X232&lt;$A$9,Raw!X232,-999),-999),-999),-999),-999),-999)</f>
        <v>454</v>
      </c>
      <c r="R232" s="9">
        <f t="shared" si="64"/>
        <v>0.52823700000000007</v>
      </c>
      <c r="S232" s="9">
        <f t="shared" si="65"/>
        <v>0.37005276490335309</v>
      </c>
      <c r="T232" s="9">
        <f t="shared" si="66"/>
        <v>0.56171300000000013</v>
      </c>
      <c r="U232" s="9">
        <f t="shared" si="67"/>
        <v>0.39195304208391113</v>
      </c>
      <c r="V232" s="15">
        <f t="shared" si="68"/>
        <v>0.68502801400000002</v>
      </c>
      <c r="X232" s="11">
        <f t="shared" si="69"/>
        <v>8.969799999999998E+18</v>
      </c>
      <c r="Y232" s="11">
        <f t="shared" si="70"/>
        <v>6.4129999999999989E-18</v>
      </c>
      <c r="Z232" s="11">
        <f t="shared" si="71"/>
        <v>6.69E-4</v>
      </c>
      <c r="AA232" s="16">
        <f t="shared" si="72"/>
        <v>3.7057036178175483E-2</v>
      </c>
      <c r="AB232" s="9">
        <f t="shared" si="73"/>
        <v>0.89221541896275147</v>
      </c>
      <c r="AC232" s="9">
        <f t="shared" si="74"/>
        <v>0.96294296382182443</v>
      </c>
      <c r="AD232" s="15">
        <f t="shared" si="75"/>
        <v>55.391683375449141</v>
      </c>
      <c r="AE232" s="3">
        <f t="shared" si="76"/>
        <v>772.12519999999961</v>
      </c>
      <c r="AF232" s="2">
        <f t="shared" si="77"/>
        <v>0.25</v>
      </c>
      <c r="AG232" s="9">
        <f t="shared" si="78"/>
        <v>1.6700722157812382E-2</v>
      </c>
      <c r="AH232" s="2">
        <f t="shared" si="63"/>
        <v>0.80813925373830564</v>
      </c>
    </row>
    <row r="233" spans="1:34">
      <c r="A233" s="1">
        <f>Raw!A233</f>
        <v>220</v>
      </c>
      <c r="B233" s="14">
        <f>Raw!B233</f>
        <v>0.8833333333333333</v>
      </c>
      <c r="C233" s="15">
        <f>Raw!C233</f>
        <v>18.8</v>
      </c>
      <c r="D233" s="15">
        <f>IF(C233&gt;0.5,Raw!D233*D$11,-999)</f>
        <v>15.8</v>
      </c>
      <c r="E233" s="9">
        <f>IF(Raw!$G233&gt;$C$8,IF(Raw!$Q233&gt;$C$8,IF(Raw!$N233&gt;$C$9,IF(Raw!$N233&lt;$A$9,IF(Raw!$X233&gt;$C$9,IF(Raw!$X233&lt;$A$9,Raw!H233,-999),-999),-999),-999),-999),-999)</f>
        <v>0.91126399999999996</v>
      </c>
      <c r="F233" s="9">
        <f>IF(Raw!$G233&gt;$C$8,IF(Raw!$Q233&gt;$C$8,IF(Raw!$N233&gt;$C$9,IF(Raw!$N233&lt;$A$9,IF(Raw!$X233&gt;$C$9,IF(Raw!$X233&lt;$A$9,Raw!I233,-999),-999),-999),-999),-999),-999)</f>
        <v>1.4114370000000001</v>
      </c>
      <c r="G233" s="9">
        <f>Raw!G233</f>
        <v>0.99253100000000005</v>
      </c>
      <c r="H233" s="9">
        <f>IF(Raw!$G233&gt;$C$8,IF(Raw!$Q233&gt;$C$8,IF(Raw!$N233&gt;$C$9,IF(Raw!$N233&lt;$A$9,IF(Raw!$X233&gt;$C$9,IF(Raw!$X233&lt;$A$9,Raw!L233,-999),-999),-999),-999),-999),-999)</f>
        <v>670.4</v>
      </c>
      <c r="I233" s="9">
        <f>IF(Raw!$G233&gt;$C$8,IF(Raw!$Q233&gt;$C$8,IF(Raw!$N233&gt;$C$9,IF(Raw!$N233&lt;$A$9,IF(Raw!$X233&gt;$C$9,IF(Raw!$X233&lt;$A$9,Raw!M233,-999),-999),-999),-999),-999),-999)</f>
        <v>0.12257700000000001</v>
      </c>
      <c r="J233" s="9">
        <f>IF(Raw!$G233&gt;$C$8,IF(Raw!$Q233&gt;$C$8,IF(Raw!$N233&gt;$C$9,IF(Raw!$N233&lt;$A$9,IF(Raw!$X233&gt;$C$9,IF(Raw!$X233&lt;$A$9,Raw!N233,-999),-999),-999),-999),-999),-999)</f>
        <v>389</v>
      </c>
      <c r="K233" s="9">
        <f>IF(Raw!$G233&gt;$C$8,IF(Raw!$Q233&gt;$C$8,IF(Raw!$N233&gt;$C$9,IF(Raw!$N233&lt;$A$9,IF(Raw!$X233&gt;$C$9,IF(Raw!$X233&lt;$A$9,Raw!R233,-999),-999),-999),-999),-999),-999)</f>
        <v>0.879023</v>
      </c>
      <c r="L233" s="9">
        <f>IF(Raw!$G233&gt;$C$8,IF(Raw!$Q233&gt;$C$8,IF(Raw!$N233&gt;$C$9,IF(Raw!$N233&lt;$A$9,IF(Raw!$X233&gt;$C$9,IF(Raw!$X233&lt;$A$9,Raw!S233,-999),-999),-999),-999),-999),-999)</f>
        <v>1.4140760000000001</v>
      </c>
      <c r="M233" s="9">
        <f>Raw!Q233</f>
        <v>0.99327500000000002</v>
      </c>
      <c r="N233" s="9">
        <f>IF(Raw!$G233&gt;$C$8,IF(Raw!$Q233&gt;$C$8,IF(Raw!$N233&gt;$C$9,IF(Raw!$N233&lt;$A$9,IF(Raw!$X233&gt;$C$9,IF(Raw!$X233&lt;$A$9,Raw!V233,-999),-999),-999),-999),-999),-999)</f>
        <v>797.6</v>
      </c>
      <c r="O233" s="9">
        <f>IF(Raw!$G233&gt;$C$8,IF(Raw!$Q233&gt;$C$8,IF(Raw!$N233&gt;$C$9,IF(Raw!$N233&lt;$A$9,IF(Raw!$X233&gt;$C$9,IF(Raw!$X233&lt;$A$9,Raw!W233,-999),-999),-999),-999),-999),-999)</f>
        <v>0.261737</v>
      </c>
      <c r="P233" s="9">
        <f>IF(Raw!$G233&gt;$C$8,IF(Raw!$Q233&gt;$C$8,IF(Raw!$N233&gt;$C$9,IF(Raw!$N233&lt;$A$9,IF(Raw!$X233&gt;$C$9,IF(Raw!$X233&lt;$A$9,Raw!X233,-999),-999),-999),-999),-999),-999)</f>
        <v>403</v>
      </c>
      <c r="R233" s="9">
        <f t="shared" si="64"/>
        <v>0.50017300000000009</v>
      </c>
      <c r="S233" s="9">
        <f t="shared" si="65"/>
        <v>0.35437146681006665</v>
      </c>
      <c r="T233" s="9">
        <f t="shared" si="66"/>
        <v>0.53505300000000011</v>
      </c>
      <c r="U233" s="9">
        <f t="shared" si="67"/>
        <v>0.37837640975449699</v>
      </c>
      <c r="V233" s="15">
        <f t="shared" si="68"/>
        <v>0.67592832800000002</v>
      </c>
      <c r="X233" s="11">
        <f t="shared" si="69"/>
        <v>9.5116E+18</v>
      </c>
      <c r="Y233" s="11">
        <f t="shared" si="70"/>
        <v>6.7039999999999991E-18</v>
      </c>
      <c r="Z233" s="11">
        <f t="shared" si="71"/>
        <v>3.8899999999999997E-4</v>
      </c>
      <c r="AA233" s="16">
        <f t="shared" si="72"/>
        <v>2.4204493497191011E-2</v>
      </c>
      <c r="AB233" s="9">
        <f t="shared" si="73"/>
        <v>0.89197368685915257</v>
      </c>
      <c r="AC233" s="9">
        <f t="shared" si="74"/>
        <v>0.97579550650280888</v>
      </c>
      <c r="AD233" s="15">
        <f t="shared" si="75"/>
        <v>62.222348321827781</v>
      </c>
      <c r="AE233" s="3">
        <f t="shared" si="76"/>
        <v>807.16159999999968</v>
      </c>
      <c r="AF233" s="2">
        <f t="shared" si="77"/>
        <v>0.25</v>
      </c>
      <c r="AG233" s="9">
        <f t="shared" si="78"/>
        <v>1.8110360588082269E-2</v>
      </c>
      <c r="AH233" s="2">
        <f t="shared" si="63"/>
        <v>0.87635092376757129</v>
      </c>
    </row>
    <row r="234" spans="1:34">
      <c r="A234" s="1">
        <f>Raw!A234</f>
        <v>221</v>
      </c>
      <c r="B234" s="14">
        <f>Raw!B234</f>
        <v>0.88339120370370372</v>
      </c>
      <c r="C234" s="15">
        <f>Raw!C234</f>
        <v>16.8</v>
      </c>
      <c r="D234" s="15">
        <f>IF(C234&gt;0.5,Raw!D234*D$11,-999)</f>
        <v>17.600000000000001</v>
      </c>
      <c r="E234" s="9">
        <f>IF(Raw!$G234&gt;$C$8,IF(Raw!$Q234&gt;$C$8,IF(Raw!$N234&gt;$C$9,IF(Raw!$N234&lt;$A$9,IF(Raw!$X234&gt;$C$9,IF(Raw!$X234&lt;$A$9,Raw!H234,-999),-999),-999),-999),-999),-999)</f>
        <v>0.90196699999999996</v>
      </c>
      <c r="F234" s="9">
        <f>IF(Raw!$G234&gt;$C$8,IF(Raw!$Q234&gt;$C$8,IF(Raw!$N234&gt;$C$9,IF(Raw!$N234&lt;$A$9,IF(Raw!$X234&gt;$C$9,IF(Raw!$X234&lt;$A$9,Raw!I234,-999),-999),-999),-999),-999),-999)</f>
        <v>1.413546</v>
      </c>
      <c r="G234" s="9">
        <f>Raw!G234</f>
        <v>0.99332900000000002</v>
      </c>
      <c r="H234" s="9">
        <f>IF(Raw!$G234&gt;$C$8,IF(Raw!$Q234&gt;$C$8,IF(Raw!$N234&gt;$C$9,IF(Raw!$N234&lt;$A$9,IF(Raw!$X234&gt;$C$9,IF(Raw!$X234&lt;$A$9,Raw!L234,-999),-999),-999),-999),-999),-999)</f>
        <v>658</v>
      </c>
      <c r="I234" s="9">
        <f>IF(Raw!$G234&gt;$C$8,IF(Raw!$Q234&gt;$C$8,IF(Raw!$N234&gt;$C$9,IF(Raw!$N234&lt;$A$9,IF(Raw!$X234&gt;$C$9,IF(Raw!$X234&lt;$A$9,Raw!M234,-999),-999),-999),-999),-999),-999)</f>
        <v>0.14313200000000001</v>
      </c>
      <c r="J234" s="9">
        <f>IF(Raw!$G234&gt;$C$8,IF(Raw!$Q234&gt;$C$8,IF(Raw!$N234&gt;$C$9,IF(Raw!$N234&lt;$A$9,IF(Raw!$X234&gt;$C$9,IF(Raw!$X234&lt;$A$9,Raw!N234,-999),-999),-999),-999),-999),-999)</f>
        <v>376</v>
      </c>
      <c r="K234" s="9">
        <f>IF(Raw!$G234&gt;$C$8,IF(Raw!$Q234&gt;$C$8,IF(Raw!$N234&gt;$C$9,IF(Raw!$N234&lt;$A$9,IF(Raw!$X234&gt;$C$9,IF(Raw!$X234&lt;$A$9,Raw!R234,-999),-999),-999),-999),-999),-999)</f>
        <v>0.88552200000000003</v>
      </c>
      <c r="L234" s="9">
        <f>IF(Raw!$G234&gt;$C$8,IF(Raw!$Q234&gt;$C$8,IF(Raw!$N234&gt;$C$9,IF(Raw!$N234&lt;$A$9,IF(Raw!$X234&gt;$C$9,IF(Raw!$X234&lt;$A$9,Raw!S234,-999),-999),-999),-999),-999),-999)</f>
        <v>1.421557</v>
      </c>
      <c r="M234" s="9">
        <f>Raw!Q234</f>
        <v>0.99124199999999996</v>
      </c>
      <c r="N234" s="9">
        <f>IF(Raw!$G234&gt;$C$8,IF(Raw!$Q234&gt;$C$8,IF(Raw!$N234&gt;$C$9,IF(Raw!$N234&lt;$A$9,IF(Raw!$X234&gt;$C$9,IF(Raw!$X234&lt;$A$9,Raw!V234,-999),-999),-999),-999),-999),-999)</f>
        <v>801.9</v>
      </c>
      <c r="O234" s="9">
        <f>IF(Raw!$G234&gt;$C$8,IF(Raw!$Q234&gt;$C$8,IF(Raw!$N234&gt;$C$9,IF(Raw!$N234&lt;$A$9,IF(Raw!$X234&gt;$C$9,IF(Raw!$X234&lt;$A$9,Raw!W234,-999),-999),-999),-999),-999),-999)</f>
        <v>0.19824800000000001</v>
      </c>
      <c r="P234" s="9">
        <f>IF(Raw!$G234&gt;$C$8,IF(Raw!$Q234&gt;$C$8,IF(Raw!$N234&gt;$C$9,IF(Raw!$N234&lt;$A$9,IF(Raw!$X234&gt;$C$9,IF(Raw!$X234&lt;$A$9,Raw!X234,-999),-999),-999),-999),-999),-999)</f>
        <v>502</v>
      </c>
      <c r="R234" s="9">
        <f t="shared" si="64"/>
        <v>0.51157900000000001</v>
      </c>
      <c r="S234" s="9">
        <f t="shared" si="65"/>
        <v>0.36191181609936995</v>
      </c>
      <c r="T234" s="9">
        <f t="shared" si="66"/>
        <v>0.53603499999999993</v>
      </c>
      <c r="U234" s="9">
        <f t="shared" si="67"/>
        <v>0.37707598077319443</v>
      </c>
      <c r="V234" s="15">
        <f t="shared" si="68"/>
        <v>0.67950424599999992</v>
      </c>
      <c r="X234" s="11">
        <f t="shared" si="69"/>
        <v>1.0595199999999998E+19</v>
      </c>
      <c r="Y234" s="11">
        <f t="shared" si="70"/>
        <v>6.5799999999999997E-18</v>
      </c>
      <c r="Z234" s="11">
        <f t="shared" si="71"/>
        <v>3.7599999999999998E-4</v>
      </c>
      <c r="AA234" s="16">
        <f t="shared" si="72"/>
        <v>2.5543783700933662E-2</v>
      </c>
      <c r="AB234" s="9">
        <f t="shared" si="73"/>
        <v>0.89921436209613004</v>
      </c>
      <c r="AC234" s="9">
        <f t="shared" si="74"/>
        <v>0.97445621629906631</v>
      </c>
      <c r="AD234" s="15">
        <f t="shared" si="75"/>
        <v>67.935594949291669</v>
      </c>
      <c r="AE234" s="3">
        <f t="shared" si="76"/>
        <v>792.23199999999974</v>
      </c>
      <c r="AF234" s="2">
        <f t="shared" si="77"/>
        <v>0.25</v>
      </c>
      <c r="AG234" s="9">
        <f t="shared" si="78"/>
        <v>1.9705293149934331E-2</v>
      </c>
      <c r="AH234" s="2">
        <f t="shared" si="63"/>
        <v>0.95352888039234562</v>
      </c>
    </row>
    <row r="235" spans="1:34">
      <c r="A235" s="1">
        <f>Raw!A235</f>
        <v>222</v>
      </c>
      <c r="B235" s="14">
        <f>Raw!B235</f>
        <v>0.88344907407407414</v>
      </c>
      <c r="C235" s="15">
        <f>Raw!C235</f>
        <v>16.899999999999999</v>
      </c>
      <c r="D235" s="15">
        <f>IF(C235&gt;0.5,Raw!D235*D$11,-999)</f>
        <v>17.600000000000001</v>
      </c>
      <c r="E235" s="9">
        <f>IF(Raw!$G235&gt;$C$8,IF(Raw!$Q235&gt;$C$8,IF(Raw!$N235&gt;$C$9,IF(Raw!$N235&lt;$A$9,IF(Raw!$X235&gt;$C$9,IF(Raw!$X235&lt;$A$9,Raw!H235,-999),-999),-999),-999),-999),-999)</f>
        <v>0.89496299999999995</v>
      </c>
      <c r="F235" s="9">
        <f>IF(Raw!$G235&gt;$C$8,IF(Raw!$Q235&gt;$C$8,IF(Raw!$N235&gt;$C$9,IF(Raw!$N235&lt;$A$9,IF(Raw!$X235&gt;$C$9,IF(Raw!$X235&lt;$A$9,Raw!I235,-999),-999),-999),-999),-999),-999)</f>
        <v>1.407518</v>
      </c>
      <c r="G235" s="9">
        <f>Raw!G235</f>
        <v>0.99346299999999998</v>
      </c>
      <c r="H235" s="9">
        <f>IF(Raw!$G235&gt;$C$8,IF(Raw!$Q235&gt;$C$8,IF(Raw!$N235&gt;$C$9,IF(Raw!$N235&lt;$A$9,IF(Raw!$X235&gt;$C$9,IF(Raw!$X235&lt;$A$9,Raw!L235,-999),-999),-999),-999),-999),-999)</f>
        <v>666.4</v>
      </c>
      <c r="I235" s="9">
        <f>IF(Raw!$G235&gt;$C$8,IF(Raw!$Q235&gt;$C$8,IF(Raw!$N235&gt;$C$9,IF(Raw!$N235&lt;$A$9,IF(Raw!$X235&gt;$C$9,IF(Raw!$X235&lt;$A$9,Raw!M235,-999),-999),-999),-999),-999),-999)</f>
        <v>0.106763</v>
      </c>
      <c r="J235" s="9">
        <f>IF(Raw!$G235&gt;$C$8,IF(Raw!$Q235&gt;$C$8,IF(Raw!$N235&gt;$C$9,IF(Raw!$N235&lt;$A$9,IF(Raw!$X235&gt;$C$9,IF(Raw!$X235&lt;$A$9,Raw!N235,-999),-999),-999),-999),-999),-999)</f>
        <v>444</v>
      </c>
      <c r="K235" s="9">
        <f>IF(Raw!$G235&gt;$C$8,IF(Raw!$Q235&gt;$C$8,IF(Raw!$N235&gt;$C$9,IF(Raw!$N235&lt;$A$9,IF(Raw!$X235&gt;$C$9,IF(Raw!$X235&lt;$A$9,Raw!R235,-999),-999),-999),-999),-999),-999)</f>
        <v>0.86972400000000005</v>
      </c>
      <c r="L235" s="9">
        <f>IF(Raw!$G235&gt;$C$8,IF(Raw!$Q235&gt;$C$8,IF(Raw!$N235&gt;$C$9,IF(Raw!$N235&lt;$A$9,IF(Raw!$X235&gt;$C$9,IF(Raw!$X235&lt;$A$9,Raw!S235,-999),-999),-999),-999),-999),-999)</f>
        <v>1.4052819999999999</v>
      </c>
      <c r="M235" s="9">
        <f>Raw!Q235</f>
        <v>0.99234</v>
      </c>
      <c r="N235" s="9">
        <f>IF(Raw!$G235&gt;$C$8,IF(Raw!$Q235&gt;$C$8,IF(Raw!$N235&gt;$C$9,IF(Raw!$N235&lt;$A$9,IF(Raw!$X235&gt;$C$9,IF(Raw!$X235&lt;$A$9,Raw!V235,-999),-999),-999),-999),-999),-999)</f>
        <v>794.8</v>
      </c>
      <c r="O235" s="9">
        <f>IF(Raw!$G235&gt;$C$8,IF(Raw!$Q235&gt;$C$8,IF(Raw!$N235&gt;$C$9,IF(Raw!$N235&lt;$A$9,IF(Raw!$X235&gt;$C$9,IF(Raw!$X235&lt;$A$9,Raw!W235,-999),-999),-999),-999),-999),-999)</f>
        <v>0.172121</v>
      </c>
      <c r="P235" s="9">
        <f>IF(Raw!$G235&gt;$C$8,IF(Raw!$Q235&gt;$C$8,IF(Raw!$N235&gt;$C$9,IF(Raw!$N235&lt;$A$9,IF(Raw!$X235&gt;$C$9,IF(Raw!$X235&lt;$A$9,Raw!X235,-999),-999),-999),-999),-999),-999)</f>
        <v>637</v>
      </c>
      <c r="R235" s="9">
        <f t="shared" si="64"/>
        <v>0.51255500000000009</v>
      </c>
      <c r="S235" s="9">
        <f t="shared" si="65"/>
        <v>0.36415520085711167</v>
      </c>
      <c r="T235" s="9">
        <f t="shared" si="66"/>
        <v>0.53555799999999987</v>
      </c>
      <c r="U235" s="9">
        <f t="shared" si="67"/>
        <v>0.38110357921043597</v>
      </c>
      <c r="V235" s="15">
        <f t="shared" si="68"/>
        <v>0.6717247959999999</v>
      </c>
      <c r="X235" s="11">
        <f t="shared" si="69"/>
        <v>1.0595199999999998E+19</v>
      </c>
      <c r="Y235" s="11">
        <f t="shared" si="70"/>
        <v>6.6639999999999994E-18</v>
      </c>
      <c r="Z235" s="11">
        <f t="shared" si="71"/>
        <v>4.44E-4</v>
      </c>
      <c r="AA235" s="16">
        <f t="shared" si="72"/>
        <v>3.0396344754971005E-2</v>
      </c>
      <c r="AB235" s="9">
        <f t="shared" si="73"/>
        <v>0.8860030056042828</v>
      </c>
      <c r="AC235" s="9">
        <f t="shared" si="74"/>
        <v>0.96960365524502901</v>
      </c>
      <c r="AD235" s="15">
        <f t="shared" si="75"/>
        <v>68.460235934619377</v>
      </c>
      <c r="AE235" s="3">
        <f t="shared" si="76"/>
        <v>802.34559999999965</v>
      </c>
      <c r="AF235" s="2">
        <f t="shared" si="77"/>
        <v>0.25</v>
      </c>
      <c r="AG235" s="9">
        <f t="shared" si="78"/>
        <v>2.0069569960211038E-2</v>
      </c>
      <c r="AH235" s="2">
        <f t="shared" si="63"/>
        <v>0.97115604566276936</v>
      </c>
    </row>
    <row r="236" spans="1:34">
      <c r="A236" s="1">
        <f>Raw!A236</f>
        <v>223</v>
      </c>
      <c r="B236" s="14">
        <f>Raw!B236</f>
        <v>0.8834953703703704</v>
      </c>
      <c r="C236" s="15">
        <f>Raw!C236</f>
        <v>15.5</v>
      </c>
      <c r="D236" s="15">
        <f>IF(C236&gt;0.5,Raw!D236*D$11,-999)</f>
        <v>20.2</v>
      </c>
      <c r="E236" s="9">
        <f>IF(Raw!$G236&gt;$C$8,IF(Raw!$Q236&gt;$C$8,IF(Raw!$N236&gt;$C$9,IF(Raw!$N236&lt;$A$9,IF(Raw!$X236&gt;$C$9,IF(Raw!$X236&lt;$A$9,Raw!H236,-999),-999),-999),-999),-999),-999)</f>
        <v>0.87985599999999997</v>
      </c>
      <c r="F236" s="9">
        <f>IF(Raw!$G236&gt;$C$8,IF(Raw!$Q236&gt;$C$8,IF(Raw!$N236&gt;$C$9,IF(Raw!$N236&lt;$A$9,IF(Raw!$X236&gt;$C$9,IF(Raw!$X236&lt;$A$9,Raw!I236,-999),-999),-999),-999),-999),-999)</f>
        <v>1.3855489999999999</v>
      </c>
      <c r="G236" s="9">
        <f>Raw!G236</f>
        <v>0.99138499999999996</v>
      </c>
      <c r="H236" s="9">
        <f>IF(Raw!$G236&gt;$C$8,IF(Raw!$Q236&gt;$C$8,IF(Raw!$N236&gt;$C$9,IF(Raw!$N236&lt;$A$9,IF(Raw!$X236&gt;$C$9,IF(Raw!$X236&lt;$A$9,Raw!L236,-999),-999),-999),-999),-999),-999)</f>
        <v>678</v>
      </c>
      <c r="I236" s="9">
        <f>IF(Raw!$G236&gt;$C$8,IF(Raw!$Q236&gt;$C$8,IF(Raw!$N236&gt;$C$9,IF(Raw!$N236&lt;$A$9,IF(Raw!$X236&gt;$C$9,IF(Raw!$X236&lt;$A$9,Raw!M236,-999),-999),-999),-999),-999),-999)</f>
        <v>0.11378099999999999</v>
      </c>
      <c r="J236" s="9">
        <f>IF(Raw!$G236&gt;$C$8,IF(Raw!$Q236&gt;$C$8,IF(Raw!$N236&gt;$C$9,IF(Raw!$N236&lt;$A$9,IF(Raw!$X236&gt;$C$9,IF(Raw!$X236&lt;$A$9,Raw!N236,-999),-999),-999),-999),-999),-999)</f>
        <v>392</v>
      </c>
      <c r="K236" s="9">
        <f>IF(Raw!$G236&gt;$C$8,IF(Raw!$Q236&gt;$C$8,IF(Raw!$N236&gt;$C$9,IF(Raw!$N236&lt;$A$9,IF(Raw!$X236&gt;$C$9,IF(Raw!$X236&lt;$A$9,Raw!R236,-999),-999),-999),-999),-999),-999)</f>
        <v>0.86469399999999996</v>
      </c>
      <c r="L236" s="9">
        <f>IF(Raw!$G236&gt;$C$8,IF(Raw!$Q236&gt;$C$8,IF(Raw!$N236&gt;$C$9,IF(Raw!$N236&lt;$A$9,IF(Raw!$X236&gt;$C$9,IF(Raw!$X236&lt;$A$9,Raw!S236,-999),-999),-999),-999),-999),-999)</f>
        <v>1.4031009999999999</v>
      </c>
      <c r="M236" s="9">
        <f>Raw!Q236</f>
        <v>0.98996799999999996</v>
      </c>
      <c r="N236" s="9">
        <f>IF(Raw!$G236&gt;$C$8,IF(Raw!$Q236&gt;$C$8,IF(Raw!$N236&gt;$C$9,IF(Raw!$N236&lt;$A$9,IF(Raw!$X236&gt;$C$9,IF(Raw!$X236&lt;$A$9,Raw!V236,-999),-999),-999),-999),-999),-999)</f>
        <v>806.6</v>
      </c>
      <c r="O236" s="9">
        <f>IF(Raw!$G236&gt;$C$8,IF(Raw!$Q236&gt;$C$8,IF(Raw!$N236&gt;$C$9,IF(Raw!$N236&lt;$A$9,IF(Raw!$X236&gt;$C$9,IF(Raw!$X236&lt;$A$9,Raw!W236,-999),-999),-999),-999),-999),-999)</f>
        <v>0.149533</v>
      </c>
      <c r="P236" s="9">
        <f>IF(Raw!$G236&gt;$C$8,IF(Raw!$Q236&gt;$C$8,IF(Raw!$N236&gt;$C$9,IF(Raw!$N236&lt;$A$9,IF(Raw!$X236&gt;$C$9,IF(Raw!$X236&lt;$A$9,Raw!X236,-999),-999),-999),-999),-999),-999)</f>
        <v>569</v>
      </c>
      <c r="R236" s="9">
        <f t="shared" si="64"/>
        <v>0.50569299999999995</v>
      </c>
      <c r="S236" s="9">
        <f t="shared" si="65"/>
        <v>0.36497662659350188</v>
      </c>
      <c r="T236" s="9">
        <f t="shared" si="66"/>
        <v>0.53840699999999997</v>
      </c>
      <c r="U236" s="9">
        <f t="shared" si="67"/>
        <v>0.38372647443056485</v>
      </c>
      <c r="V236" s="15">
        <f t="shared" si="68"/>
        <v>0.67068227799999991</v>
      </c>
      <c r="X236" s="11">
        <f t="shared" si="69"/>
        <v>1.2160399999999996E+19</v>
      </c>
      <c r="Y236" s="11">
        <f t="shared" si="70"/>
        <v>6.7799999999999994E-18</v>
      </c>
      <c r="Z236" s="11">
        <f t="shared" si="71"/>
        <v>3.9199999999999999E-4</v>
      </c>
      <c r="AA236" s="16">
        <f t="shared" si="72"/>
        <v>3.1307581675378268E-2</v>
      </c>
      <c r="AB236" s="9">
        <f t="shared" si="73"/>
        <v>0.88155022112709536</v>
      </c>
      <c r="AC236" s="9">
        <f t="shared" si="74"/>
        <v>0.96869241832462172</v>
      </c>
      <c r="AD236" s="15">
        <f t="shared" si="75"/>
        <v>79.866279784128224</v>
      </c>
      <c r="AE236" s="3">
        <f t="shared" si="76"/>
        <v>816.31199999999967</v>
      </c>
      <c r="AF236" s="2">
        <f t="shared" si="77"/>
        <v>0.25</v>
      </c>
      <c r="AG236" s="9">
        <f t="shared" si="78"/>
        <v>2.3574466128806624E-2</v>
      </c>
      <c r="AH236" s="2">
        <f t="shared" si="63"/>
        <v>1.1407561472244916</v>
      </c>
    </row>
    <row r="237" spans="1:34">
      <c r="A237" s="1">
        <f>Raw!A237</f>
        <v>224</v>
      </c>
      <c r="B237" s="14">
        <f>Raw!B237</f>
        <v>0.88355324074074071</v>
      </c>
      <c r="C237" s="15">
        <f>Raw!C237</f>
        <v>14.8</v>
      </c>
      <c r="D237" s="15">
        <f>IF(C237&gt;0.5,Raw!D237*D$11,-999)</f>
        <v>20.2</v>
      </c>
      <c r="E237" s="9">
        <f>IF(Raw!$G237&gt;$C$8,IF(Raw!$Q237&gt;$C$8,IF(Raw!$N237&gt;$C$9,IF(Raw!$N237&lt;$A$9,IF(Raw!$X237&gt;$C$9,IF(Raw!$X237&lt;$A$9,Raw!H237,-999),-999),-999),-999),-999),-999)</f>
        <v>0.89325200000000005</v>
      </c>
      <c r="F237" s="9">
        <f>IF(Raw!$G237&gt;$C$8,IF(Raw!$Q237&gt;$C$8,IF(Raw!$N237&gt;$C$9,IF(Raw!$N237&lt;$A$9,IF(Raw!$X237&gt;$C$9,IF(Raw!$X237&lt;$A$9,Raw!I237,-999),-999),-999),-999),-999),-999)</f>
        <v>1.360066</v>
      </c>
      <c r="G237" s="9">
        <f>Raw!G237</f>
        <v>0.98708300000000004</v>
      </c>
      <c r="H237" s="9">
        <f>IF(Raw!$G237&gt;$C$8,IF(Raw!$Q237&gt;$C$8,IF(Raw!$N237&gt;$C$9,IF(Raw!$N237&lt;$A$9,IF(Raw!$X237&gt;$C$9,IF(Raw!$X237&lt;$A$9,Raw!L237,-999),-999),-999),-999),-999),-999)</f>
        <v>686.4</v>
      </c>
      <c r="I237" s="9">
        <f>IF(Raw!$G237&gt;$C$8,IF(Raw!$Q237&gt;$C$8,IF(Raw!$N237&gt;$C$9,IF(Raw!$N237&lt;$A$9,IF(Raw!$X237&gt;$C$9,IF(Raw!$X237&lt;$A$9,Raw!M237,-999),-999),-999),-999),-999),-999)</f>
        <v>0.15437699999999999</v>
      </c>
      <c r="J237" s="9">
        <f>IF(Raw!$G237&gt;$C$8,IF(Raw!$Q237&gt;$C$8,IF(Raw!$N237&gt;$C$9,IF(Raw!$N237&lt;$A$9,IF(Raw!$X237&gt;$C$9,IF(Raw!$X237&lt;$A$9,Raw!N237,-999),-999),-999),-999),-999),-999)</f>
        <v>469</v>
      </c>
      <c r="K237" s="9">
        <f>IF(Raw!$G237&gt;$C$8,IF(Raw!$Q237&gt;$C$8,IF(Raw!$N237&gt;$C$9,IF(Raw!$N237&lt;$A$9,IF(Raw!$X237&gt;$C$9,IF(Raw!$X237&lt;$A$9,Raw!R237,-999),-999),-999),-999),-999),-999)</f>
        <v>0.87789200000000001</v>
      </c>
      <c r="L237" s="9">
        <f>IF(Raw!$G237&gt;$C$8,IF(Raw!$Q237&gt;$C$8,IF(Raw!$N237&gt;$C$9,IF(Raw!$N237&lt;$A$9,IF(Raw!$X237&gt;$C$9,IF(Raw!$X237&lt;$A$9,Raw!S237,-999),-999),-999),-999),-999),-999)</f>
        <v>1.3783730000000001</v>
      </c>
      <c r="M237" s="9">
        <f>Raw!Q237</f>
        <v>0.99183699999999997</v>
      </c>
      <c r="N237" s="9">
        <f>IF(Raw!$G237&gt;$C$8,IF(Raw!$Q237&gt;$C$8,IF(Raw!$N237&gt;$C$9,IF(Raw!$N237&lt;$A$9,IF(Raw!$X237&gt;$C$9,IF(Raw!$X237&lt;$A$9,Raw!V237,-999),-999),-999),-999),-999),-999)</f>
        <v>828.4</v>
      </c>
      <c r="O237" s="9">
        <f>IF(Raw!$G237&gt;$C$8,IF(Raw!$Q237&gt;$C$8,IF(Raw!$N237&gt;$C$9,IF(Raw!$N237&lt;$A$9,IF(Raw!$X237&gt;$C$9,IF(Raw!$X237&lt;$A$9,Raw!W237,-999),-999),-999),-999),-999),-999)</f>
        <v>0.22319600000000001</v>
      </c>
      <c r="P237" s="9">
        <f>IF(Raw!$G237&gt;$C$8,IF(Raw!$Q237&gt;$C$8,IF(Raw!$N237&gt;$C$9,IF(Raw!$N237&lt;$A$9,IF(Raw!$X237&gt;$C$9,IF(Raw!$X237&lt;$A$9,Raw!X237,-999),-999),-999),-999),-999),-999)</f>
        <v>379</v>
      </c>
      <c r="R237" s="9">
        <f t="shared" si="64"/>
        <v>0.46681399999999995</v>
      </c>
      <c r="S237" s="9">
        <f t="shared" si="65"/>
        <v>0.34322893153714595</v>
      </c>
      <c r="T237" s="9">
        <f t="shared" si="66"/>
        <v>0.50048100000000006</v>
      </c>
      <c r="U237" s="9">
        <f t="shared" si="67"/>
        <v>0.36309547560783623</v>
      </c>
      <c r="V237" s="15">
        <f t="shared" si="68"/>
        <v>0.65886229399999996</v>
      </c>
      <c r="X237" s="11">
        <f t="shared" si="69"/>
        <v>1.2160399999999996E+19</v>
      </c>
      <c r="Y237" s="11">
        <f t="shared" si="70"/>
        <v>6.8639999999999991E-18</v>
      </c>
      <c r="Z237" s="11">
        <f t="shared" si="71"/>
        <v>4.6899999999999996E-4</v>
      </c>
      <c r="AA237" s="16">
        <f t="shared" si="72"/>
        <v>3.767220226785898E-2</v>
      </c>
      <c r="AB237" s="9">
        <f t="shared" si="73"/>
        <v>0.89674622146322036</v>
      </c>
      <c r="AC237" s="9">
        <f t="shared" si="74"/>
        <v>0.96232779773214094</v>
      </c>
      <c r="AD237" s="15">
        <f t="shared" si="75"/>
        <v>80.324525091383734</v>
      </c>
      <c r="AE237" s="3">
        <f t="shared" si="76"/>
        <v>826.42559999999969</v>
      </c>
      <c r="AF237" s="2">
        <f t="shared" si="77"/>
        <v>0.25</v>
      </c>
      <c r="AG237" s="9">
        <f t="shared" si="78"/>
        <v>2.2434978185407347E-2</v>
      </c>
      <c r="AH237" s="2">
        <f t="shared" si="63"/>
        <v>1.0856169186617484</v>
      </c>
    </row>
    <row r="238" spans="1:34">
      <c r="A238" s="1">
        <f>Raw!A238</f>
        <v>225</v>
      </c>
      <c r="B238" s="14">
        <f>Raw!B238</f>
        <v>0.88361111111111112</v>
      </c>
      <c r="C238" s="15">
        <f>Raw!C238</f>
        <v>13.5</v>
      </c>
      <c r="D238" s="15">
        <f>IF(C238&gt;0.5,Raw!D238*D$11,-999)</f>
        <v>23.7</v>
      </c>
      <c r="E238" s="9">
        <f>IF(Raw!$G238&gt;$C$8,IF(Raw!$Q238&gt;$C$8,IF(Raw!$N238&gt;$C$9,IF(Raw!$N238&lt;$A$9,IF(Raw!$X238&gt;$C$9,IF(Raw!$X238&lt;$A$9,Raw!H238,-999),-999),-999),-999),-999),-999)</f>
        <v>0.88746000000000003</v>
      </c>
      <c r="F238" s="9">
        <f>IF(Raw!$G238&gt;$C$8,IF(Raw!$Q238&gt;$C$8,IF(Raw!$N238&gt;$C$9,IF(Raw!$N238&lt;$A$9,IF(Raw!$X238&gt;$C$9,IF(Raw!$X238&lt;$A$9,Raw!I238,-999),-999),-999),-999),-999),-999)</f>
        <v>1.3581540000000001</v>
      </c>
      <c r="G238" s="9">
        <f>Raw!G238</f>
        <v>0.988618</v>
      </c>
      <c r="H238" s="9">
        <f>IF(Raw!$G238&gt;$C$8,IF(Raw!$Q238&gt;$C$8,IF(Raw!$N238&gt;$C$9,IF(Raw!$N238&lt;$A$9,IF(Raw!$X238&gt;$C$9,IF(Raw!$X238&lt;$A$9,Raw!L238,-999),-999),-999),-999),-999),-999)</f>
        <v>697.2</v>
      </c>
      <c r="I238" s="9">
        <f>IF(Raw!$G238&gt;$C$8,IF(Raw!$Q238&gt;$C$8,IF(Raw!$N238&gt;$C$9,IF(Raw!$N238&lt;$A$9,IF(Raw!$X238&gt;$C$9,IF(Raw!$X238&lt;$A$9,Raw!M238,-999),-999),-999),-999),-999),-999)</f>
        <v>0.14890999999999999</v>
      </c>
      <c r="J238" s="9">
        <f>IF(Raw!$G238&gt;$C$8,IF(Raw!$Q238&gt;$C$8,IF(Raw!$N238&gt;$C$9,IF(Raw!$N238&lt;$A$9,IF(Raw!$X238&gt;$C$9,IF(Raw!$X238&lt;$A$9,Raw!N238,-999),-999),-999),-999),-999),-999)</f>
        <v>525</v>
      </c>
      <c r="K238" s="9">
        <f>IF(Raw!$G238&gt;$C$8,IF(Raw!$Q238&gt;$C$8,IF(Raw!$N238&gt;$C$9,IF(Raw!$N238&lt;$A$9,IF(Raw!$X238&gt;$C$9,IF(Raw!$X238&lt;$A$9,Raw!R238,-999),-999),-999),-999),-999),-999)</f>
        <v>0.86862399999999995</v>
      </c>
      <c r="L238" s="9">
        <f>IF(Raw!$G238&gt;$C$8,IF(Raw!$Q238&gt;$C$8,IF(Raw!$N238&gt;$C$9,IF(Raw!$N238&lt;$A$9,IF(Raw!$X238&gt;$C$9,IF(Raw!$X238&lt;$A$9,Raw!S238,-999),-999),-999),-999),-999),-999)</f>
        <v>1.3534060000000001</v>
      </c>
      <c r="M238" s="9">
        <f>Raw!Q238</f>
        <v>0.98929999999999996</v>
      </c>
      <c r="N238" s="9">
        <f>IF(Raw!$G238&gt;$C$8,IF(Raw!$Q238&gt;$C$8,IF(Raw!$N238&gt;$C$9,IF(Raw!$N238&lt;$A$9,IF(Raw!$X238&gt;$C$9,IF(Raw!$X238&lt;$A$9,Raw!V238,-999),-999),-999),-999),-999),-999)</f>
        <v>808.2</v>
      </c>
      <c r="O238" s="9">
        <f>IF(Raw!$G238&gt;$C$8,IF(Raw!$Q238&gt;$C$8,IF(Raw!$N238&gt;$C$9,IF(Raw!$N238&lt;$A$9,IF(Raw!$X238&gt;$C$9,IF(Raw!$X238&lt;$A$9,Raw!W238,-999),-999),-999),-999),-999),-999)</f>
        <v>0.22079199999999999</v>
      </c>
      <c r="P238" s="9">
        <f>IF(Raw!$G238&gt;$C$8,IF(Raw!$Q238&gt;$C$8,IF(Raw!$N238&gt;$C$9,IF(Raw!$N238&lt;$A$9,IF(Raw!$X238&gt;$C$9,IF(Raw!$X238&lt;$A$9,Raw!X238,-999),-999),-999),-999),-999),-999)</f>
        <v>475</v>
      </c>
      <c r="R238" s="9">
        <f t="shared" si="64"/>
        <v>0.47069400000000006</v>
      </c>
      <c r="S238" s="9">
        <f t="shared" si="65"/>
        <v>0.34656894578965275</v>
      </c>
      <c r="T238" s="9">
        <f t="shared" si="66"/>
        <v>0.48478200000000016</v>
      </c>
      <c r="U238" s="9">
        <f t="shared" si="67"/>
        <v>0.35819406741214399</v>
      </c>
      <c r="V238" s="15">
        <f t="shared" si="68"/>
        <v>0.64692806800000002</v>
      </c>
      <c r="X238" s="11">
        <f t="shared" si="69"/>
        <v>1.4267399999999998E+19</v>
      </c>
      <c r="Y238" s="11">
        <f t="shared" si="70"/>
        <v>6.9719999999999996E-18</v>
      </c>
      <c r="Z238" s="11">
        <f t="shared" si="71"/>
        <v>5.2499999999999997E-4</v>
      </c>
      <c r="AA238" s="16">
        <f t="shared" si="72"/>
        <v>4.9631082000488588E-2</v>
      </c>
      <c r="AB238" s="9">
        <f t="shared" si="73"/>
        <v>0.89268425519436079</v>
      </c>
      <c r="AC238" s="9">
        <f t="shared" si="74"/>
        <v>0.95036891799951151</v>
      </c>
      <c r="AD238" s="15">
        <f t="shared" si="75"/>
        <v>94.535394286644944</v>
      </c>
      <c r="AE238" s="3">
        <f t="shared" si="76"/>
        <v>839.42879999999968</v>
      </c>
      <c r="AF238" s="2">
        <f t="shared" si="77"/>
        <v>0.25</v>
      </c>
      <c r="AG238" s="9">
        <f t="shared" si="78"/>
        <v>2.6047705687649317E-2</v>
      </c>
      <c r="AH238" s="2">
        <f t="shared" si="63"/>
        <v>1.2604349223404654</v>
      </c>
    </row>
    <row r="239" spans="1:34">
      <c r="A239" s="1">
        <f>Raw!A239</f>
        <v>226</v>
      </c>
      <c r="B239" s="14">
        <f>Raw!B239</f>
        <v>0.88366898148148154</v>
      </c>
      <c r="C239" s="15">
        <f>Raw!C239</f>
        <v>12.4</v>
      </c>
      <c r="D239" s="15">
        <f>IF(C239&gt;0.5,Raw!D239*D$11,-999)</f>
        <v>25.5</v>
      </c>
      <c r="E239" s="9">
        <f>IF(Raw!$G239&gt;$C$8,IF(Raw!$Q239&gt;$C$8,IF(Raw!$N239&gt;$C$9,IF(Raw!$N239&lt;$A$9,IF(Raw!$X239&gt;$C$9,IF(Raw!$X239&lt;$A$9,Raw!H239,-999),-999),-999),-999),-999),-999)</f>
        <v>0.879911</v>
      </c>
      <c r="F239" s="9">
        <f>IF(Raw!$G239&gt;$C$8,IF(Raw!$Q239&gt;$C$8,IF(Raw!$N239&gt;$C$9,IF(Raw!$N239&lt;$A$9,IF(Raw!$X239&gt;$C$9,IF(Raw!$X239&lt;$A$9,Raw!I239,-999),-999),-999),-999),-999),-999)</f>
        <v>1.3192969999999999</v>
      </c>
      <c r="G239" s="9">
        <f>Raw!G239</f>
        <v>0.98871399999999998</v>
      </c>
      <c r="H239" s="9">
        <f>IF(Raw!$G239&gt;$C$8,IF(Raw!$Q239&gt;$C$8,IF(Raw!$N239&gt;$C$9,IF(Raw!$N239&lt;$A$9,IF(Raw!$X239&gt;$C$9,IF(Raw!$X239&lt;$A$9,Raw!L239,-999),-999),-999),-999),-999),-999)</f>
        <v>640.20000000000005</v>
      </c>
      <c r="I239" s="9">
        <f>IF(Raw!$G239&gt;$C$8,IF(Raw!$Q239&gt;$C$8,IF(Raw!$N239&gt;$C$9,IF(Raw!$N239&lt;$A$9,IF(Raw!$X239&gt;$C$9,IF(Raw!$X239&lt;$A$9,Raw!M239,-999),-999),-999),-999),-999),-999)</f>
        <v>0.161077</v>
      </c>
      <c r="J239" s="9">
        <f>IF(Raw!$G239&gt;$C$8,IF(Raw!$Q239&gt;$C$8,IF(Raw!$N239&gt;$C$9,IF(Raw!$N239&lt;$A$9,IF(Raw!$X239&gt;$C$9,IF(Raw!$X239&lt;$A$9,Raw!N239,-999),-999),-999),-999),-999),-999)</f>
        <v>485</v>
      </c>
      <c r="K239" s="9">
        <f>IF(Raw!$G239&gt;$C$8,IF(Raw!$Q239&gt;$C$8,IF(Raw!$N239&gt;$C$9,IF(Raw!$N239&lt;$A$9,IF(Raw!$X239&gt;$C$9,IF(Raw!$X239&lt;$A$9,Raw!R239,-999),-999),-999),-999),-999),-999)</f>
        <v>0.85151200000000005</v>
      </c>
      <c r="L239" s="9">
        <f>IF(Raw!$G239&gt;$C$8,IF(Raw!$Q239&gt;$C$8,IF(Raw!$N239&gt;$C$9,IF(Raw!$N239&lt;$A$9,IF(Raw!$X239&gt;$C$9,IF(Raw!$X239&lt;$A$9,Raw!S239,-999),-999),-999),-999),-999),-999)</f>
        <v>1.3450759999999999</v>
      </c>
      <c r="M239" s="9">
        <f>Raw!Q239</f>
        <v>0.99213300000000004</v>
      </c>
      <c r="N239" s="9">
        <f>IF(Raw!$G239&gt;$C$8,IF(Raw!$Q239&gt;$C$8,IF(Raw!$N239&gt;$C$9,IF(Raw!$N239&lt;$A$9,IF(Raw!$X239&gt;$C$9,IF(Raw!$X239&lt;$A$9,Raw!V239,-999),-999),-999),-999),-999),-999)</f>
        <v>799.7</v>
      </c>
      <c r="O239" s="9">
        <f>IF(Raw!$G239&gt;$C$8,IF(Raw!$Q239&gt;$C$8,IF(Raw!$N239&gt;$C$9,IF(Raw!$N239&lt;$A$9,IF(Raw!$X239&gt;$C$9,IF(Raw!$X239&lt;$A$9,Raw!W239,-999),-999),-999),-999),-999),-999)</f>
        <v>0.22917999999999999</v>
      </c>
      <c r="P239" s="9">
        <f>IF(Raw!$G239&gt;$C$8,IF(Raw!$Q239&gt;$C$8,IF(Raw!$N239&gt;$C$9,IF(Raw!$N239&lt;$A$9,IF(Raw!$X239&gt;$C$9,IF(Raw!$X239&lt;$A$9,Raw!X239,-999),-999),-999),-999),-999),-999)</f>
        <v>545</v>
      </c>
      <c r="R239" s="9">
        <f t="shared" si="64"/>
        <v>0.43938599999999994</v>
      </c>
      <c r="S239" s="9">
        <f t="shared" si="65"/>
        <v>0.3330455538063074</v>
      </c>
      <c r="T239" s="9">
        <f t="shared" si="66"/>
        <v>0.49356399999999989</v>
      </c>
      <c r="U239" s="9">
        <f t="shared" si="67"/>
        <v>0.3669413475521085</v>
      </c>
      <c r="V239" s="15">
        <f t="shared" si="68"/>
        <v>0.64294632799999996</v>
      </c>
      <c r="X239" s="11">
        <f t="shared" si="69"/>
        <v>1.5350999999999996E+19</v>
      </c>
      <c r="Y239" s="11">
        <f t="shared" si="70"/>
        <v>6.4020000000000003E-18</v>
      </c>
      <c r="Z239" s="11">
        <f t="shared" si="71"/>
        <v>4.8499999999999997E-4</v>
      </c>
      <c r="AA239" s="16">
        <f t="shared" si="72"/>
        <v>4.5495861767940293E-2</v>
      </c>
      <c r="AB239" s="9">
        <f t="shared" si="73"/>
        <v>0.87396711951763173</v>
      </c>
      <c r="AC239" s="9">
        <f t="shared" si="74"/>
        <v>0.95450413823205971</v>
      </c>
      <c r="AD239" s="15">
        <f t="shared" si="75"/>
        <v>93.805900552454219</v>
      </c>
      <c r="AE239" s="3">
        <f t="shared" si="76"/>
        <v>770.80079999999987</v>
      </c>
      <c r="AF239" s="2">
        <f t="shared" si="77"/>
        <v>0.25</v>
      </c>
      <c r="AG239" s="9">
        <f t="shared" si="78"/>
        <v>2.6477895043889716E-2</v>
      </c>
      <c r="AH239" s="2">
        <f t="shared" si="63"/>
        <v>1.2812515614075162</v>
      </c>
    </row>
    <row r="240" spans="1:34">
      <c r="A240" s="1">
        <f>Raw!A240</f>
        <v>227</v>
      </c>
      <c r="B240" s="14">
        <f>Raw!B240</f>
        <v>0.88371527777777781</v>
      </c>
      <c r="C240" s="15">
        <f>Raw!C240</f>
        <v>11.1</v>
      </c>
      <c r="D240" s="15">
        <f>IF(C240&gt;0.5,Raw!D240*D$11,-999)</f>
        <v>29</v>
      </c>
      <c r="E240" s="9">
        <f>IF(Raw!$G240&gt;$C$8,IF(Raw!$Q240&gt;$C$8,IF(Raw!$N240&gt;$C$9,IF(Raw!$N240&lt;$A$9,IF(Raw!$X240&gt;$C$9,IF(Raw!$X240&lt;$A$9,Raw!H240,-999),-999),-999),-999),-999),-999)</f>
        <v>0.88217000000000001</v>
      </c>
      <c r="F240" s="9">
        <f>IF(Raw!$G240&gt;$C$8,IF(Raw!$Q240&gt;$C$8,IF(Raw!$N240&gt;$C$9,IF(Raw!$N240&lt;$A$9,IF(Raw!$X240&gt;$C$9,IF(Raw!$X240&lt;$A$9,Raw!I240,-999),-999),-999),-999),-999),-999)</f>
        <v>1.3389169999999999</v>
      </c>
      <c r="G240" s="9">
        <f>Raw!G240</f>
        <v>0.98735300000000004</v>
      </c>
      <c r="H240" s="9">
        <f>IF(Raw!$G240&gt;$C$8,IF(Raw!$Q240&gt;$C$8,IF(Raw!$N240&gt;$C$9,IF(Raw!$N240&lt;$A$9,IF(Raw!$X240&gt;$C$9,IF(Raw!$X240&lt;$A$9,Raw!L240,-999),-999),-999),-999),-999),-999)</f>
        <v>643.6</v>
      </c>
      <c r="I240" s="9">
        <f>IF(Raw!$G240&gt;$C$8,IF(Raw!$Q240&gt;$C$8,IF(Raw!$N240&gt;$C$9,IF(Raw!$N240&lt;$A$9,IF(Raw!$X240&gt;$C$9,IF(Raw!$X240&lt;$A$9,Raw!M240,-999),-999),-999),-999),-999),-999)</f>
        <v>7.5440999999999994E-2</v>
      </c>
      <c r="J240" s="9">
        <f>IF(Raw!$G240&gt;$C$8,IF(Raw!$Q240&gt;$C$8,IF(Raw!$N240&gt;$C$9,IF(Raw!$N240&lt;$A$9,IF(Raw!$X240&gt;$C$9,IF(Raw!$X240&lt;$A$9,Raw!N240,-999),-999),-999),-999),-999),-999)</f>
        <v>387</v>
      </c>
      <c r="K240" s="9">
        <f>IF(Raw!$G240&gt;$C$8,IF(Raw!$Q240&gt;$C$8,IF(Raw!$N240&gt;$C$9,IF(Raw!$N240&lt;$A$9,IF(Raw!$X240&gt;$C$9,IF(Raw!$X240&lt;$A$9,Raw!R240,-999),-999),-999),-999),-999),-999)</f>
        <v>0.84262300000000001</v>
      </c>
      <c r="L240" s="9">
        <f>IF(Raw!$G240&gt;$C$8,IF(Raw!$Q240&gt;$C$8,IF(Raw!$N240&gt;$C$9,IF(Raw!$N240&lt;$A$9,IF(Raw!$X240&gt;$C$9,IF(Raw!$X240&lt;$A$9,Raw!S240,-999),-999),-999),-999),-999),-999)</f>
        <v>1.3281689999999999</v>
      </c>
      <c r="M240" s="9">
        <f>Raw!Q240</f>
        <v>0.991367</v>
      </c>
      <c r="N240" s="9">
        <f>IF(Raw!$G240&gt;$C$8,IF(Raw!$Q240&gt;$C$8,IF(Raw!$N240&gt;$C$9,IF(Raw!$N240&lt;$A$9,IF(Raw!$X240&gt;$C$9,IF(Raw!$X240&lt;$A$9,Raw!V240,-999),-999),-999),-999),-999),-999)</f>
        <v>763.4</v>
      </c>
      <c r="O240" s="9">
        <f>IF(Raw!$G240&gt;$C$8,IF(Raw!$Q240&gt;$C$8,IF(Raw!$N240&gt;$C$9,IF(Raw!$N240&lt;$A$9,IF(Raw!$X240&gt;$C$9,IF(Raw!$X240&lt;$A$9,Raw!W240,-999),-999),-999),-999),-999),-999)</f>
        <v>0.194133</v>
      </c>
      <c r="P240" s="9">
        <f>IF(Raw!$G240&gt;$C$8,IF(Raw!$Q240&gt;$C$8,IF(Raw!$N240&gt;$C$9,IF(Raw!$N240&lt;$A$9,IF(Raw!$X240&gt;$C$9,IF(Raw!$X240&lt;$A$9,Raw!X240,-999),-999),-999),-999),-999),-999)</f>
        <v>546</v>
      </c>
      <c r="R240" s="9">
        <f t="shared" si="64"/>
        <v>0.4567469999999999</v>
      </c>
      <c r="S240" s="9">
        <f t="shared" si="65"/>
        <v>0.34113167582456561</v>
      </c>
      <c r="T240" s="9">
        <f t="shared" si="66"/>
        <v>0.48554599999999992</v>
      </c>
      <c r="U240" s="9">
        <f t="shared" si="67"/>
        <v>0.36557546517047151</v>
      </c>
      <c r="V240" s="15">
        <f t="shared" si="68"/>
        <v>0.63486478199999996</v>
      </c>
      <c r="X240" s="11">
        <f t="shared" si="69"/>
        <v>1.7457999999999998E+19</v>
      </c>
      <c r="Y240" s="11">
        <f t="shared" si="70"/>
        <v>6.4359999999999995E-18</v>
      </c>
      <c r="Z240" s="11">
        <f t="shared" si="71"/>
        <v>3.8699999999999997E-4</v>
      </c>
      <c r="AA240" s="16">
        <f t="shared" si="72"/>
        <v>4.1671202073021746E-2</v>
      </c>
      <c r="AB240" s="9">
        <f t="shared" si="73"/>
        <v>0.86285628548174742</v>
      </c>
      <c r="AC240" s="9">
        <f t="shared" si="74"/>
        <v>0.95832879792697823</v>
      </c>
      <c r="AD240" s="15">
        <f t="shared" si="75"/>
        <v>107.6775247364903</v>
      </c>
      <c r="AE240" s="3">
        <f t="shared" si="76"/>
        <v>774.89439999999968</v>
      </c>
      <c r="AF240" s="2">
        <f t="shared" si="77"/>
        <v>0.25</v>
      </c>
      <c r="AG240" s="9">
        <f t="shared" si="78"/>
        <v>3.0280200918421069E-2</v>
      </c>
      <c r="AH240" s="2">
        <f t="shared" si="63"/>
        <v>1.4652431638599366</v>
      </c>
    </row>
    <row r="241" spans="1:34">
      <c r="A241" s="1">
        <f>Raw!A241</f>
        <v>228</v>
      </c>
      <c r="B241" s="14">
        <f>Raw!B241</f>
        <v>0.88377314814814811</v>
      </c>
      <c r="C241" s="15">
        <f>Raw!C241</f>
        <v>11.3</v>
      </c>
      <c r="D241" s="15">
        <f>IF(C241&gt;0.5,Raw!D241*D$11,-999)</f>
        <v>28.1</v>
      </c>
      <c r="E241" s="9">
        <f>IF(Raw!$G241&gt;$C$8,IF(Raw!$Q241&gt;$C$8,IF(Raw!$N241&gt;$C$9,IF(Raw!$N241&lt;$A$9,IF(Raw!$X241&gt;$C$9,IF(Raw!$X241&lt;$A$9,Raw!H241,-999),-999),-999),-999),-999),-999)</f>
        <v>0.88595100000000004</v>
      </c>
      <c r="F241" s="9">
        <f>IF(Raw!$G241&gt;$C$8,IF(Raw!$Q241&gt;$C$8,IF(Raw!$N241&gt;$C$9,IF(Raw!$N241&lt;$A$9,IF(Raw!$X241&gt;$C$9,IF(Raw!$X241&lt;$A$9,Raw!I241,-999),-999),-999),-999),-999),-999)</f>
        <v>1.3406880000000001</v>
      </c>
      <c r="G241" s="9">
        <f>Raw!G241</f>
        <v>0.99189700000000003</v>
      </c>
      <c r="H241" s="9">
        <f>IF(Raw!$G241&gt;$C$8,IF(Raw!$Q241&gt;$C$8,IF(Raw!$N241&gt;$C$9,IF(Raw!$N241&lt;$A$9,IF(Raw!$X241&gt;$C$9,IF(Raw!$X241&lt;$A$9,Raw!L241,-999),-999),-999),-999),-999),-999)</f>
        <v>654.1</v>
      </c>
      <c r="I241" s="9">
        <f>IF(Raw!$G241&gt;$C$8,IF(Raw!$Q241&gt;$C$8,IF(Raw!$N241&gt;$C$9,IF(Raw!$N241&lt;$A$9,IF(Raw!$X241&gt;$C$9,IF(Raw!$X241&lt;$A$9,Raw!M241,-999),-999),-999),-999),-999),-999)</f>
        <v>1.7E-5</v>
      </c>
      <c r="J241" s="9">
        <f>IF(Raw!$G241&gt;$C$8,IF(Raw!$Q241&gt;$C$8,IF(Raw!$N241&gt;$C$9,IF(Raw!$N241&lt;$A$9,IF(Raw!$X241&gt;$C$9,IF(Raw!$X241&lt;$A$9,Raw!N241,-999),-999),-999),-999),-999),-999)</f>
        <v>569</v>
      </c>
      <c r="K241" s="9">
        <f>IF(Raw!$G241&gt;$C$8,IF(Raw!$Q241&gt;$C$8,IF(Raw!$N241&gt;$C$9,IF(Raw!$N241&lt;$A$9,IF(Raw!$X241&gt;$C$9,IF(Raw!$X241&lt;$A$9,Raw!R241,-999),-999),-999),-999),-999),-999)</f>
        <v>0.84089800000000003</v>
      </c>
      <c r="L241" s="9">
        <f>IF(Raw!$G241&gt;$C$8,IF(Raw!$Q241&gt;$C$8,IF(Raw!$N241&gt;$C$9,IF(Raw!$N241&lt;$A$9,IF(Raw!$X241&gt;$C$9,IF(Raw!$X241&lt;$A$9,Raw!S241,-999),-999),-999),-999),-999),-999)</f>
        <v>1.3580570000000001</v>
      </c>
      <c r="M241" s="9">
        <f>Raw!Q241</f>
        <v>0.992317</v>
      </c>
      <c r="N241" s="9">
        <f>IF(Raw!$G241&gt;$C$8,IF(Raw!$Q241&gt;$C$8,IF(Raw!$N241&gt;$C$9,IF(Raw!$N241&lt;$A$9,IF(Raw!$X241&gt;$C$9,IF(Raw!$X241&lt;$A$9,Raw!V241,-999),-999),-999),-999),-999),-999)</f>
        <v>767</v>
      </c>
      <c r="O241" s="9">
        <f>IF(Raw!$G241&gt;$C$8,IF(Raw!$Q241&gt;$C$8,IF(Raw!$N241&gt;$C$9,IF(Raw!$N241&lt;$A$9,IF(Raw!$X241&gt;$C$9,IF(Raw!$X241&lt;$A$9,Raw!W241,-999),-999),-999),-999),-999),-999)</f>
        <v>7.5451000000000004E-2</v>
      </c>
      <c r="P241" s="9">
        <f>IF(Raw!$G241&gt;$C$8,IF(Raw!$Q241&gt;$C$8,IF(Raw!$N241&gt;$C$9,IF(Raw!$N241&lt;$A$9,IF(Raw!$X241&gt;$C$9,IF(Raw!$X241&lt;$A$9,Raw!X241,-999),-999),-999),-999),-999),-999)</f>
        <v>479</v>
      </c>
      <c r="R241" s="9">
        <f t="shared" si="64"/>
        <v>0.45473700000000006</v>
      </c>
      <c r="S241" s="9">
        <f t="shared" si="65"/>
        <v>0.33918182306397909</v>
      </c>
      <c r="T241" s="9">
        <f t="shared" si="66"/>
        <v>0.51715900000000004</v>
      </c>
      <c r="U241" s="9">
        <f t="shared" si="67"/>
        <v>0.38080802204914815</v>
      </c>
      <c r="V241" s="15">
        <f t="shared" si="68"/>
        <v>0.64915124599999996</v>
      </c>
      <c r="X241" s="11">
        <f t="shared" si="69"/>
        <v>1.6916199999999998E+19</v>
      </c>
      <c r="Y241" s="11">
        <f t="shared" si="70"/>
        <v>6.5410000000000001E-18</v>
      </c>
      <c r="Z241" s="11">
        <f t="shared" si="71"/>
        <v>5.6899999999999995E-4</v>
      </c>
      <c r="AA241" s="16">
        <f t="shared" si="72"/>
        <v>5.9230122387466499E-2</v>
      </c>
      <c r="AB241" s="9">
        <f t="shared" si="73"/>
        <v>0.87152939086377978</v>
      </c>
      <c r="AC241" s="9">
        <f t="shared" si="74"/>
        <v>0.94076987761253361</v>
      </c>
      <c r="AD241" s="15">
        <f t="shared" si="75"/>
        <v>104.09511843139984</v>
      </c>
      <c r="AE241" s="3">
        <f t="shared" si="76"/>
        <v>787.53639999999984</v>
      </c>
      <c r="AF241" s="2">
        <f t="shared" si="77"/>
        <v>0.25</v>
      </c>
      <c r="AG241" s="9">
        <f t="shared" si="78"/>
        <v>3.0492504734487075E-2</v>
      </c>
      <c r="AH241" s="2">
        <f t="shared" si="63"/>
        <v>1.4755164350310948</v>
      </c>
    </row>
    <row r="242" spans="1:34">
      <c r="A242" s="1">
        <f>Raw!A242</f>
        <v>229</v>
      </c>
      <c r="B242" s="14">
        <f>Raw!B242</f>
        <v>0.88383101851851853</v>
      </c>
      <c r="C242" s="15">
        <f>Raw!C242</f>
        <v>9.6999999999999993</v>
      </c>
      <c r="D242" s="15">
        <f>IF(C242&gt;0.5,Raw!D242*D$11,-999)</f>
        <v>32.5</v>
      </c>
      <c r="E242" s="9">
        <f>IF(Raw!$G242&gt;$C$8,IF(Raw!$Q242&gt;$C$8,IF(Raw!$N242&gt;$C$9,IF(Raw!$N242&lt;$A$9,IF(Raw!$X242&gt;$C$9,IF(Raw!$X242&lt;$A$9,Raw!H242,-999),-999),-999),-999),-999),-999)</f>
        <v>0.89923699999999995</v>
      </c>
      <c r="F242" s="9">
        <f>IF(Raw!$G242&gt;$C$8,IF(Raw!$Q242&gt;$C$8,IF(Raw!$N242&gt;$C$9,IF(Raw!$N242&lt;$A$9,IF(Raw!$X242&gt;$C$9,IF(Raw!$X242&lt;$A$9,Raw!I242,-999),-999),-999),-999),-999),-999)</f>
        <v>1.349537</v>
      </c>
      <c r="G242" s="9">
        <f>Raw!G242</f>
        <v>0.98773900000000003</v>
      </c>
      <c r="H242" s="9">
        <f>IF(Raw!$G242&gt;$C$8,IF(Raw!$Q242&gt;$C$8,IF(Raw!$N242&gt;$C$9,IF(Raw!$N242&lt;$A$9,IF(Raw!$X242&gt;$C$9,IF(Raw!$X242&lt;$A$9,Raw!L242,-999),-999),-999),-999),-999),-999)</f>
        <v>608.9</v>
      </c>
      <c r="I242" s="9">
        <f>IF(Raw!$G242&gt;$C$8,IF(Raw!$Q242&gt;$C$8,IF(Raw!$N242&gt;$C$9,IF(Raw!$N242&lt;$A$9,IF(Raw!$X242&gt;$C$9,IF(Raw!$X242&lt;$A$9,Raw!M242,-999),-999),-999),-999),-999),-999)</f>
        <v>6.0999999999999999E-5</v>
      </c>
      <c r="J242" s="9">
        <f>IF(Raw!$G242&gt;$C$8,IF(Raw!$Q242&gt;$C$8,IF(Raw!$N242&gt;$C$9,IF(Raw!$N242&lt;$A$9,IF(Raw!$X242&gt;$C$9,IF(Raw!$X242&lt;$A$9,Raw!N242,-999),-999),-999),-999),-999),-999)</f>
        <v>472</v>
      </c>
      <c r="K242" s="9">
        <f>IF(Raw!$G242&gt;$C$8,IF(Raw!$Q242&gt;$C$8,IF(Raw!$N242&gt;$C$9,IF(Raw!$N242&lt;$A$9,IF(Raw!$X242&gt;$C$9,IF(Raw!$X242&lt;$A$9,Raw!R242,-999),-999),-999),-999),-999),-999)</f>
        <v>0.86337600000000003</v>
      </c>
      <c r="L242" s="9">
        <f>IF(Raw!$G242&gt;$C$8,IF(Raw!$Q242&gt;$C$8,IF(Raw!$N242&gt;$C$9,IF(Raw!$N242&lt;$A$9,IF(Raw!$X242&gt;$C$9,IF(Raw!$X242&lt;$A$9,Raw!S242,-999),-999),-999),-999),-999),-999)</f>
        <v>1.372576</v>
      </c>
      <c r="M242" s="9">
        <f>Raw!Q242</f>
        <v>0.99448999999999999</v>
      </c>
      <c r="N242" s="9">
        <f>IF(Raw!$G242&gt;$C$8,IF(Raw!$Q242&gt;$C$8,IF(Raw!$N242&gt;$C$9,IF(Raw!$N242&lt;$A$9,IF(Raw!$X242&gt;$C$9,IF(Raw!$X242&lt;$A$9,Raw!V242,-999),-999),-999),-999),-999),-999)</f>
        <v>738.7</v>
      </c>
      <c r="O242" s="9">
        <f>IF(Raw!$G242&gt;$C$8,IF(Raw!$Q242&gt;$C$8,IF(Raw!$N242&gt;$C$9,IF(Raw!$N242&lt;$A$9,IF(Raw!$X242&gt;$C$9,IF(Raw!$X242&lt;$A$9,Raw!W242,-999),-999),-999),-999),-999),-999)</f>
        <v>8.7539000000000006E-2</v>
      </c>
      <c r="P242" s="9">
        <f>IF(Raw!$G242&gt;$C$8,IF(Raw!$Q242&gt;$C$8,IF(Raw!$N242&gt;$C$9,IF(Raw!$N242&lt;$A$9,IF(Raw!$X242&gt;$C$9,IF(Raw!$X242&lt;$A$9,Raw!X242,-999),-999),-999),-999),-999),-999)</f>
        <v>537</v>
      </c>
      <c r="R242" s="9">
        <f t="shared" si="64"/>
        <v>0.45030000000000003</v>
      </c>
      <c r="S242" s="9">
        <f t="shared" si="65"/>
        <v>0.33366999200466535</v>
      </c>
      <c r="T242" s="9">
        <f t="shared" si="66"/>
        <v>0.50919999999999999</v>
      </c>
      <c r="U242" s="9">
        <f t="shared" si="67"/>
        <v>0.37098127899657285</v>
      </c>
      <c r="V242" s="15">
        <f t="shared" si="68"/>
        <v>0.65609132800000003</v>
      </c>
      <c r="X242" s="11">
        <f t="shared" si="69"/>
        <v>1.9564999999999992E+19</v>
      </c>
      <c r="Y242" s="11">
        <f t="shared" si="70"/>
        <v>6.0889999999999997E-18</v>
      </c>
      <c r="Z242" s="11">
        <f t="shared" si="71"/>
        <v>4.7199999999999998E-4</v>
      </c>
      <c r="AA242" s="16">
        <f t="shared" si="72"/>
        <v>5.3236480977019551E-2</v>
      </c>
      <c r="AB242" s="9">
        <f t="shared" si="73"/>
        <v>0.89048401611349837</v>
      </c>
      <c r="AC242" s="9">
        <f t="shared" si="74"/>
        <v>0.9467635190229805</v>
      </c>
      <c r="AD242" s="15">
        <f t="shared" si="75"/>
        <v>112.78915461232957</v>
      </c>
      <c r="AE242" s="3">
        <f t="shared" si="76"/>
        <v>733.11559999999974</v>
      </c>
      <c r="AF242" s="2">
        <f t="shared" si="77"/>
        <v>0.25</v>
      </c>
      <c r="AG242" s="9">
        <f t="shared" si="78"/>
        <v>3.2186665257710939E-2</v>
      </c>
      <c r="AH242" s="2">
        <f t="shared" si="63"/>
        <v>1.5574959810659095</v>
      </c>
    </row>
    <row r="243" spans="1:34">
      <c r="A243" s="1">
        <f>Raw!A243</f>
        <v>230</v>
      </c>
      <c r="B243" s="14">
        <f>Raw!B243</f>
        <v>0.8838773148148148</v>
      </c>
      <c r="C243" s="15">
        <f>Raw!C243</f>
        <v>9.1</v>
      </c>
      <c r="D243" s="15">
        <f>IF(C243&gt;0.5,Raw!D243*D$11,-999)</f>
        <v>34.299999999999997</v>
      </c>
      <c r="E243" s="9">
        <f>IF(Raw!$G243&gt;$C$8,IF(Raw!$Q243&gt;$C$8,IF(Raw!$N243&gt;$C$9,IF(Raw!$N243&lt;$A$9,IF(Raw!$X243&gt;$C$9,IF(Raw!$X243&lt;$A$9,Raw!H243,-999),-999),-999),-999),-999),-999)</f>
        <v>0.885243</v>
      </c>
      <c r="F243" s="9">
        <f>IF(Raw!$G243&gt;$C$8,IF(Raw!$Q243&gt;$C$8,IF(Raw!$N243&gt;$C$9,IF(Raw!$N243&lt;$A$9,IF(Raw!$X243&gt;$C$9,IF(Raw!$X243&lt;$A$9,Raw!I243,-999),-999),-999),-999),-999),-999)</f>
        <v>1.3333079999999999</v>
      </c>
      <c r="G243" s="9">
        <f>Raw!G243</f>
        <v>0.99109599999999998</v>
      </c>
      <c r="H243" s="9">
        <f>IF(Raw!$G243&gt;$C$8,IF(Raw!$Q243&gt;$C$8,IF(Raw!$N243&gt;$C$9,IF(Raw!$N243&lt;$A$9,IF(Raw!$X243&gt;$C$9,IF(Raw!$X243&lt;$A$9,Raw!L243,-999),-999),-999),-999),-999),-999)</f>
        <v>629.29999999999995</v>
      </c>
      <c r="I243" s="9">
        <f>IF(Raw!$G243&gt;$C$8,IF(Raw!$Q243&gt;$C$8,IF(Raw!$N243&gt;$C$9,IF(Raw!$N243&lt;$A$9,IF(Raw!$X243&gt;$C$9,IF(Raw!$X243&lt;$A$9,Raw!M243,-999),-999),-999),-999),-999),-999)</f>
        <v>9.2308000000000001E-2</v>
      </c>
      <c r="J243" s="9">
        <f>IF(Raw!$G243&gt;$C$8,IF(Raw!$Q243&gt;$C$8,IF(Raw!$N243&gt;$C$9,IF(Raw!$N243&lt;$A$9,IF(Raw!$X243&gt;$C$9,IF(Raw!$X243&lt;$A$9,Raw!N243,-999),-999),-999),-999),-999),-999)</f>
        <v>632</v>
      </c>
      <c r="K243" s="9">
        <f>IF(Raw!$G243&gt;$C$8,IF(Raw!$Q243&gt;$C$8,IF(Raw!$N243&gt;$C$9,IF(Raw!$N243&lt;$A$9,IF(Raw!$X243&gt;$C$9,IF(Raw!$X243&lt;$A$9,Raw!R243,-999),-999),-999),-999),-999),-999)</f>
        <v>0.84931500000000004</v>
      </c>
      <c r="L243" s="9">
        <f>IF(Raw!$G243&gt;$C$8,IF(Raw!$Q243&gt;$C$8,IF(Raw!$N243&gt;$C$9,IF(Raw!$N243&lt;$A$9,IF(Raw!$X243&gt;$C$9,IF(Raw!$X243&lt;$A$9,Raw!S243,-999),-999),-999),-999),-999),-999)</f>
        <v>1.346797</v>
      </c>
      <c r="M243" s="9">
        <f>Raw!Q243</f>
        <v>0.99245499999999998</v>
      </c>
      <c r="N243" s="9">
        <f>IF(Raw!$G243&gt;$C$8,IF(Raw!$Q243&gt;$C$8,IF(Raw!$N243&gt;$C$9,IF(Raw!$N243&lt;$A$9,IF(Raw!$X243&gt;$C$9,IF(Raw!$X243&lt;$A$9,Raw!V243,-999),-999),-999),-999),-999),-999)</f>
        <v>749.5</v>
      </c>
      <c r="O243" s="9">
        <f>IF(Raw!$G243&gt;$C$8,IF(Raw!$Q243&gt;$C$8,IF(Raw!$N243&gt;$C$9,IF(Raw!$N243&lt;$A$9,IF(Raw!$X243&gt;$C$9,IF(Raw!$X243&lt;$A$9,Raw!W243,-999),-999),-999),-999),-999),-999)</f>
        <v>0.126028</v>
      </c>
      <c r="P243" s="9">
        <f>IF(Raw!$G243&gt;$C$8,IF(Raw!$Q243&gt;$C$8,IF(Raw!$N243&gt;$C$9,IF(Raw!$N243&lt;$A$9,IF(Raw!$X243&gt;$C$9,IF(Raw!$X243&lt;$A$9,Raw!X243,-999),-999),-999),-999),-999),-999)</f>
        <v>508</v>
      </c>
      <c r="R243" s="9">
        <f t="shared" si="64"/>
        <v>0.44806499999999994</v>
      </c>
      <c r="S243" s="9">
        <f t="shared" si="65"/>
        <v>0.33605513504756584</v>
      </c>
      <c r="T243" s="9">
        <f t="shared" si="66"/>
        <v>0.49748199999999998</v>
      </c>
      <c r="U243" s="9">
        <f t="shared" si="67"/>
        <v>0.3693815771790403</v>
      </c>
      <c r="V243" s="15">
        <f t="shared" si="68"/>
        <v>0.643768966</v>
      </c>
      <c r="X243" s="11">
        <f t="shared" si="69"/>
        <v>2.0648599999999992E+19</v>
      </c>
      <c r="Y243" s="11">
        <f t="shared" si="70"/>
        <v>6.2929999999999996E-18</v>
      </c>
      <c r="Z243" s="11">
        <f t="shared" si="71"/>
        <v>6.3199999999999997E-4</v>
      </c>
      <c r="AA243" s="16">
        <f t="shared" si="72"/>
        <v>7.5890732868112015E-2</v>
      </c>
      <c r="AB243" s="9">
        <f t="shared" si="73"/>
        <v>0.88706927356869414</v>
      </c>
      <c r="AC243" s="9">
        <f t="shared" si="74"/>
        <v>0.92410926713188801</v>
      </c>
      <c r="AD243" s="15">
        <f t="shared" si="75"/>
        <v>120.08027352549371</v>
      </c>
      <c r="AE243" s="3">
        <f t="shared" si="76"/>
        <v>757.67719999999974</v>
      </c>
      <c r="AF243" s="2">
        <f t="shared" si="77"/>
        <v>0.25</v>
      </c>
      <c r="AG243" s="9">
        <f t="shared" si="78"/>
        <v>3.4119569863798015E-2</v>
      </c>
      <c r="AH243" s="2">
        <f t="shared" si="63"/>
        <v>1.6510282290220155</v>
      </c>
    </row>
    <row r="244" spans="1:34">
      <c r="A244" s="1">
        <f>Raw!A244</f>
        <v>231</v>
      </c>
      <c r="B244" s="14">
        <f>Raw!B244</f>
        <v>0.88393518518518521</v>
      </c>
      <c r="C244" s="15">
        <f>Raw!C244</f>
        <v>8</v>
      </c>
      <c r="D244" s="15">
        <f>IF(C244&gt;0.5,Raw!D244*D$11,-999)</f>
        <v>36</v>
      </c>
      <c r="E244" s="9">
        <f>IF(Raw!$G244&gt;$C$8,IF(Raw!$Q244&gt;$C$8,IF(Raw!$N244&gt;$C$9,IF(Raw!$N244&lt;$A$9,IF(Raw!$X244&gt;$C$9,IF(Raw!$X244&lt;$A$9,Raw!H244,-999),-999),-999),-999),-999),-999)</f>
        <v>0.907412</v>
      </c>
      <c r="F244" s="9">
        <f>IF(Raw!$G244&gt;$C$8,IF(Raw!$Q244&gt;$C$8,IF(Raw!$N244&gt;$C$9,IF(Raw!$N244&lt;$A$9,IF(Raw!$X244&gt;$C$9,IF(Raw!$X244&lt;$A$9,Raw!I244,-999),-999),-999),-999),-999),-999)</f>
        <v>1.357593</v>
      </c>
      <c r="G244" s="9">
        <f>Raw!G244</f>
        <v>0.99039999999999995</v>
      </c>
      <c r="H244" s="9">
        <f>IF(Raw!$G244&gt;$C$8,IF(Raw!$Q244&gt;$C$8,IF(Raw!$N244&gt;$C$9,IF(Raw!$N244&lt;$A$9,IF(Raw!$X244&gt;$C$9,IF(Raw!$X244&lt;$A$9,Raw!L244,-999),-999),-999),-999),-999),-999)</f>
        <v>624.70000000000005</v>
      </c>
      <c r="I244" s="9">
        <f>IF(Raw!$G244&gt;$C$8,IF(Raw!$Q244&gt;$C$8,IF(Raw!$N244&gt;$C$9,IF(Raw!$N244&lt;$A$9,IF(Raw!$X244&gt;$C$9,IF(Raw!$X244&lt;$A$9,Raw!M244,-999),-999),-999),-999),-999),-999)</f>
        <v>6.7417000000000005E-2</v>
      </c>
      <c r="J244" s="9">
        <f>IF(Raw!$G244&gt;$C$8,IF(Raw!$Q244&gt;$C$8,IF(Raw!$N244&gt;$C$9,IF(Raw!$N244&lt;$A$9,IF(Raw!$X244&gt;$C$9,IF(Raw!$X244&lt;$A$9,Raw!N244,-999),-999),-999),-999),-999),-999)</f>
        <v>620</v>
      </c>
      <c r="K244" s="9">
        <f>IF(Raw!$G244&gt;$C$8,IF(Raw!$Q244&gt;$C$8,IF(Raw!$N244&gt;$C$9,IF(Raw!$N244&lt;$A$9,IF(Raw!$X244&gt;$C$9,IF(Raw!$X244&lt;$A$9,Raw!R244,-999),-999),-999),-999),-999),-999)</f>
        <v>0.87580400000000003</v>
      </c>
      <c r="L244" s="9">
        <f>IF(Raw!$G244&gt;$C$8,IF(Raw!$Q244&gt;$C$8,IF(Raw!$N244&gt;$C$9,IF(Raw!$N244&lt;$A$9,IF(Raw!$X244&gt;$C$9,IF(Raw!$X244&lt;$A$9,Raw!S244,-999),-999),-999),-999),-999),-999)</f>
        <v>1.375346</v>
      </c>
      <c r="M244" s="9">
        <f>Raw!Q244</f>
        <v>0.99244100000000002</v>
      </c>
      <c r="N244" s="9">
        <f>IF(Raw!$G244&gt;$C$8,IF(Raw!$Q244&gt;$C$8,IF(Raw!$N244&gt;$C$9,IF(Raw!$N244&lt;$A$9,IF(Raw!$X244&gt;$C$9,IF(Raw!$X244&lt;$A$9,Raw!V244,-999),-999),-999),-999),-999),-999)</f>
        <v>712.8</v>
      </c>
      <c r="O244" s="9">
        <f>IF(Raw!$G244&gt;$C$8,IF(Raw!$Q244&gt;$C$8,IF(Raw!$N244&gt;$C$9,IF(Raw!$N244&lt;$A$9,IF(Raw!$X244&gt;$C$9,IF(Raw!$X244&lt;$A$9,Raw!W244,-999),-999),-999),-999),-999),-999)</f>
        <v>0.119086</v>
      </c>
      <c r="P244" s="9">
        <f>IF(Raw!$G244&gt;$C$8,IF(Raw!$Q244&gt;$C$8,IF(Raw!$N244&gt;$C$9,IF(Raw!$N244&lt;$A$9,IF(Raw!$X244&gt;$C$9,IF(Raw!$X244&lt;$A$9,Raw!X244,-999),-999),-999),-999),-999),-999)</f>
        <v>501</v>
      </c>
      <c r="R244" s="9">
        <f t="shared" si="64"/>
        <v>0.45018100000000005</v>
      </c>
      <c r="S244" s="9">
        <f t="shared" si="65"/>
        <v>0.33160232853292559</v>
      </c>
      <c r="T244" s="9">
        <f t="shared" si="66"/>
        <v>0.49954199999999993</v>
      </c>
      <c r="U244" s="9">
        <f t="shared" si="67"/>
        <v>0.36321187541171451</v>
      </c>
      <c r="V244" s="15">
        <f t="shared" si="68"/>
        <v>0.65741538799999999</v>
      </c>
      <c r="X244" s="11">
        <f t="shared" si="69"/>
        <v>2.1671999999999992E+19</v>
      </c>
      <c r="Y244" s="11">
        <f t="shared" si="70"/>
        <v>6.247E-18</v>
      </c>
      <c r="Z244" s="11">
        <f t="shared" si="71"/>
        <v>6.2E-4</v>
      </c>
      <c r="AA244" s="16">
        <f t="shared" si="72"/>
        <v>7.7438595787926778E-2</v>
      </c>
      <c r="AB244" s="9">
        <f t="shared" si="73"/>
        <v>0.91448783101709252</v>
      </c>
      <c r="AC244" s="9">
        <f t="shared" si="74"/>
        <v>0.92256140421207322</v>
      </c>
      <c r="AD244" s="15">
        <f t="shared" si="75"/>
        <v>124.90096094826902</v>
      </c>
      <c r="AE244" s="3">
        <f t="shared" si="76"/>
        <v>752.13879999999983</v>
      </c>
      <c r="AF244" s="2">
        <f t="shared" si="77"/>
        <v>0.25</v>
      </c>
      <c r="AG244" s="9">
        <f t="shared" si="78"/>
        <v>3.4896547897497007E-2</v>
      </c>
      <c r="AH244" s="2">
        <f t="shared" si="63"/>
        <v>1.6886257917136882</v>
      </c>
    </row>
    <row r="245" spans="1:34">
      <c r="A245" s="1">
        <f>Raw!A245</f>
        <v>232</v>
      </c>
      <c r="B245" s="14">
        <f>Raw!B245</f>
        <v>0.88399305555555552</v>
      </c>
      <c r="C245" s="15">
        <f>Raw!C245</f>
        <v>8</v>
      </c>
      <c r="D245" s="15">
        <f>IF(C245&gt;0.5,Raw!D245*D$11,-999)</f>
        <v>38.700000000000003</v>
      </c>
      <c r="E245" s="9">
        <f>IF(Raw!$G245&gt;$C$8,IF(Raw!$Q245&gt;$C$8,IF(Raw!$N245&gt;$C$9,IF(Raw!$N245&lt;$A$9,IF(Raw!$X245&gt;$C$9,IF(Raw!$X245&lt;$A$9,Raw!H245,-999),-999),-999),-999),-999),-999)</f>
        <v>0.89988599999999996</v>
      </c>
      <c r="F245" s="9">
        <f>IF(Raw!$G245&gt;$C$8,IF(Raw!$Q245&gt;$C$8,IF(Raw!$N245&gt;$C$9,IF(Raw!$N245&lt;$A$9,IF(Raw!$X245&gt;$C$9,IF(Raw!$X245&lt;$A$9,Raw!I245,-999),-999),-999),-999),-999),-999)</f>
        <v>1.3354680000000001</v>
      </c>
      <c r="G245" s="9">
        <f>Raw!G245</f>
        <v>0.99161699999999997</v>
      </c>
      <c r="H245" s="9">
        <f>IF(Raw!$G245&gt;$C$8,IF(Raw!$Q245&gt;$C$8,IF(Raw!$N245&gt;$C$9,IF(Raw!$N245&lt;$A$9,IF(Raw!$X245&gt;$C$9,IF(Raw!$X245&lt;$A$9,Raw!L245,-999),-999),-999),-999),-999),-999)</f>
        <v>649.6</v>
      </c>
      <c r="I245" s="9">
        <f>IF(Raw!$G245&gt;$C$8,IF(Raw!$Q245&gt;$C$8,IF(Raw!$N245&gt;$C$9,IF(Raw!$N245&lt;$A$9,IF(Raw!$X245&gt;$C$9,IF(Raw!$X245&lt;$A$9,Raw!M245,-999),-999),-999),-999),-999),-999)</f>
        <v>0.14161599999999999</v>
      </c>
      <c r="J245" s="9">
        <f>IF(Raw!$G245&gt;$C$8,IF(Raw!$Q245&gt;$C$8,IF(Raw!$N245&gt;$C$9,IF(Raw!$N245&lt;$A$9,IF(Raw!$X245&gt;$C$9,IF(Raw!$X245&lt;$A$9,Raw!N245,-999),-999),-999),-999),-999),-999)</f>
        <v>447</v>
      </c>
      <c r="K245" s="9">
        <f>IF(Raw!$G245&gt;$C$8,IF(Raw!$Q245&gt;$C$8,IF(Raw!$N245&gt;$C$9,IF(Raw!$N245&lt;$A$9,IF(Raw!$X245&gt;$C$9,IF(Raw!$X245&lt;$A$9,Raw!R245,-999),-999),-999),-999),-999),-999)</f>
        <v>0.849526</v>
      </c>
      <c r="L245" s="9">
        <f>IF(Raw!$G245&gt;$C$8,IF(Raw!$Q245&gt;$C$8,IF(Raw!$N245&gt;$C$9,IF(Raw!$N245&lt;$A$9,IF(Raw!$X245&gt;$C$9,IF(Raw!$X245&lt;$A$9,Raw!S245,-999),-999),-999),-999),-999),-999)</f>
        <v>1.3287960000000001</v>
      </c>
      <c r="M245" s="9">
        <f>Raw!Q245</f>
        <v>0.992641</v>
      </c>
      <c r="N245" s="9">
        <f>IF(Raw!$G245&gt;$C$8,IF(Raw!$Q245&gt;$C$8,IF(Raw!$N245&gt;$C$9,IF(Raw!$N245&lt;$A$9,IF(Raw!$X245&gt;$C$9,IF(Raw!$X245&lt;$A$9,Raw!V245,-999),-999),-999),-999),-999),-999)</f>
        <v>773.8</v>
      </c>
      <c r="O245" s="9">
        <f>IF(Raw!$G245&gt;$C$8,IF(Raw!$Q245&gt;$C$8,IF(Raw!$N245&gt;$C$9,IF(Raw!$N245&lt;$A$9,IF(Raw!$X245&gt;$C$9,IF(Raw!$X245&lt;$A$9,Raw!W245,-999),-999),-999),-999),-999),-999)</f>
        <v>0.16416700000000001</v>
      </c>
      <c r="P245" s="9">
        <f>IF(Raw!$G245&gt;$C$8,IF(Raw!$Q245&gt;$C$8,IF(Raw!$N245&gt;$C$9,IF(Raw!$N245&lt;$A$9,IF(Raw!$X245&gt;$C$9,IF(Raw!$X245&lt;$A$9,Raw!X245,-999),-999),-999),-999),-999),-999)</f>
        <v>426</v>
      </c>
      <c r="R245" s="9">
        <f t="shared" si="64"/>
        <v>0.43558200000000014</v>
      </c>
      <c r="S245" s="9">
        <f t="shared" si="65"/>
        <v>0.32616431093818804</v>
      </c>
      <c r="T245" s="9">
        <f t="shared" si="66"/>
        <v>0.47927000000000008</v>
      </c>
      <c r="U245" s="9">
        <f t="shared" si="67"/>
        <v>0.36067989367818692</v>
      </c>
      <c r="V245" s="15">
        <f t="shared" si="68"/>
        <v>0.63516448800000003</v>
      </c>
      <c r="X245" s="11">
        <f t="shared" si="69"/>
        <v>2.3297399999999996E+19</v>
      </c>
      <c r="Y245" s="11">
        <f t="shared" si="70"/>
        <v>6.4959999999999999E-18</v>
      </c>
      <c r="Z245" s="11">
        <f t="shared" si="71"/>
        <v>4.4699999999999997E-4</v>
      </c>
      <c r="AA245" s="16">
        <f t="shared" si="72"/>
        <v>6.3362531837519692E-2</v>
      </c>
      <c r="AB245" s="9">
        <f t="shared" si="73"/>
        <v>0.87989376063376812</v>
      </c>
      <c r="AC245" s="9">
        <f t="shared" si="74"/>
        <v>0.93663746816248017</v>
      </c>
      <c r="AD245" s="15">
        <f t="shared" si="75"/>
        <v>141.75063050899257</v>
      </c>
      <c r="AE245" s="3">
        <f t="shared" si="76"/>
        <v>782.11839999999972</v>
      </c>
      <c r="AF245" s="2">
        <f t="shared" si="77"/>
        <v>0.25</v>
      </c>
      <c r="AG245" s="9">
        <f t="shared" si="78"/>
        <v>3.9328155646768767E-2</v>
      </c>
      <c r="AH245" s="2">
        <f t="shared" si="63"/>
        <v>1.903068984380184</v>
      </c>
    </row>
    <row r="246" spans="1:34">
      <c r="A246" s="1">
        <f>Raw!A246</f>
        <v>233</v>
      </c>
      <c r="B246" s="14">
        <f>Raw!B246</f>
        <v>0.88403935185185178</v>
      </c>
      <c r="C246" s="15">
        <f>Raw!C246</f>
        <v>5.0999999999999996</v>
      </c>
      <c r="D246" s="15">
        <f>IF(C246&gt;0.5,Raw!D246*D$11,-999)</f>
        <v>51.9</v>
      </c>
      <c r="E246" s="9">
        <f>IF(Raw!$G246&gt;$C$8,IF(Raw!$Q246&gt;$C$8,IF(Raw!$N246&gt;$C$9,IF(Raw!$N246&lt;$A$9,IF(Raw!$X246&gt;$C$9,IF(Raw!$X246&lt;$A$9,Raw!H246,-999),-999),-999),-999),-999),-999)</f>
        <v>0.91178400000000004</v>
      </c>
      <c r="F246" s="9">
        <f>IF(Raw!$G246&gt;$C$8,IF(Raw!$Q246&gt;$C$8,IF(Raw!$N246&gt;$C$9,IF(Raw!$N246&lt;$A$9,IF(Raw!$X246&gt;$C$9,IF(Raw!$X246&lt;$A$9,Raw!I246,-999),-999),-999),-999),-999),-999)</f>
        <v>1.3540369999999999</v>
      </c>
      <c r="G246" s="9">
        <f>Raw!G246</f>
        <v>0.99158299999999999</v>
      </c>
      <c r="H246" s="9">
        <f>IF(Raw!$G246&gt;$C$8,IF(Raw!$Q246&gt;$C$8,IF(Raw!$N246&gt;$C$9,IF(Raw!$N246&lt;$A$9,IF(Raw!$X246&gt;$C$9,IF(Raw!$X246&lt;$A$9,Raw!L246,-999),-999),-999),-999),-999),-999)</f>
        <v>598.70000000000005</v>
      </c>
      <c r="I246" s="9">
        <f>IF(Raw!$G246&gt;$C$8,IF(Raw!$Q246&gt;$C$8,IF(Raw!$N246&gt;$C$9,IF(Raw!$N246&lt;$A$9,IF(Raw!$X246&gt;$C$9,IF(Raw!$X246&lt;$A$9,Raw!M246,-999),-999),-999),-999),-999),-999)</f>
        <v>0.13388</v>
      </c>
      <c r="J246" s="9">
        <f>IF(Raw!$G246&gt;$C$8,IF(Raw!$Q246&gt;$C$8,IF(Raw!$N246&gt;$C$9,IF(Raw!$N246&lt;$A$9,IF(Raw!$X246&gt;$C$9,IF(Raw!$X246&lt;$A$9,Raw!N246,-999),-999),-999),-999),-999),-999)</f>
        <v>458</v>
      </c>
      <c r="K246" s="9">
        <f>IF(Raw!$G246&gt;$C$8,IF(Raw!$Q246&gt;$C$8,IF(Raw!$N246&gt;$C$9,IF(Raw!$N246&lt;$A$9,IF(Raw!$X246&gt;$C$9,IF(Raw!$X246&lt;$A$9,Raw!R246,-999),-999),-999),-999),-999),-999)</f>
        <v>0.87285699999999999</v>
      </c>
      <c r="L246" s="9">
        <f>IF(Raw!$G246&gt;$C$8,IF(Raw!$Q246&gt;$C$8,IF(Raw!$N246&gt;$C$9,IF(Raw!$N246&lt;$A$9,IF(Raw!$X246&gt;$C$9,IF(Raw!$X246&lt;$A$9,Raw!S246,-999),-999),-999),-999),-999),-999)</f>
        <v>1.38646</v>
      </c>
      <c r="M246" s="9">
        <f>Raw!Q246</f>
        <v>0.99331400000000003</v>
      </c>
      <c r="N246" s="9">
        <f>IF(Raw!$G246&gt;$C$8,IF(Raw!$Q246&gt;$C$8,IF(Raw!$N246&gt;$C$9,IF(Raw!$N246&lt;$A$9,IF(Raw!$X246&gt;$C$9,IF(Raw!$X246&lt;$A$9,Raw!V246,-999),-999),-999),-999),-999),-999)</f>
        <v>745.1</v>
      </c>
      <c r="O246" s="9">
        <f>IF(Raw!$G246&gt;$C$8,IF(Raw!$Q246&gt;$C$8,IF(Raw!$N246&gt;$C$9,IF(Raw!$N246&lt;$A$9,IF(Raw!$X246&gt;$C$9,IF(Raw!$X246&lt;$A$9,Raw!W246,-999),-999),-999),-999),-999),-999)</f>
        <v>6.9823999999999997E-2</v>
      </c>
      <c r="P246" s="9">
        <f>IF(Raw!$G246&gt;$C$8,IF(Raw!$Q246&gt;$C$8,IF(Raw!$N246&gt;$C$9,IF(Raw!$N246&lt;$A$9,IF(Raw!$X246&gt;$C$9,IF(Raw!$X246&lt;$A$9,Raw!X246,-999),-999),-999),-999),-999),-999)</f>
        <v>368</v>
      </c>
      <c r="R246" s="9">
        <f t="shared" si="64"/>
        <v>0.4422529999999999</v>
      </c>
      <c r="S246" s="9">
        <f t="shared" si="65"/>
        <v>0.32661810570907585</v>
      </c>
      <c r="T246" s="9">
        <f t="shared" si="66"/>
        <v>0.51360300000000003</v>
      </c>
      <c r="U246" s="9">
        <f t="shared" si="67"/>
        <v>0.37044198895027625</v>
      </c>
      <c r="V246" s="15">
        <f t="shared" si="68"/>
        <v>0.66272787999999994</v>
      </c>
      <c r="X246" s="11">
        <f t="shared" si="69"/>
        <v>3.1243799999999996E+19</v>
      </c>
      <c r="Y246" s="11">
        <f t="shared" si="70"/>
        <v>5.9869999999999998E-18</v>
      </c>
      <c r="Z246" s="11">
        <f t="shared" si="71"/>
        <v>4.5799999999999997E-4</v>
      </c>
      <c r="AA246" s="16">
        <f t="shared" si="72"/>
        <v>7.8911440841096719E-2</v>
      </c>
      <c r="AB246" s="9">
        <f t="shared" si="73"/>
        <v>0.91338615275030977</v>
      </c>
      <c r="AC246" s="9">
        <f t="shared" si="74"/>
        <v>0.92108855915890331</v>
      </c>
      <c r="AD246" s="15">
        <f t="shared" si="75"/>
        <v>172.29572236047321</v>
      </c>
      <c r="AE246" s="3">
        <f t="shared" si="76"/>
        <v>720.83479999999975</v>
      </c>
      <c r="AF246" s="2">
        <f t="shared" si="77"/>
        <v>0.25</v>
      </c>
      <c r="AG246" s="9">
        <f t="shared" si="78"/>
        <v>4.909659236833714E-2</v>
      </c>
      <c r="AH246" s="2">
        <f t="shared" si="63"/>
        <v>2.3757585535953267</v>
      </c>
    </row>
    <row r="247" spans="1:34">
      <c r="A247" s="1">
        <f>Raw!A247</f>
        <v>234</v>
      </c>
      <c r="B247" s="14">
        <f>Raw!B247</f>
        <v>0.8840972222222222</v>
      </c>
      <c r="C247" s="15">
        <f>Raw!C247</f>
        <v>6</v>
      </c>
      <c r="D247" s="15">
        <f>IF(C247&gt;0.5,Raw!D247*D$11,-999)</f>
        <v>47.5</v>
      </c>
      <c r="E247" s="9">
        <f>IF(Raw!$G247&gt;$C$8,IF(Raw!$Q247&gt;$C$8,IF(Raw!$N247&gt;$C$9,IF(Raw!$N247&lt;$A$9,IF(Raw!$X247&gt;$C$9,IF(Raw!$X247&lt;$A$9,Raw!H247,-999),-999),-999),-999),-999),-999)</f>
        <v>0.90558300000000003</v>
      </c>
      <c r="F247" s="9">
        <f>IF(Raw!$G247&gt;$C$8,IF(Raw!$Q247&gt;$C$8,IF(Raw!$N247&gt;$C$9,IF(Raw!$N247&lt;$A$9,IF(Raw!$X247&gt;$C$9,IF(Raw!$X247&lt;$A$9,Raw!I247,-999),-999),-999),-999),-999),-999)</f>
        <v>1.331461</v>
      </c>
      <c r="G247" s="9">
        <f>Raw!G247</f>
        <v>0.99114500000000005</v>
      </c>
      <c r="H247" s="9">
        <f>IF(Raw!$G247&gt;$C$8,IF(Raw!$Q247&gt;$C$8,IF(Raw!$N247&gt;$C$9,IF(Raw!$N247&lt;$A$9,IF(Raw!$X247&gt;$C$9,IF(Raw!$X247&lt;$A$9,Raw!L247,-999),-999),-999),-999),-999),-999)</f>
        <v>595.1</v>
      </c>
      <c r="I247" s="9">
        <f>IF(Raw!$G247&gt;$C$8,IF(Raw!$Q247&gt;$C$8,IF(Raw!$N247&gt;$C$9,IF(Raw!$N247&lt;$A$9,IF(Raw!$X247&gt;$C$9,IF(Raw!$X247&lt;$A$9,Raw!M247,-999),-999),-999),-999),-999),-999)</f>
        <v>5.1E-5</v>
      </c>
      <c r="J247" s="9">
        <f>IF(Raw!$G247&gt;$C$8,IF(Raw!$Q247&gt;$C$8,IF(Raw!$N247&gt;$C$9,IF(Raw!$N247&lt;$A$9,IF(Raw!$X247&gt;$C$9,IF(Raw!$X247&lt;$A$9,Raw!N247,-999),-999),-999),-999),-999),-999)</f>
        <v>463</v>
      </c>
      <c r="K247" s="9">
        <f>IF(Raw!$G247&gt;$C$8,IF(Raw!$Q247&gt;$C$8,IF(Raw!$N247&gt;$C$9,IF(Raw!$N247&lt;$A$9,IF(Raw!$X247&gt;$C$9,IF(Raw!$X247&lt;$A$9,Raw!R247,-999),-999),-999),-999),-999),-999)</f>
        <v>0.86632100000000001</v>
      </c>
      <c r="L247" s="9">
        <f>IF(Raw!$G247&gt;$C$8,IF(Raw!$Q247&gt;$C$8,IF(Raw!$N247&gt;$C$9,IF(Raw!$N247&lt;$A$9,IF(Raw!$X247&gt;$C$9,IF(Raw!$X247&lt;$A$9,Raw!S247,-999),-999),-999),-999),-999),-999)</f>
        <v>1.3831310000000001</v>
      </c>
      <c r="M247" s="9">
        <f>Raw!Q247</f>
        <v>0.99145899999999998</v>
      </c>
      <c r="N247" s="9">
        <f>IF(Raw!$G247&gt;$C$8,IF(Raw!$Q247&gt;$C$8,IF(Raw!$N247&gt;$C$9,IF(Raw!$N247&lt;$A$9,IF(Raw!$X247&gt;$C$9,IF(Raw!$X247&lt;$A$9,Raw!V247,-999),-999),-999),-999),-999),-999)</f>
        <v>723.5</v>
      </c>
      <c r="O247" s="9">
        <f>IF(Raw!$G247&gt;$C$8,IF(Raw!$Q247&gt;$C$8,IF(Raw!$N247&gt;$C$9,IF(Raw!$N247&lt;$A$9,IF(Raw!$X247&gt;$C$9,IF(Raw!$X247&lt;$A$9,Raw!W247,-999),-999),-999),-999),-999),-999)</f>
        <v>9.3372999999999998E-2</v>
      </c>
      <c r="P247" s="9">
        <f>IF(Raw!$G247&gt;$C$8,IF(Raw!$Q247&gt;$C$8,IF(Raw!$N247&gt;$C$9,IF(Raw!$N247&lt;$A$9,IF(Raw!$X247&gt;$C$9,IF(Raw!$X247&lt;$A$9,Raw!X247,-999),-999),-999),-999),-999),-999)</f>
        <v>432</v>
      </c>
      <c r="R247" s="9">
        <f t="shared" si="64"/>
        <v>0.42587799999999998</v>
      </c>
      <c r="S247" s="9">
        <f t="shared" si="65"/>
        <v>0.3198576601192224</v>
      </c>
      <c r="T247" s="9">
        <f t="shared" si="66"/>
        <v>0.5168100000000001</v>
      </c>
      <c r="U247" s="9">
        <f t="shared" si="67"/>
        <v>0.37365224262922314</v>
      </c>
      <c r="V247" s="15">
        <f t="shared" si="68"/>
        <v>0.66113661800000001</v>
      </c>
      <c r="X247" s="11">
        <f t="shared" si="69"/>
        <v>2.8594999999999996E+19</v>
      </c>
      <c r="Y247" s="11">
        <f t="shared" si="70"/>
        <v>5.9510000000000002E-18</v>
      </c>
      <c r="Z247" s="11">
        <f t="shared" si="71"/>
        <v>4.6299999999999998E-4</v>
      </c>
      <c r="AA247" s="16">
        <f t="shared" si="72"/>
        <v>7.3033962592180798E-2</v>
      </c>
      <c r="AB247" s="9">
        <f t="shared" si="73"/>
        <v>0.90406568220726502</v>
      </c>
      <c r="AC247" s="9">
        <f t="shared" si="74"/>
        <v>0.92696603740781913</v>
      </c>
      <c r="AD247" s="15">
        <f t="shared" si="75"/>
        <v>157.74073993991536</v>
      </c>
      <c r="AE247" s="3">
        <f t="shared" si="76"/>
        <v>716.50039999999979</v>
      </c>
      <c r="AF247" s="2">
        <f t="shared" si="77"/>
        <v>0.25</v>
      </c>
      <c r="AG247" s="9">
        <f t="shared" si="78"/>
        <v>4.533860094810957E-2</v>
      </c>
      <c r="AH247" s="2">
        <f t="shared" si="63"/>
        <v>2.1939113045243035</v>
      </c>
    </row>
    <row r="248" spans="1:34">
      <c r="A248" s="1">
        <f>Raw!A248</f>
        <v>235</v>
      </c>
      <c r="B248" s="14">
        <f>Raw!B248</f>
        <v>0.88415509259259262</v>
      </c>
      <c r="C248" s="15">
        <f>Raw!C248</f>
        <v>4</v>
      </c>
      <c r="D248" s="15">
        <f>IF(C248&gt;0.5,Raw!D248*D$11,-999)</f>
        <v>60.7</v>
      </c>
      <c r="E248" s="9">
        <f>IF(Raw!$G248&gt;$C$8,IF(Raw!$Q248&gt;$C$8,IF(Raw!$N248&gt;$C$9,IF(Raw!$N248&lt;$A$9,IF(Raw!$X248&gt;$C$9,IF(Raw!$X248&lt;$A$9,Raw!H248,-999),-999),-999),-999),-999),-999)</f>
        <v>0.908304</v>
      </c>
      <c r="F248" s="9">
        <f>IF(Raw!$G248&gt;$C$8,IF(Raw!$Q248&gt;$C$8,IF(Raw!$N248&gt;$C$9,IF(Raw!$N248&lt;$A$9,IF(Raw!$X248&gt;$C$9,IF(Raw!$X248&lt;$A$9,Raw!I248,-999),-999),-999),-999),-999),-999)</f>
        <v>1.314951</v>
      </c>
      <c r="G248" s="9">
        <f>Raw!G248</f>
        <v>0.98919000000000001</v>
      </c>
      <c r="H248" s="9">
        <f>IF(Raw!$G248&gt;$C$8,IF(Raw!$Q248&gt;$C$8,IF(Raw!$N248&gt;$C$9,IF(Raw!$N248&lt;$A$9,IF(Raw!$X248&gt;$C$9,IF(Raw!$X248&lt;$A$9,Raw!L248,-999),-999),-999),-999),-999),-999)</f>
        <v>545.4</v>
      </c>
      <c r="I248" s="9">
        <f>IF(Raw!$G248&gt;$C$8,IF(Raw!$Q248&gt;$C$8,IF(Raw!$N248&gt;$C$9,IF(Raw!$N248&lt;$A$9,IF(Raw!$X248&gt;$C$9,IF(Raw!$X248&lt;$A$9,Raw!M248,-999),-999),-999),-999),-999),-999)</f>
        <v>1.1E-5</v>
      </c>
      <c r="J248" s="9">
        <f>IF(Raw!$G248&gt;$C$8,IF(Raw!$Q248&gt;$C$8,IF(Raw!$N248&gt;$C$9,IF(Raw!$N248&lt;$A$9,IF(Raw!$X248&gt;$C$9,IF(Raw!$X248&lt;$A$9,Raw!N248,-999),-999),-999),-999),-999),-999)</f>
        <v>454</v>
      </c>
      <c r="K248" s="9">
        <f>IF(Raw!$G248&gt;$C$8,IF(Raw!$Q248&gt;$C$8,IF(Raw!$N248&gt;$C$9,IF(Raw!$N248&lt;$A$9,IF(Raw!$X248&gt;$C$9,IF(Raw!$X248&lt;$A$9,Raw!R248,-999),-999),-999),-999),-999),-999)</f>
        <v>0.85852600000000001</v>
      </c>
      <c r="L248" s="9">
        <f>IF(Raw!$G248&gt;$C$8,IF(Raw!$Q248&gt;$C$8,IF(Raw!$N248&gt;$C$9,IF(Raw!$N248&lt;$A$9,IF(Raw!$X248&gt;$C$9,IF(Raw!$X248&lt;$A$9,Raw!S248,-999),-999),-999),-999),-999),-999)</f>
        <v>1.3434950000000001</v>
      </c>
      <c r="M248" s="9">
        <f>Raw!Q248</f>
        <v>0.99218700000000004</v>
      </c>
      <c r="N248" s="9">
        <f>IF(Raw!$G248&gt;$C$8,IF(Raw!$Q248&gt;$C$8,IF(Raw!$N248&gt;$C$9,IF(Raw!$N248&lt;$A$9,IF(Raw!$X248&gt;$C$9,IF(Raw!$X248&lt;$A$9,Raw!V248,-999),-999),-999),-999),-999),-999)</f>
        <v>721.1</v>
      </c>
      <c r="O248" s="9">
        <f>IF(Raw!$G248&gt;$C$8,IF(Raw!$Q248&gt;$C$8,IF(Raw!$N248&gt;$C$9,IF(Raw!$N248&lt;$A$9,IF(Raw!$X248&gt;$C$9,IF(Raw!$X248&lt;$A$9,Raw!W248,-999),-999),-999),-999),-999),-999)</f>
        <v>0.10874300000000001</v>
      </c>
      <c r="P248" s="9">
        <f>IF(Raw!$G248&gt;$C$8,IF(Raw!$Q248&gt;$C$8,IF(Raw!$N248&gt;$C$9,IF(Raw!$N248&lt;$A$9,IF(Raw!$X248&gt;$C$9,IF(Raw!$X248&lt;$A$9,Raw!X248,-999),-999),-999),-999),-999),-999)</f>
        <v>505</v>
      </c>
      <c r="R248" s="9">
        <f t="shared" si="64"/>
        <v>0.40664699999999998</v>
      </c>
      <c r="S248" s="9">
        <f t="shared" si="65"/>
        <v>0.30924878569619701</v>
      </c>
      <c r="T248" s="9">
        <f t="shared" si="66"/>
        <v>0.48496900000000009</v>
      </c>
      <c r="U248" s="9">
        <f t="shared" si="67"/>
        <v>0.36097566421907046</v>
      </c>
      <c r="V248" s="15">
        <f t="shared" si="68"/>
        <v>0.64219061</v>
      </c>
      <c r="X248" s="11">
        <f t="shared" si="69"/>
        <v>3.6541399999999996E+19</v>
      </c>
      <c r="Y248" s="11">
        <f t="shared" si="70"/>
        <v>5.4539999999999996E-18</v>
      </c>
      <c r="Z248" s="11">
        <f t="shared" si="71"/>
        <v>4.5399999999999998E-4</v>
      </c>
      <c r="AA248" s="16">
        <f t="shared" si="72"/>
        <v>8.2973262572927128E-2</v>
      </c>
      <c r="AB248" s="9">
        <f t="shared" si="73"/>
        <v>0.89876546017672987</v>
      </c>
      <c r="AC248" s="9">
        <f t="shared" si="74"/>
        <v>0.91702673742707297</v>
      </c>
      <c r="AD248" s="15">
        <f t="shared" si="75"/>
        <v>182.76049024873819</v>
      </c>
      <c r="AE248" s="3">
        <f t="shared" si="76"/>
        <v>656.66159999999979</v>
      </c>
      <c r="AF248" s="2">
        <f t="shared" si="77"/>
        <v>0.25</v>
      </c>
      <c r="AG248" s="9">
        <f t="shared" si="78"/>
        <v>5.0747761046570167E-2</v>
      </c>
      <c r="AH248" s="2">
        <f t="shared" si="63"/>
        <v>2.4556577466250786</v>
      </c>
    </row>
    <row r="249" spans="1:34">
      <c r="A249" s="1">
        <f>Raw!A249</f>
        <v>236</v>
      </c>
      <c r="B249" s="14">
        <f>Raw!B249</f>
        <v>0.88421296296296292</v>
      </c>
      <c r="C249" s="15">
        <f>Raw!C249</f>
        <v>3.1</v>
      </c>
      <c r="D249" s="15">
        <f>IF(C249&gt;0.5,Raw!D249*D$11,-999)</f>
        <v>65.900000000000006</v>
      </c>
      <c r="E249" s="9">
        <f>IF(Raw!$G249&gt;$C$8,IF(Raw!$Q249&gt;$C$8,IF(Raw!$N249&gt;$C$9,IF(Raw!$N249&lt;$A$9,IF(Raw!$X249&gt;$C$9,IF(Raw!$X249&lt;$A$9,Raw!H249,-999),-999),-999),-999),-999),-999)</f>
        <v>0.89147600000000005</v>
      </c>
      <c r="F249" s="9">
        <f>IF(Raw!$G249&gt;$C$8,IF(Raw!$Q249&gt;$C$8,IF(Raw!$N249&gt;$C$9,IF(Raw!$N249&lt;$A$9,IF(Raw!$X249&gt;$C$9,IF(Raw!$X249&lt;$A$9,Raw!I249,-999),-999),-999),-999),-999),-999)</f>
        <v>1.2736190000000001</v>
      </c>
      <c r="G249" s="9">
        <f>Raw!G249</f>
        <v>0.99200200000000005</v>
      </c>
      <c r="H249" s="9">
        <f>IF(Raw!$G249&gt;$C$8,IF(Raw!$Q249&gt;$C$8,IF(Raw!$N249&gt;$C$9,IF(Raw!$N249&lt;$A$9,IF(Raw!$X249&gt;$C$9,IF(Raw!$X249&lt;$A$9,Raw!L249,-999),-999),-999),-999),-999),-999)</f>
        <v>571.9</v>
      </c>
      <c r="I249" s="9">
        <f>IF(Raw!$G249&gt;$C$8,IF(Raw!$Q249&gt;$C$8,IF(Raw!$N249&gt;$C$9,IF(Raw!$N249&lt;$A$9,IF(Raw!$X249&gt;$C$9,IF(Raw!$X249&lt;$A$9,Raw!M249,-999),-999),-999),-999),-999),-999)</f>
        <v>1.8768E-2</v>
      </c>
      <c r="J249" s="9">
        <f>IF(Raw!$G249&gt;$C$8,IF(Raw!$Q249&gt;$C$8,IF(Raw!$N249&gt;$C$9,IF(Raw!$N249&lt;$A$9,IF(Raw!$X249&gt;$C$9,IF(Raw!$X249&lt;$A$9,Raw!N249,-999),-999),-999),-999),-999),-999)</f>
        <v>345</v>
      </c>
      <c r="K249" s="9">
        <f>IF(Raw!$G249&gt;$C$8,IF(Raw!$Q249&gt;$C$8,IF(Raw!$N249&gt;$C$9,IF(Raw!$N249&lt;$A$9,IF(Raw!$X249&gt;$C$9,IF(Raw!$X249&lt;$A$9,Raw!R249,-999),-999),-999),-999),-999),-999)</f>
        <v>0.84748000000000001</v>
      </c>
      <c r="L249" s="9">
        <f>IF(Raw!$G249&gt;$C$8,IF(Raw!$Q249&gt;$C$8,IF(Raw!$N249&gt;$C$9,IF(Raw!$N249&lt;$A$9,IF(Raw!$X249&gt;$C$9,IF(Raw!$X249&lt;$A$9,Raw!S249,-999),-999),-999),-999),-999),-999)</f>
        <v>1.306</v>
      </c>
      <c r="M249" s="9">
        <f>Raw!Q249</f>
        <v>0.98982199999999998</v>
      </c>
      <c r="N249" s="9">
        <f>IF(Raw!$G249&gt;$C$8,IF(Raw!$Q249&gt;$C$8,IF(Raw!$N249&gt;$C$9,IF(Raw!$N249&lt;$A$9,IF(Raw!$X249&gt;$C$9,IF(Raw!$X249&lt;$A$9,Raw!V249,-999),-999),-999),-999),-999),-999)</f>
        <v>671.1</v>
      </c>
      <c r="O249" s="9">
        <f>IF(Raw!$G249&gt;$C$8,IF(Raw!$Q249&gt;$C$8,IF(Raw!$N249&gt;$C$9,IF(Raw!$N249&lt;$A$9,IF(Raw!$X249&gt;$C$9,IF(Raw!$X249&lt;$A$9,Raw!W249,-999),-999),-999),-999),-999),-999)</f>
        <v>4.5449000000000003E-2</v>
      </c>
      <c r="P249" s="9">
        <f>IF(Raw!$G249&gt;$C$8,IF(Raw!$Q249&gt;$C$8,IF(Raw!$N249&gt;$C$9,IF(Raw!$N249&lt;$A$9,IF(Raw!$X249&gt;$C$9,IF(Raw!$X249&lt;$A$9,Raw!X249,-999),-999),-999),-999),-999),-999)</f>
        <v>346</v>
      </c>
      <c r="R249" s="9">
        <f t="shared" si="64"/>
        <v>0.38214300000000001</v>
      </c>
      <c r="S249" s="9">
        <f t="shared" si="65"/>
        <v>0.30004498990671463</v>
      </c>
      <c r="T249" s="9">
        <f t="shared" si="66"/>
        <v>0.45852000000000004</v>
      </c>
      <c r="U249" s="9">
        <f t="shared" si="67"/>
        <v>0.35108728943338441</v>
      </c>
      <c r="V249" s="15">
        <f t="shared" si="68"/>
        <v>0.62426800000000005</v>
      </c>
      <c r="X249" s="11">
        <f t="shared" si="69"/>
        <v>3.9671799999999992E+19</v>
      </c>
      <c r="Y249" s="11">
        <f t="shared" si="70"/>
        <v>5.7189999999999994E-18</v>
      </c>
      <c r="Z249" s="11">
        <f t="shared" si="71"/>
        <v>3.4499999999999998E-4</v>
      </c>
      <c r="AA249" s="16">
        <f t="shared" si="72"/>
        <v>7.2592491933119854E-2</v>
      </c>
      <c r="AB249" s="9">
        <f t="shared" si="73"/>
        <v>0.88076510940117414</v>
      </c>
      <c r="AC249" s="9">
        <f t="shared" si="74"/>
        <v>0.9274075080668801</v>
      </c>
      <c r="AD249" s="15">
        <f t="shared" si="75"/>
        <v>210.4130200959996</v>
      </c>
      <c r="AE249" s="3">
        <f t="shared" si="76"/>
        <v>688.56759999999974</v>
      </c>
      <c r="AF249" s="2">
        <f t="shared" si="77"/>
        <v>0.25</v>
      </c>
      <c r="AG249" s="9">
        <f t="shared" si="78"/>
        <v>5.6825643759228259E-2</v>
      </c>
      <c r="AH249" s="2">
        <f t="shared" si="63"/>
        <v>2.7497633280067069</v>
      </c>
    </row>
    <row r="250" spans="1:34">
      <c r="A250" s="1">
        <f>Raw!A250</f>
        <v>237</v>
      </c>
      <c r="B250" s="14">
        <f>Raw!B250</f>
        <v>0.88425925925925919</v>
      </c>
      <c r="C250" s="15">
        <f>Raw!C250</f>
        <v>1.8</v>
      </c>
      <c r="D250" s="15">
        <f>IF(C250&gt;0.5,Raw!D250*D$11,-999)</f>
        <v>87</v>
      </c>
      <c r="E250" s="9">
        <f>IF(Raw!$G250&gt;$C$8,IF(Raw!$Q250&gt;$C$8,IF(Raw!$N250&gt;$C$9,IF(Raw!$N250&lt;$A$9,IF(Raw!$X250&gt;$C$9,IF(Raw!$X250&lt;$A$9,Raw!H250,-999),-999),-999),-999),-999),-999)</f>
        <v>0.92405899999999996</v>
      </c>
      <c r="F250" s="9">
        <f>IF(Raw!$G250&gt;$C$8,IF(Raw!$Q250&gt;$C$8,IF(Raw!$N250&gt;$C$9,IF(Raw!$N250&lt;$A$9,IF(Raw!$X250&gt;$C$9,IF(Raw!$X250&lt;$A$9,Raw!I250,-999),-999),-999),-999),-999),-999)</f>
        <v>1.298942</v>
      </c>
      <c r="G250" s="9">
        <f>Raw!G250</f>
        <v>0.98642700000000005</v>
      </c>
      <c r="H250" s="9">
        <f>IF(Raw!$G250&gt;$C$8,IF(Raw!$Q250&gt;$C$8,IF(Raw!$N250&gt;$C$9,IF(Raw!$N250&lt;$A$9,IF(Raw!$X250&gt;$C$9,IF(Raw!$X250&lt;$A$9,Raw!L250,-999),-999),-999),-999),-999),-999)</f>
        <v>547.29999999999995</v>
      </c>
      <c r="I250" s="9">
        <f>IF(Raw!$G250&gt;$C$8,IF(Raw!$Q250&gt;$C$8,IF(Raw!$N250&gt;$C$9,IF(Raw!$N250&lt;$A$9,IF(Raw!$X250&gt;$C$9,IF(Raw!$X250&lt;$A$9,Raw!M250,-999),-999),-999),-999),-999),-999)</f>
        <v>1.0000000000000001E-5</v>
      </c>
      <c r="J250" s="9">
        <f>IF(Raw!$G250&gt;$C$8,IF(Raw!$Q250&gt;$C$8,IF(Raw!$N250&gt;$C$9,IF(Raw!$N250&lt;$A$9,IF(Raw!$X250&gt;$C$9,IF(Raw!$X250&lt;$A$9,Raw!N250,-999),-999),-999),-999),-999),-999)</f>
        <v>655</v>
      </c>
      <c r="K250" s="9">
        <f>IF(Raw!$G250&gt;$C$8,IF(Raw!$Q250&gt;$C$8,IF(Raw!$N250&gt;$C$9,IF(Raw!$N250&lt;$A$9,IF(Raw!$X250&gt;$C$9,IF(Raw!$X250&lt;$A$9,Raw!R250,-999),-999),-999),-999),-999),-999)</f>
        <v>0.85924500000000004</v>
      </c>
      <c r="L250" s="9">
        <f>IF(Raw!$G250&gt;$C$8,IF(Raw!$Q250&gt;$C$8,IF(Raw!$N250&gt;$C$9,IF(Raw!$N250&lt;$A$9,IF(Raw!$X250&gt;$C$9,IF(Raw!$X250&lt;$A$9,Raw!S250,-999),-999),-999),-999),-999),-999)</f>
        <v>1.3218510000000001</v>
      </c>
      <c r="M250" s="9">
        <f>Raw!Q250</f>
        <v>0.992058</v>
      </c>
      <c r="N250" s="9">
        <f>IF(Raw!$G250&gt;$C$8,IF(Raw!$Q250&gt;$C$8,IF(Raw!$N250&gt;$C$9,IF(Raw!$N250&lt;$A$9,IF(Raw!$X250&gt;$C$9,IF(Raw!$X250&lt;$A$9,Raw!V250,-999),-999),-999),-999),-999),-999)</f>
        <v>669.3</v>
      </c>
      <c r="O250" s="9">
        <f>IF(Raw!$G250&gt;$C$8,IF(Raw!$Q250&gt;$C$8,IF(Raw!$N250&gt;$C$9,IF(Raw!$N250&lt;$A$9,IF(Raw!$X250&gt;$C$9,IF(Raw!$X250&lt;$A$9,Raw!W250,-999),-999),-999),-999),-999),-999)</f>
        <v>3.3000000000000003E-5</v>
      </c>
      <c r="P250" s="9">
        <f>IF(Raw!$G250&gt;$C$8,IF(Raw!$Q250&gt;$C$8,IF(Raw!$N250&gt;$C$9,IF(Raw!$N250&lt;$A$9,IF(Raw!$X250&gt;$C$9,IF(Raw!$X250&lt;$A$9,Raw!X250,-999),-999),-999),-999),-999),-999)</f>
        <v>518</v>
      </c>
      <c r="R250" s="9">
        <f t="shared" si="64"/>
        <v>0.37488300000000008</v>
      </c>
      <c r="S250" s="9">
        <f t="shared" si="65"/>
        <v>0.2886064196861754</v>
      </c>
      <c r="T250" s="9">
        <f t="shared" si="66"/>
        <v>0.46260600000000007</v>
      </c>
      <c r="U250" s="9">
        <f t="shared" si="67"/>
        <v>0.34996833985070935</v>
      </c>
      <c r="V250" s="15">
        <f t="shared" si="68"/>
        <v>0.63184477800000005</v>
      </c>
      <c r="X250" s="11">
        <f t="shared" si="69"/>
        <v>5.2374E+19</v>
      </c>
      <c r="Y250" s="11">
        <f t="shared" si="70"/>
        <v>5.4729999999999993E-18</v>
      </c>
      <c r="Z250" s="11">
        <f t="shared" si="71"/>
        <v>6.5499999999999998E-4</v>
      </c>
      <c r="AA250" s="16">
        <f t="shared" si="72"/>
        <v>0.15807276514579616</v>
      </c>
      <c r="AB250" s="9">
        <f t="shared" si="73"/>
        <v>0.93237040959303619</v>
      </c>
      <c r="AC250" s="9">
        <f t="shared" si="74"/>
        <v>0.84192723485420395</v>
      </c>
      <c r="AD250" s="15">
        <f t="shared" si="75"/>
        <v>241.33246587144453</v>
      </c>
      <c r="AE250" s="3">
        <f t="shared" si="76"/>
        <v>658.94919999999979</v>
      </c>
      <c r="AF250" s="2">
        <f t="shared" si="77"/>
        <v>0.25</v>
      </c>
      <c r="AG250" s="9">
        <f t="shared" si="78"/>
        <v>6.4968248025467232E-2</v>
      </c>
      <c r="AH250" s="2">
        <f t="shared" si="63"/>
        <v>3.1437797108327938</v>
      </c>
    </row>
    <row r="251" spans="1:34">
      <c r="A251" s="1">
        <f>Raw!A251</f>
        <v>238</v>
      </c>
      <c r="B251" s="14">
        <f>Raw!B251</f>
        <v>0.88431712962962961</v>
      </c>
      <c r="C251" s="15">
        <f>Raw!C251</f>
        <v>0.7</v>
      </c>
      <c r="D251" s="15">
        <f>IF(C251&gt;0.5,Raw!D251*D$11,-999)</f>
        <v>97.6</v>
      </c>
      <c r="E251" s="9">
        <f>IF(Raw!$G251&gt;$C$8,IF(Raw!$Q251&gt;$C$8,IF(Raw!$N251&gt;$C$9,IF(Raw!$N251&lt;$A$9,IF(Raw!$X251&gt;$C$9,IF(Raw!$X251&lt;$A$9,Raw!H251,-999),-999),-999),-999),-999),-999)</f>
        <v>0.94001900000000005</v>
      </c>
      <c r="F251" s="9">
        <f>IF(Raw!$G251&gt;$C$8,IF(Raw!$Q251&gt;$C$8,IF(Raw!$N251&gt;$C$9,IF(Raw!$N251&lt;$A$9,IF(Raw!$X251&gt;$C$9,IF(Raw!$X251&lt;$A$9,Raw!I251,-999),-999),-999),-999),-999),-999)</f>
        <v>1.3007169999999999</v>
      </c>
      <c r="G251" s="9">
        <f>Raw!G251</f>
        <v>0.97870699999999999</v>
      </c>
      <c r="H251" s="9">
        <f>IF(Raw!$G251&gt;$C$8,IF(Raw!$Q251&gt;$C$8,IF(Raw!$N251&gt;$C$9,IF(Raw!$N251&lt;$A$9,IF(Raw!$X251&gt;$C$9,IF(Raw!$X251&lt;$A$9,Raw!L251,-999),-999),-999),-999),-999),-999)</f>
        <v>587.4</v>
      </c>
      <c r="I251" s="9">
        <f>IF(Raw!$G251&gt;$C$8,IF(Raw!$Q251&gt;$C$8,IF(Raw!$N251&gt;$C$9,IF(Raw!$N251&lt;$A$9,IF(Raw!$X251&gt;$C$9,IF(Raw!$X251&lt;$A$9,Raw!M251,-999),-999),-999),-999),-999),-999)</f>
        <v>1.5E-5</v>
      </c>
      <c r="J251" s="9">
        <f>IF(Raw!$G251&gt;$C$8,IF(Raw!$Q251&gt;$C$8,IF(Raw!$N251&gt;$C$9,IF(Raw!$N251&lt;$A$9,IF(Raw!$X251&gt;$C$9,IF(Raw!$X251&lt;$A$9,Raw!N251,-999),-999),-999),-999),-999),-999)</f>
        <v>592</v>
      </c>
      <c r="K251" s="9">
        <f>IF(Raw!$G251&gt;$C$8,IF(Raw!$Q251&gt;$C$8,IF(Raw!$N251&gt;$C$9,IF(Raw!$N251&lt;$A$9,IF(Raw!$X251&gt;$C$9,IF(Raw!$X251&lt;$A$9,Raw!R251,-999),-999),-999),-999),-999),-999)</f>
        <v>0.90193400000000001</v>
      </c>
      <c r="L251" s="9">
        <f>IF(Raw!$G251&gt;$C$8,IF(Raw!$Q251&gt;$C$8,IF(Raw!$N251&gt;$C$9,IF(Raw!$N251&lt;$A$9,IF(Raw!$X251&gt;$C$9,IF(Raw!$X251&lt;$A$9,Raw!S251,-999),-999),-999),-999),-999),-999)</f>
        <v>1.3699060000000001</v>
      </c>
      <c r="M251" s="9">
        <f>Raw!Q251</f>
        <v>0.98811899999999997</v>
      </c>
      <c r="N251" s="9">
        <f>IF(Raw!$G251&gt;$C$8,IF(Raw!$Q251&gt;$C$8,IF(Raw!$N251&gt;$C$9,IF(Raw!$N251&lt;$A$9,IF(Raw!$X251&gt;$C$9,IF(Raw!$X251&lt;$A$9,Raw!V251,-999),-999),-999),-999),-999),-999)</f>
        <v>660.8</v>
      </c>
      <c r="O251" s="9">
        <f>IF(Raw!$G251&gt;$C$8,IF(Raw!$Q251&gt;$C$8,IF(Raw!$N251&gt;$C$9,IF(Raw!$N251&lt;$A$9,IF(Raw!$X251&gt;$C$9,IF(Raw!$X251&lt;$A$9,Raw!W251,-999),-999),-999),-999),-999),-999)</f>
        <v>1.2602E-2</v>
      </c>
      <c r="P251" s="9">
        <f>IF(Raw!$G251&gt;$C$8,IF(Raw!$Q251&gt;$C$8,IF(Raw!$N251&gt;$C$9,IF(Raw!$N251&lt;$A$9,IF(Raw!$X251&gt;$C$9,IF(Raw!$X251&lt;$A$9,Raw!X251,-999),-999),-999),-999),-999),-999)</f>
        <v>551</v>
      </c>
      <c r="R251" s="9">
        <f t="shared" si="64"/>
        <v>0.36069799999999985</v>
      </c>
      <c r="S251" s="9">
        <f t="shared" si="65"/>
        <v>0.27730705449379062</v>
      </c>
      <c r="T251" s="9">
        <f t="shared" si="66"/>
        <v>0.46797200000000005</v>
      </c>
      <c r="U251" s="9">
        <f t="shared" si="67"/>
        <v>0.34160884031459093</v>
      </c>
      <c r="V251" s="15">
        <f t="shared" si="68"/>
        <v>0.654815068</v>
      </c>
      <c r="X251" s="11">
        <f t="shared" si="69"/>
        <v>5.8755199999999984E+19</v>
      </c>
      <c r="Y251" s="11">
        <f t="shared" si="70"/>
        <v>5.8739999999999997E-18</v>
      </c>
      <c r="Z251" s="11">
        <f t="shared" si="71"/>
        <v>5.9199999999999997E-4</v>
      </c>
      <c r="AA251" s="16">
        <f t="shared" si="72"/>
        <v>0.16965301135616001</v>
      </c>
      <c r="AB251" s="9">
        <f t="shared" si="73"/>
        <v>0.98132685903036498</v>
      </c>
      <c r="AC251" s="9">
        <f t="shared" si="74"/>
        <v>0.83034698864383993</v>
      </c>
      <c r="AD251" s="15">
        <f t="shared" si="75"/>
        <v>286.5760326962162</v>
      </c>
      <c r="AE251" s="3">
        <f t="shared" si="76"/>
        <v>707.22959999999978</v>
      </c>
      <c r="AF251" s="2">
        <f t="shared" si="77"/>
        <v>0.25</v>
      </c>
      <c r="AG251" s="9">
        <f t="shared" si="78"/>
        <v>7.5305312454854403E-2</v>
      </c>
      <c r="AH251" s="2">
        <f t="shared" si="63"/>
        <v>3.6439848789010463</v>
      </c>
    </row>
    <row r="252" spans="1:34">
      <c r="A252" s="1">
        <f>Raw!A252</f>
        <v>239</v>
      </c>
      <c r="B252" s="14">
        <f>Raw!B252</f>
        <v>0.88437500000000002</v>
      </c>
      <c r="C252" s="15">
        <f>Raw!C252</f>
        <v>-1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0.52259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0.93341499999999999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0.88443287037037033</v>
      </c>
      <c r="C253" s="15">
        <f>Raw!C253</f>
        <v>-1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0.29717700000000002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0.87706899999999999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0.88447916666666659</v>
      </c>
      <c r="C254" s="15">
        <f>Raw!C254</f>
        <v>-1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0.25974399999999997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0.77048300000000003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0.88453703703703701</v>
      </c>
      <c r="C255" s="15">
        <f>Raw!C255</f>
        <v>-1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0.512324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0.64033700000000005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0.88459490740740743</v>
      </c>
      <c r="C256" s="15">
        <f>Raw!C256</f>
        <v>-1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0.22456400000000001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0.36631200000000003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0.8846412037037038</v>
      </c>
      <c r="C257" s="15">
        <f>Raw!C257</f>
        <v>-1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1.1739999999999999E-3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5.6420000000000003E-3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0.884699074074074</v>
      </c>
      <c r="C258" s="15">
        <f>Raw!C258</f>
        <v>-1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2.0641E-2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8.0756999999999995E-2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0.88475694444444442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9.1523999999999994E-2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4.7015000000000001E-2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0.88481481481481483</v>
      </c>
      <c r="C260" s="15">
        <f>Raw!C260</f>
        <v>-1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6.3590000000000001E-3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0.11794300000000001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0.88486111111111121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5.9206000000000002E-2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5.2040000000000003E-3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0.8849189814814814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3.6560000000000002E-2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5.5883000000000002E-2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0.88497685185185182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5.8450000000000004E-3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1.9595000000000001E-2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0.8850231481481482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2.0726000000000001E-2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0.11362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0.88508101851851861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2.3969999999999998E-3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6.3019000000000006E-2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0.88513888888888881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8.7329999999999994E-3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2.4732000000000001E-2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0.88519675925925922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1.01E-3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1.712E-3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0.8852430555555556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5.8885E-2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6.8479999999999999E-2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0.88530092592592602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1.0655E-2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3.4146000000000003E-2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0.88535879629629621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3.3799999999999998E-4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1.0755000000000001E-2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0.88541666666666663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3.4220000000000001E-3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0.122977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0.88546296296296301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7.2632000000000002E-2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3.7745000000000001E-2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0.88552083333333342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4.6392000000000003E-2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7.6937000000000005E-2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3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0.87140046296296303</v>
      </c>
      <c r="C13" s="17">
        <v>-1</v>
      </c>
      <c r="D13" s="17">
        <v>5.3</v>
      </c>
      <c r="E13" s="17">
        <v>1.5449999999999999E-3</v>
      </c>
      <c r="F13" s="17">
        <v>7.4999999999999997E-2</v>
      </c>
      <c r="G13" s="17">
        <v>1.5757E-2</v>
      </c>
      <c r="H13" s="17">
        <v>3.2669999999999998E-2</v>
      </c>
      <c r="I13" s="17">
        <v>4.9074E-2</v>
      </c>
      <c r="J13" s="17">
        <v>1.6403999999999998E-2</v>
      </c>
      <c r="K13" s="17">
        <v>0.33427400000000002</v>
      </c>
      <c r="L13" s="17">
        <v>265.8</v>
      </c>
      <c r="M13" s="17">
        <v>0.37079899999999999</v>
      </c>
      <c r="N13" s="17">
        <v>1366</v>
      </c>
      <c r="O13" s="17">
        <v>0</v>
      </c>
      <c r="P13" s="17">
        <v>0</v>
      </c>
      <c r="Q13" s="17">
        <v>1.6164000000000001E-2</v>
      </c>
      <c r="R13" s="17">
        <v>3.1643999999999999E-2</v>
      </c>
      <c r="S13" s="17">
        <v>4.1675999999999998E-2</v>
      </c>
      <c r="T13" s="17">
        <v>1.0031999999999999E-2</v>
      </c>
      <c r="U13" s="17">
        <v>0.24071500000000001</v>
      </c>
      <c r="V13" s="17">
        <v>900</v>
      </c>
      <c r="W13" s="17">
        <v>6.0000000000000002E-6</v>
      </c>
      <c r="X13" s="17">
        <v>4454</v>
      </c>
      <c r="Y13" s="17">
        <v>0</v>
      </c>
      <c r="Z13" s="17">
        <v>0</v>
      </c>
      <c r="AA13" s="17">
        <v>0.37032999999999999</v>
      </c>
      <c r="AB13" s="17">
        <v>1.13992E-2</v>
      </c>
      <c r="AC13" s="17">
        <v>3.1758300000000003E-2</v>
      </c>
      <c r="AD13" s="17">
        <v>0.25</v>
      </c>
      <c r="AE13" s="17">
        <v>3124.3</v>
      </c>
    </row>
    <row r="14" spans="1:31">
      <c r="A14" s="17">
        <v>1</v>
      </c>
      <c r="B14" s="19">
        <v>0.8714467592592593</v>
      </c>
      <c r="C14" s="17">
        <v>-1</v>
      </c>
      <c r="D14" s="17">
        <v>5.3</v>
      </c>
      <c r="E14" s="17">
        <v>0</v>
      </c>
      <c r="F14" s="17">
        <v>0</v>
      </c>
      <c r="G14" s="17">
        <v>1.2978999999999999E-2</v>
      </c>
      <c r="H14" s="17">
        <v>4.0017999999999998E-2</v>
      </c>
      <c r="I14" s="17">
        <v>4.8705999999999999E-2</v>
      </c>
      <c r="J14" s="17">
        <v>8.6879999999999995E-3</v>
      </c>
      <c r="K14" s="17">
        <v>0.17837700000000001</v>
      </c>
      <c r="L14" s="17">
        <v>666.6</v>
      </c>
      <c r="M14" s="17">
        <v>0.51245700000000005</v>
      </c>
      <c r="N14" s="17">
        <v>0</v>
      </c>
      <c r="O14" s="17">
        <v>0</v>
      </c>
      <c r="P14" s="17">
        <v>0</v>
      </c>
      <c r="Q14" s="17">
        <v>3.1167E-2</v>
      </c>
      <c r="R14" s="17">
        <v>3.5123000000000001E-2</v>
      </c>
      <c r="S14" s="17">
        <v>4.4235999999999998E-2</v>
      </c>
      <c r="T14" s="17">
        <v>9.1120000000000003E-3</v>
      </c>
      <c r="U14" s="17">
        <v>0.20599799999999999</v>
      </c>
      <c r="V14" s="17">
        <v>323.3</v>
      </c>
      <c r="W14" s="17">
        <v>0.59999899999999995</v>
      </c>
      <c r="X14" s="17">
        <v>6167</v>
      </c>
      <c r="Y14" s="17">
        <v>0</v>
      </c>
      <c r="Z14" s="17">
        <v>0</v>
      </c>
    </row>
    <row r="15" spans="1:31">
      <c r="A15" s="17">
        <v>2</v>
      </c>
      <c r="B15" s="19">
        <v>0.8715046296296296</v>
      </c>
      <c r="C15" s="17">
        <v>-1</v>
      </c>
      <c r="D15" s="17">
        <v>176.7</v>
      </c>
      <c r="E15" s="17">
        <v>1.9422999999999999E-2</v>
      </c>
      <c r="F15" s="17">
        <v>0.94</v>
      </c>
      <c r="G15" s="17">
        <v>2.5529E-2</v>
      </c>
      <c r="H15" s="17">
        <v>3.6685000000000002E-2</v>
      </c>
      <c r="I15" s="17">
        <v>4.5603999999999999E-2</v>
      </c>
      <c r="J15" s="17">
        <v>8.9200000000000008E-3</v>
      </c>
      <c r="K15" s="17">
        <v>0.19558800000000001</v>
      </c>
      <c r="L15" s="17">
        <v>100</v>
      </c>
      <c r="M15" s="17">
        <v>0.14163899999999999</v>
      </c>
      <c r="N15" s="17">
        <v>2932</v>
      </c>
      <c r="O15" s="17">
        <v>0</v>
      </c>
      <c r="P15" s="17">
        <v>0</v>
      </c>
      <c r="Q15" s="17">
        <v>0.103075</v>
      </c>
      <c r="R15" s="17">
        <v>2.7453999999999999E-2</v>
      </c>
      <c r="S15" s="17">
        <v>3.9869000000000002E-2</v>
      </c>
      <c r="T15" s="17">
        <v>1.2415000000000001E-2</v>
      </c>
      <c r="U15" s="17">
        <v>0.31139800000000001</v>
      </c>
      <c r="V15" s="17">
        <v>900</v>
      </c>
      <c r="W15" s="17">
        <v>9.9999999999999995E-7</v>
      </c>
      <c r="X15" s="17">
        <v>2708</v>
      </c>
      <c r="Y15" s="17">
        <v>0</v>
      </c>
      <c r="Z15" s="17">
        <v>0</v>
      </c>
      <c r="AA15" s="17">
        <v>0.479074</v>
      </c>
      <c r="AB15" s="17">
        <v>0.23777899999999999</v>
      </c>
      <c r="AC15" s="17">
        <v>3.04058E-2</v>
      </c>
      <c r="AD15" s="17">
        <v>0.25</v>
      </c>
      <c r="AE15" s="17">
        <v>8305.6</v>
      </c>
    </row>
    <row r="16" spans="1:31">
      <c r="A16" s="17">
        <v>3</v>
      </c>
      <c r="B16" s="19">
        <v>0.87156250000000002</v>
      </c>
      <c r="C16" s="17">
        <v>0</v>
      </c>
      <c r="D16" s="17">
        <v>180.2</v>
      </c>
      <c r="E16" s="17">
        <v>6.7891000000000007E-2</v>
      </c>
      <c r="F16" s="17">
        <v>3.2850000000000001</v>
      </c>
      <c r="G16" s="17">
        <v>8.7200000000000003E-3</v>
      </c>
      <c r="H16" s="17">
        <v>3.6320999999999999E-2</v>
      </c>
      <c r="I16" s="17">
        <v>5.0410999999999997E-2</v>
      </c>
      <c r="J16" s="17">
        <v>1.409E-2</v>
      </c>
      <c r="K16" s="17">
        <v>0.27949800000000002</v>
      </c>
      <c r="L16" s="17">
        <v>711.1</v>
      </c>
      <c r="M16" s="17">
        <v>0.6</v>
      </c>
      <c r="N16" s="17">
        <v>1078</v>
      </c>
      <c r="O16" s="17">
        <v>0</v>
      </c>
      <c r="P16" s="17">
        <v>0</v>
      </c>
      <c r="Q16" s="17">
        <v>1.5893999999999998E-2</v>
      </c>
      <c r="R16" s="17">
        <v>3.7479999999999999E-2</v>
      </c>
      <c r="S16" s="17">
        <v>4.7416E-2</v>
      </c>
      <c r="T16" s="17">
        <v>9.9360000000000004E-3</v>
      </c>
      <c r="U16" s="17">
        <v>0.20955099999999999</v>
      </c>
      <c r="V16" s="17">
        <v>900</v>
      </c>
      <c r="W16" s="17">
        <v>9.9999999999999995E-7</v>
      </c>
      <c r="X16" s="17">
        <v>3626</v>
      </c>
      <c r="Y16" s="17">
        <v>0</v>
      </c>
      <c r="Z16" s="17">
        <v>0</v>
      </c>
      <c r="AA16" s="17">
        <v>0.32238600000000001</v>
      </c>
      <c r="AB16" s="17">
        <v>0.45414300000000002</v>
      </c>
      <c r="AC16" s="17">
        <v>4.1992099999999997E-2</v>
      </c>
      <c r="AD16" s="17">
        <v>0.25</v>
      </c>
      <c r="AE16" s="17">
        <v>1167.9000000000001</v>
      </c>
    </row>
    <row r="17" spans="1:31">
      <c r="A17" s="17">
        <v>4</v>
      </c>
      <c r="B17" s="19">
        <v>0.87160879629629628</v>
      </c>
      <c r="C17" s="17">
        <v>0</v>
      </c>
      <c r="D17" s="17">
        <v>187.3</v>
      </c>
      <c r="E17" s="17">
        <v>1.9148999999999999E-2</v>
      </c>
      <c r="F17" s="17">
        <v>0.92700000000000005</v>
      </c>
      <c r="G17" s="17">
        <v>0.12728300000000001</v>
      </c>
      <c r="H17" s="17">
        <v>3.3797000000000001E-2</v>
      </c>
      <c r="I17" s="17">
        <v>4.6157999999999998E-2</v>
      </c>
      <c r="J17" s="17">
        <v>1.2361E-2</v>
      </c>
      <c r="K17" s="17">
        <v>0.26779999999999998</v>
      </c>
      <c r="L17" s="17">
        <v>900</v>
      </c>
      <c r="M17" s="17">
        <v>9.9999999999999995E-7</v>
      </c>
      <c r="N17" s="17">
        <v>9088</v>
      </c>
      <c r="O17" s="17">
        <v>0</v>
      </c>
      <c r="P17" s="17">
        <v>0</v>
      </c>
      <c r="Q17" s="17">
        <v>4.2199999999999998E-3</v>
      </c>
      <c r="R17" s="17">
        <v>3.2725999999999998E-2</v>
      </c>
      <c r="S17" s="17">
        <v>4.3679000000000003E-2</v>
      </c>
      <c r="T17" s="17">
        <v>1.0954E-2</v>
      </c>
      <c r="U17" s="17">
        <v>0.25077500000000003</v>
      </c>
      <c r="V17" s="17">
        <v>100</v>
      </c>
      <c r="W17" s="17">
        <v>0.370813</v>
      </c>
      <c r="X17" s="17">
        <v>2669</v>
      </c>
      <c r="Y17" s="17">
        <v>0</v>
      </c>
      <c r="Z17" s="17">
        <v>0</v>
      </c>
      <c r="AA17" s="17">
        <v>0.38580700000000001</v>
      </c>
      <c r="AB17" s="17">
        <v>0.90216200000000002</v>
      </c>
      <c r="AC17" s="17">
        <v>4.2607699999999998E-2</v>
      </c>
      <c r="AD17" s="17">
        <v>0.25</v>
      </c>
      <c r="AE17" s="17">
        <v>922.9</v>
      </c>
    </row>
    <row r="18" spans="1:31">
      <c r="A18" s="17">
        <v>5</v>
      </c>
      <c r="B18" s="19">
        <v>0.8716666666666667</v>
      </c>
      <c r="C18" s="17">
        <v>0</v>
      </c>
      <c r="D18" s="17">
        <v>196.9</v>
      </c>
      <c r="E18" s="17">
        <v>6.3460000000000003E-2</v>
      </c>
      <c r="F18" s="17">
        <v>3.0710000000000002</v>
      </c>
      <c r="G18" s="17">
        <v>5.6842999999999998E-2</v>
      </c>
      <c r="H18" s="17">
        <v>3.0831000000000001E-2</v>
      </c>
      <c r="I18" s="17">
        <v>4.5892000000000002E-2</v>
      </c>
      <c r="J18" s="17">
        <v>1.506E-2</v>
      </c>
      <c r="K18" s="17">
        <v>0.32816800000000002</v>
      </c>
      <c r="L18" s="17">
        <v>555.4</v>
      </c>
      <c r="M18" s="17">
        <v>6.9999999999999999E-6</v>
      </c>
      <c r="N18" s="17">
        <v>2366</v>
      </c>
      <c r="O18" s="17">
        <v>0</v>
      </c>
      <c r="P18" s="17">
        <v>0</v>
      </c>
      <c r="Q18" s="17">
        <v>4.7182000000000002E-2</v>
      </c>
      <c r="R18" s="17">
        <v>2.8913999999999999E-2</v>
      </c>
      <c r="S18" s="17">
        <v>4.2548999999999997E-2</v>
      </c>
      <c r="T18" s="17">
        <v>1.3635E-2</v>
      </c>
      <c r="U18" s="17">
        <v>0.32045099999999999</v>
      </c>
      <c r="V18" s="17">
        <v>517.70000000000005</v>
      </c>
      <c r="W18" s="17">
        <v>0.6</v>
      </c>
      <c r="X18" s="17">
        <v>8851</v>
      </c>
      <c r="Y18" s="17">
        <v>0</v>
      </c>
      <c r="Z18" s="17">
        <v>0</v>
      </c>
      <c r="AA18" s="17">
        <v>0.49300100000000002</v>
      </c>
      <c r="AB18" s="17">
        <v>0.60902800000000001</v>
      </c>
      <c r="AC18" s="17">
        <v>3.7218399999999999E-2</v>
      </c>
      <c r="AD18" s="17">
        <v>0.25</v>
      </c>
      <c r="AE18" s="17">
        <v>1495.4</v>
      </c>
    </row>
    <row r="19" spans="1:31">
      <c r="A19" s="17">
        <v>6</v>
      </c>
      <c r="B19" s="19">
        <v>0.87172453703703701</v>
      </c>
      <c r="C19" s="17">
        <v>0</v>
      </c>
      <c r="D19" s="17">
        <v>234.7</v>
      </c>
      <c r="E19" s="17">
        <v>0</v>
      </c>
      <c r="F19" s="17">
        <v>0</v>
      </c>
      <c r="G19" s="17">
        <v>1.8307E-2</v>
      </c>
      <c r="H19" s="17">
        <v>3.5579E-2</v>
      </c>
      <c r="I19" s="17">
        <v>4.7585000000000002E-2</v>
      </c>
      <c r="J19" s="17">
        <v>1.2005999999999999E-2</v>
      </c>
      <c r="K19" s="17">
        <v>0.25230999999999998</v>
      </c>
      <c r="L19" s="17">
        <v>100</v>
      </c>
      <c r="M19" s="17">
        <v>0.59999800000000003</v>
      </c>
      <c r="N19" s="17">
        <v>0</v>
      </c>
      <c r="O19" s="17">
        <v>0</v>
      </c>
      <c r="P19" s="17">
        <v>0</v>
      </c>
      <c r="Q19" s="17">
        <v>2.3612999999999999E-2</v>
      </c>
      <c r="R19" s="17">
        <v>3.1891000000000003E-2</v>
      </c>
      <c r="S19" s="17">
        <v>4.3067000000000001E-2</v>
      </c>
      <c r="T19" s="17">
        <v>1.1176E-2</v>
      </c>
      <c r="U19" s="17">
        <v>0.25950099999999998</v>
      </c>
      <c r="V19" s="17">
        <v>100</v>
      </c>
      <c r="W19" s="17">
        <v>0.22917799999999999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0.87177083333333327</v>
      </c>
      <c r="C20" s="17">
        <v>0</v>
      </c>
      <c r="D20" s="17">
        <v>232.1</v>
      </c>
      <c r="E20" s="17">
        <v>6.0909999999999999E-2</v>
      </c>
      <c r="F20" s="17">
        <v>2.9470000000000001</v>
      </c>
      <c r="G20" s="17">
        <v>7.1051000000000003E-2</v>
      </c>
      <c r="H20" s="17">
        <v>3.2703000000000003E-2</v>
      </c>
      <c r="I20" s="17">
        <v>4.7933999999999997E-2</v>
      </c>
      <c r="J20" s="17">
        <v>1.5231E-2</v>
      </c>
      <c r="K20" s="17">
        <v>0.31775100000000001</v>
      </c>
      <c r="L20" s="17">
        <v>577.4</v>
      </c>
      <c r="M20" s="17">
        <v>0.6</v>
      </c>
      <c r="N20" s="17">
        <v>1145</v>
      </c>
      <c r="O20" s="17">
        <v>0</v>
      </c>
      <c r="P20" s="17">
        <v>0</v>
      </c>
      <c r="Q20" s="17">
        <v>2.673E-3</v>
      </c>
      <c r="R20" s="17">
        <v>3.1962999999999998E-2</v>
      </c>
      <c r="S20" s="17">
        <v>3.9402E-2</v>
      </c>
      <c r="T20" s="17">
        <v>7.4390000000000003E-3</v>
      </c>
      <c r="U20" s="17">
        <v>0.18879899999999999</v>
      </c>
      <c r="V20" s="17">
        <v>900</v>
      </c>
      <c r="W20" s="17">
        <v>1.0000000000000001E-5</v>
      </c>
      <c r="X20" s="17">
        <v>2880</v>
      </c>
      <c r="Y20" s="17">
        <v>0</v>
      </c>
      <c r="Z20" s="17">
        <v>0</v>
      </c>
      <c r="AA20" s="17">
        <v>0.29046</v>
      </c>
      <c r="AB20" s="17">
        <v>0.48013899999999998</v>
      </c>
      <c r="AC20" s="17">
        <v>3.55351E-2</v>
      </c>
      <c r="AD20" s="17">
        <v>0.25</v>
      </c>
      <c r="AE20" s="17">
        <v>1438.5</v>
      </c>
    </row>
    <row r="21" spans="1:31">
      <c r="A21" s="17">
        <v>8</v>
      </c>
      <c r="B21" s="19">
        <v>0.87182870370370369</v>
      </c>
      <c r="C21" s="17">
        <v>0</v>
      </c>
      <c r="D21" s="17">
        <v>192.5</v>
      </c>
      <c r="E21" s="17">
        <v>0</v>
      </c>
      <c r="F21" s="17">
        <v>0</v>
      </c>
      <c r="G21" s="17">
        <v>3.7975000000000002E-2</v>
      </c>
      <c r="H21" s="17">
        <v>3.0921000000000001E-2</v>
      </c>
      <c r="I21" s="17">
        <v>4.4665999999999997E-2</v>
      </c>
      <c r="J21" s="17">
        <v>1.3745E-2</v>
      </c>
      <c r="K21" s="17">
        <v>0.30773299999999998</v>
      </c>
      <c r="L21" s="17">
        <v>900</v>
      </c>
      <c r="M21" s="17">
        <v>0.37081900000000001</v>
      </c>
      <c r="N21" s="17">
        <v>0</v>
      </c>
      <c r="O21" s="17">
        <v>0</v>
      </c>
      <c r="P21" s="17">
        <v>0</v>
      </c>
      <c r="Q21" s="17">
        <v>1.8505000000000001E-2</v>
      </c>
      <c r="R21" s="17">
        <v>0.03</v>
      </c>
      <c r="S21" s="17">
        <v>4.1155999999999998E-2</v>
      </c>
      <c r="T21" s="17">
        <v>1.1155999999999999E-2</v>
      </c>
      <c r="U21" s="17">
        <v>0.27106400000000003</v>
      </c>
      <c r="V21" s="17">
        <v>100</v>
      </c>
      <c r="W21" s="17">
        <v>0.6</v>
      </c>
      <c r="X21" s="17">
        <v>7894</v>
      </c>
      <c r="Y21" s="17">
        <v>0</v>
      </c>
      <c r="Z21" s="17">
        <v>0</v>
      </c>
    </row>
    <row r="22" spans="1:31">
      <c r="A22" s="17">
        <v>9</v>
      </c>
      <c r="B22" s="19">
        <v>0.87188657407407411</v>
      </c>
      <c r="C22" s="17">
        <v>0</v>
      </c>
      <c r="D22" s="17">
        <v>243.5</v>
      </c>
      <c r="E22" s="17">
        <v>1.951E-2</v>
      </c>
      <c r="F22" s="17">
        <v>0.94399999999999995</v>
      </c>
      <c r="G22" s="17">
        <v>1.0269E-2</v>
      </c>
      <c r="H22" s="17">
        <v>3.4375000000000003E-2</v>
      </c>
      <c r="I22" s="17">
        <v>4.8294999999999998E-2</v>
      </c>
      <c r="J22" s="17">
        <v>1.392E-2</v>
      </c>
      <c r="K22" s="17">
        <v>0.28823599999999999</v>
      </c>
      <c r="L22" s="17">
        <v>218.1</v>
      </c>
      <c r="M22" s="17">
        <v>0.59999499999999995</v>
      </c>
      <c r="N22" s="17">
        <v>5972</v>
      </c>
      <c r="O22" s="17">
        <v>0</v>
      </c>
      <c r="P22" s="17">
        <v>0</v>
      </c>
      <c r="Q22" s="17">
        <v>1.2546E-2</v>
      </c>
      <c r="R22" s="17">
        <v>3.0518E-2</v>
      </c>
      <c r="S22" s="17">
        <v>3.9675000000000002E-2</v>
      </c>
      <c r="T22" s="17">
        <v>9.1570000000000002E-3</v>
      </c>
      <c r="U22" s="17">
        <v>0.23080600000000001</v>
      </c>
      <c r="V22" s="17">
        <v>900</v>
      </c>
      <c r="W22" s="17">
        <v>0.45836399999999999</v>
      </c>
      <c r="X22" s="17">
        <v>1633</v>
      </c>
      <c r="Y22" s="17">
        <v>0</v>
      </c>
      <c r="Z22" s="17">
        <v>0</v>
      </c>
      <c r="AA22" s="17">
        <v>0.35508699999999999</v>
      </c>
      <c r="AB22" s="17">
        <v>0.65625599999999995</v>
      </c>
      <c r="AC22" s="17">
        <v>3.65271E-2</v>
      </c>
      <c r="AD22" s="17">
        <v>0.25</v>
      </c>
      <c r="AE22" s="17">
        <v>3808.9</v>
      </c>
    </row>
    <row r="23" spans="1:31">
      <c r="A23" s="17">
        <v>10</v>
      </c>
      <c r="B23" s="19">
        <v>0.87193287037037026</v>
      </c>
      <c r="C23" s="17">
        <v>0</v>
      </c>
      <c r="D23" s="17">
        <v>273.39999999999998</v>
      </c>
      <c r="E23" s="17">
        <v>0</v>
      </c>
      <c r="F23" s="17">
        <v>0</v>
      </c>
      <c r="G23" s="17">
        <v>6.0609000000000003E-2</v>
      </c>
      <c r="H23" s="17">
        <v>3.0078000000000001E-2</v>
      </c>
      <c r="I23" s="17">
        <v>4.2209000000000003E-2</v>
      </c>
      <c r="J23" s="17">
        <v>1.2130999999999999E-2</v>
      </c>
      <c r="K23" s="17">
        <v>0.28740199999999999</v>
      </c>
      <c r="L23" s="17">
        <v>763.6</v>
      </c>
      <c r="M23" s="17">
        <v>0.54588499999999995</v>
      </c>
      <c r="N23" s="17">
        <v>0</v>
      </c>
      <c r="O23" s="17">
        <v>0</v>
      </c>
      <c r="P23" s="17">
        <v>0</v>
      </c>
      <c r="Q23" s="17">
        <v>8.7388999999999994E-2</v>
      </c>
      <c r="R23" s="17">
        <v>3.2792000000000002E-2</v>
      </c>
      <c r="S23" s="17">
        <v>4.1236000000000002E-2</v>
      </c>
      <c r="T23" s="17">
        <v>8.4440000000000001E-3</v>
      </c>
      <c r="U23" s="17">
        <v>0.20477699999999999</v>
      </c>
      <c r="V23" s="17">
        <v>900</v>
      </c>
      <c r="W23" s="17">
        <v>8.7538000000000005E-2</v>
      </c>
      <c r="X23" s="17">
        <v>2161</v>
      </c>
      <c r="Y23" s="17">
        <v>0</v>
      </c>
      <c r="Z23" s="17">
        <v>0</v>
      </c>
    </row>
    <row r="24" spans="1:31">
      <c r="A24" s="17">
        <v>11</v>
      </c>
      <c r="B24" s="19">
        <v>0.87199074074074068</v>
      </c>
      <c r="C24" s="17">
        <v>0</v>
      </c>
      <c r="D24" s="17">
        <v>286.60000000000002</v>
      </c>
      <c r="E24" s="17">
        <v>0.12753900000000001</v>
      </c>
      <c r="F24" s="17">
        <v>6.1719999999999997</v>
      </c>
      <c r="G24" s="17">
        <v>9.5029999999999993E-3</v>
      </c>
      <c r="H24" s="17">
        <v>3.0419999999999999E-2</v>
      </c>
      <c r="I24" s="17">
        <v>4.5280000000000001E-2</v>
      </c>
      <c r="J24" s="17">
        <v>1.486E-2</v>
      </c>
      <c r="K24" s="17">
        <v>0.32818399999999998</v>
      </c>
      <c r="L24" s="17">
        <v>546.4</v>
      </c>
      <c r="M24" s="17">
        <v>0.6</v>
      </c>
      <c r="N24" s="17">
        <v>976</v>
      </c>
      <c r="O24" s="17">
        <v>0</v>
      </c>
      <c r="P24" s="17">
        <v>0</v>
      </c>
      <c r="Q24" s="17">
        <v>1.279E-3</v>
      </c>
      <c r="R24" s="17">
        <v>2.6884000000000002E-2</v>
      </c>
      <c r="S24" s="17">
        <v>4.0593999999999998E-2</v>
      </c>
      <c r="T24" s="17">
        <v>1.3709000000000001E-2</v>
      </c>
      <c r="U24" s="17">
        <v>0.33772400000000002</v>
      </c>
      <c r="V24" s="17">
        <v>195.6</v>
      </c>
      <c r="W24" s="17">
        <v>0.566554</v>
      </c>
      <c r="X24" s="17">
        <v>1145</v>
      </c>
      <c r="Y24" s="17">
        <v>0</v>
      </c>
      <c r="Z24" s="17">
        <v>0</v>
      </c>
      <c r="AA24" s="17">
        <v>0.51957600000000004</v>
      </c>
      <c r="AB24" s="17">
        <v>0.47926999999999997</v>
      </c>
      <c r="AC24" s="17">
        <v>3.3454600000000001E-2</v>
      </c>
      <c r="AD24" s="17">
        <v>0.25</v>
      </c>
      <c r="AE24" s="17">
        <v>1520</v>
      </c>
    </row>
    <row r="25" spans="1:31">
      <c r="A25" s="17">
        <v>12</v>
      </c>
      <c r="B25" s="19">
        <v>0.87204861111111109</v>
      </c>
      <c r="C25" s="17">
        <v>0</v>
      </c>
      <c r="D25" s="17">
        <v>290.10000000000002</v>
      </c>
      <c r="E25" s="17">
        <v>9.1479999999999999E-3</v>
      </c>
      <c r="F25" s="17">
        <v>0.443</v>
      </c>
      <c r="G25" s="17">
        <v>2.5791000000000001E-2</v>
      </c>
      <c r="H25" s="17">
        <v>3.4112000000000003E-2</v>
      </c>
      <c r="I25" s="17">
        <v>4.6212999999999997E-2</v>
      </c>
      <c r="J25" s="17">
        <v>1.2102E-2</v>
      </c>
      <c r="K25" s="17">
        <v>0.26186300000000001</v>
      </c>
      <c r="L25" s="17">
        <v>900</v>
      </c>
      <c r="M25" s="17">
        <v>0.229181</v>
      </c>
      <c r="N25" s="17">
        <v>26823</v>
      </c>
      <c r="O25" s="17">
        <v>0</v>
      </c>
      <c r="P25" s="17">
        <v>0</v>
      </c>
      <c r="Q25" s="17">
        <v>2.1472000000000002E-2</v>
      </c>
      <c r="R25" s="17">
        <v>3.0553E-2</v>
      </c>
      <c r="S25" s="17">
        <v>4.5369E-2</v>
      </c>
      <c r="T25" s="17">
        <v>1.4815999999999999E-2</v>
      </c>
      <c r="U25" s="17">
        <v>0.326573</v>
      </c>
      <c r="V25" s="17">
        <v>100</v>
      </c>
      <c r="W25" s="17">
        <v>0.2291</v>
      </c>
      <c r="X25" s="17">
        <v>82285</v>
      </c>
      <c r="Y25" s="17">
        <v>0</v>
      </c>
      <c r="Z25" s="17">
        <v>0</v>
      </c>
      <c r="AA25" s="17">
        <v>0.50241999999999998</v>
      </c>
      <c r="AB25" s="17">
        <v>0.97683200000000003</v>
      </c>
      <c r="AC25" s="17">
        <v>4.5025799999999998E-2</v>
      </c>
      <c r="AD25" s="17">
        <v>0.25</v>
      </c>
      <c r="AE25" s="17">
        <v>922.8</v>
      </c>
    </row>
    <row r="26" spans="1:31">
      <c r="A26" s="17">
        <v>13</v>
      </c>
      <c r="B26" s="19">
        <v>0.87209490740740747</v>
      </c>
      <c r="C26" s="17">
        <v>0</v>
      </c>
      <c r="D26" s="17">
        <v>308.60000000000002</v>
      </c>
      <c r="E26" s="17">
        <v>0</v>
      </c>
      <c r="F26" s="17">
        <v>0</v>
      </c>
      <c r="G26" s="17">
        <v>4.4250000000000001E-3</v>
      </c>
      <c r="H26" s="17">
        <v>2.5958999999999999E-2</v>
      </c>
      <c r="I26" s="17">
        <v>4.4879000000000002E-2</v>
      </c>
      <c r="J26" s="17">
        <v>1.8921E-2</v>
      </c>
      <c r="K26" s="17">
        <v>0.42159000000000002</v>
      </c>
      <c r="L26" s="17">
        <v>900</v>
      </c>
      <c r="M26" s="17">
        <v>0.22917999999999999</v>
      </c>
      <c r="N26" s="17">
        <v>0</v>
      </c>
      <c r="O26" s="17">
        <v>0</v>
      </c>
      <c r="P26" s="17">
        <v>0</v>
      </c>
      <c r="Q26" s="17">
        <v>1.1984E-2</v>
      </c>
      <c r="R26" s="17">
        <v>2.6624999999999999E-2</v>
      </c>
      <c r="S26" s="17">
        <v>4.0696999999999997E-2</v>
      </c>
      <c r="T26" s="17">
        <v>1.4071999999999999E-2</v>
      </c>
      <c r="U26" s="17">
        <v>0.34576499999999999</v>
      </c>
      <c r="V26" s="17">
        <v>271.10000000000002</v>
      </c>
      <c r="W26" s="17">
        <v>0.6</v>
      </c>
      <c r="X26" s="17">
        <v>4865</v>
      </c>
      <c r="Y26" s="17">
        <v>0</v>
      </c>
      <c r="Z26" s="17">
        <v>0</v>
      </c>
    </row>
    <row r="27" spans="1:31">
      <c r="A27" s="17">
        <v>14</v>
      </c>
      <c r="B27" s="19">
        <v>0.87215277777777767</v>
      </c>
      <c r="C27" s="17">
        <v>0</v>
      </c>
      <c r="D27" s="17">
        <v>294.5</v>
      </c>
      <c r="E27" s="17">
        <v>4.9347000000000002E-2</v>
      </c>
      <c r="F27" s="17">
        <v>2.3879999999999999</v>
      </c>
      <c r="G27" s="17">
        <v>7.9616000000000006E-2</v>
      </c>
      <c r="H27" s="17">
        <v>2.4423E-2</v>
      </c>
      <c r="I27" s="17">
        <v>4.7600999999999997E-2</v>
      </c>
      <c r="J27" s="17">
        <v>2.3178000000000001E-2</v>
      </c>
      <c r="K27" s="17">
        <v>0.48692800000000003</v>
      </c>
      <c r="L27" s="17">
        <v>213</v>
      </c>
      <c r="M27" s="17">
        <v>0.548902</v>
      </c>
      <c r="N27" s="17">
        <v>3404</v>
      </c>
      <c r="O27" s="17">
        <v>0</v>
      </c>
      <c r="P27" s="17">
        <v>0</v>
      </c>
      <c r="Q27" s="17">
        <v>2.2612E-2</v>
      </c>
      <c r="R27" s="17">
        <v>2.6346000000000001E-2</v>
      </c>
      <c r="S27" s="17">
        <v>4.3063999999999998E-2</v>
      </c>
      <c r="T27" s="17">
        <v>1.6718E-2</v>
      </c>
      <c r="U27" s="17">
        <v>0.38821600000000001</v>
      </c>
      <c r="V27" s="17">
        <v>467.4</v>
      </c>
      <c r="W27" s="17">
        <v>0.41948099999999999</v>
      </c>
      <c r="X27" s="17">
        <v>3226</v>
      </c>
      <c r="Y27" s="17">
        <v>0</v>
      </c>
      <c r="Z27" s="17">
        <v>0</v>
      </c>
      <c r="AA27" s="17">
        <v>0.59725499999999998</v>
      </c>
      <c r="AB27" s="17">
        <v>0.56250800000000001</v>
      </c>
      <c r="AC27" s="17">
        <v>3.5750299999999999E-2</v>
      </c>
      <c r="AD27" s="17">
        <v>0.25</v>
      </c>
      <c r="AE27" s="17">
        <v>3898.8</v>
      </c>
    </row>
    <row r="28" spans="1:31">
      <c r="A28" s="17">
        <v>15</v>
      </c>
      <c r="B28" s="19">
        <v>0.87221064814814808</v>
      </c>
      <c r="C28" s="17">
        <v>0</v>
      </c>
      <c r="D28" s="17">
        <v>291</v>
      </c>
      <c r="E28" s="17">
        <v>0</v>
      </c>
      <c r="F28" s="17">
        <v>0</v>
      </c>
      <c r="G28" s="17">
        <v>7.5894000000000003E-2</v>
      </c>
      <c r="H28" s="17">
        <v>2.6637999999999998E-2</v>
      </c>
      <c r="I28" s="17">
        <v>4.2098999999999998E-2</v>
      </c>
      <c r="J28" s="17">
        <v>1.5461000000000001E-2</v>
      </c>
      <c r="K28" s="17">
        <v>0.36725000000000002</v>
      </c>
      <c r="L28" s="17">
        <v>900</v>
      </c>
      <c r="M28" s="17">
        <v>0.37081999999999998</v>
      </c>
      <c r="N28" s="17">
        <v>0</v>
      </c>
      <c r="O28" s="17">
        <v>0</v>
      </c>
      <c r="P28" s="17">
        <v>0</v>
      </c>
      <c r="Q28" s="17">
        <v>1.3472E-2</v>
      </c>
      <c r="R28" s="17">
        <v>2.5212999999999999E-2</v>
      </c>
      <c r="S28" s="17">
        <v>3.5989E-2</v>
      </c>
      <c r="T28" s="17">
        <v>1.0775E-2</v>
      </c>
      <c r="U28" s="17">
        <v>0.29940899999999998</v>
      </c>
      <c r="V28" s="17">
        <v>900</v>
      </c>
      <c r="W28" s="17">
        <v>9.9999999999999995E-7</v>
      </c>
      <c r="X28" s="17">
        <v>3316</v>
      </c>
      <c r="Y28" s="17">
        <v>0</v>
      </c>
      <c r="Z28" s="17">
        <v>0</v>
      </c>
    </row>
    <row r="29" spans="1:31">
      <c r="A29" s="17">
        <v>16</v>
      </c>
      <c r="B29" s="19">
        <v>0.8722685185185185</v>
      </c>
      <c r="C29" s="17">
        <v>0</v>
      </c>
      <c r="D29" s="17">
        <v>284.89999999999998</v>
      </c>
      <c r="E29" s="17">
        <v>4.1583000000000002E-2</v>
      </c>
      <c r="F29" s="17">
        <v>2.012</v>
      </c>
      <c r="G29" s="17">
        <v>2.0695000000000002E-2</v>
      </c>
      <c r="H29" s="17">
        <v>3.6234000000000002E-2</v>
      </c>
      <c r="I29" s="17">
        <v>4.5247000000000002E-2</v>
      </c>
      <c r="J29" s="17">
        <v>9.0130000000000002E-3</v>
      </c>
      <c r="K29" s="17">
        <v>0.19919400000000001</v>
      </c>
      <c r="L29" s="17">
        <v>900</v>
      </c>
      <c r="M29" s="17">
        <v>0.59999800000000003</v>
      </c>
      <c r="N29" s="17">
        <v>4255</v>
      </c>
      <c r="O29" s="17">
        <v>0</v>
      </c>
      <c r="P29" s="17">
        <v>0</v>
      </c>
      <c r="Q29" s="17">
        <v>4.8279999999999998E-3</v>
      </c>
      <c r="R29" s="17">
        <v>3.2612000000000002E-2</v>
      </c>
      <c r="S29" s="17">
        <v>4.4373000000000003E-2</v>
      </c>
      <c r="T29" s="17">
        <v>1.1761000000000001E-2</v>
      </c>
      <c r="U29" s="17">
        <v>0.26504100000000003</v>
      </c>
      <c r="V29" s="17">
        <v>288.3</v>
      </c>
      <c r="W29" s="17">
        <v>0.59999899999999995</v>
      </c>
      <c r="X29" s="17">
        <v>1361</v>
      </c>
      <c r="Y29" s="17">
        <v>0</v>
      </c>
      <c r="Z29" s="17">
        <v>0</v>
      </c>
      <c r="AA29" s="17">
        <v>0.40775499999999998</v>
      </c>
      <c r="AB29" s="17">
        <v>0.86784300000000003</v>
      </c>
      <c r="AC29" s="17">
        <v>4.2818599999999998E-2</v>
      </c>
      <c r="AD29" s="17">
        <v>0.25</v>
      </c>
      <c r="AE29" s="17">
        <v>922.9</v>
      </c>
    </row>
    <row r="30" spans="1:31">
      <c r="A30" s="17">
        <v>17</v>
      </c>
      <c r="B30" s="19">
        <v>0.87231481481481488</v>
      </c>
      <c r="C30" s="17">
        <v>0</v>
      </c>
      <c r="D30" s="17">
        <v>274.3</v>
      </c>
      <c r="E30" s="17">
        <v>0.16714499999999999</v>
      </c>
      <c r="F30" s="17">
        <v>8.0879999999999992</v>
      </c>
      <c r="G30" s="17">
        <v>0.96950499999999995</v>
      </c>
      <c r="H30" s="17">
        <v>0.73873200000000006</v>
      </c>
      <c r="I30" s="17">
        <v>1.0547059999999999</v>
      </c>
      <c r="J30" s="17">
        <v>0.31597399999999998</v>
      </c>
      <c r="K30" s="17">
        <v>0.29958499999999999</v>
      </c>
      <c r="L30" s="17">
        <v>573.5</v>
      </c>
      <c r="M30" s="17">
        <v>5.0000000000000004E-6</v>
      </c>
      <c r="N30" s="17">
        <v>468</v>
      </c>
      <c r="O30" s="17">
        <v>0</v>
      </c>
      <c r="P30" s="17">
        <v>0</v>
      </c>
      <c r="Q30" s="17">
        <v>0.99058800000000002</v>
      </c>
      <c r="R30" s="17">
        <v>0.74352099999999999</v>
      </c>
      <c r="S30" s="17">
        <v>1.1118269999999999</v>
      </c>
      <c r="T30" s="17">
        <v>0.36830600000000002</v>
      </c>
      <c r="U30" s="17">
        <v>0.331262</v>
      </c>
      <c r="V30" s="17">
        <v>643</v>
      </c>
      <c r="W30" s="17">
        <v>7.0763000000000006E-2</v>
      </c>
      <c r="X30" s="17">
        <v>577</v>
      </c>
      <c r="Y30" s="17">
        <v>0</v>
      </c>
      <c r="Z30" s="17">
        <v>0</v>
      </c>
      <c r="AA30" s="17">
        <v>0.509633</v>
      </c>
      <c r="AB30" s="17">
        <v>0.30730400000000002</v>
      </c>
      <c r="AC30" s="17">
        <v>0.85670299999999999</v>
      </c>
      <c r="AD30" s="17">
        <v>0.25</v>
      </c>
      <c r="AE30" s="17">
        <v>1448.4</v>
      </c>
    </row>
    <row r="31" spans="1:31">
      <c r="A31" s="17">
        <v>18</v>
      </c>
      <c r="B31" s="19">
        <v>0.87237268518518529</v>
      </c>
      <c r="C31" s="17">
        <v>0.7</v>
      </c>
      <c r="D31" s="17">
        <v>134.5</v>
      </c>
      <c r="E31" s="17">
        <v>8.7056999999999995E-2</v>
      </c>
      <c r="F31" s="17">
        <v>4.2130000000000001</v>
      </c>
      <c r="G31" s="17">
        <v>0.98468</v>
      </c>
      <c r="H31" s="17">
        <v>0.65883100000000006</v>
      </c>
      <c r="I31" s="17">
        <v>0.96229399999999998</v>
      </c>
      <c r="J31" s="17">
        <v>0.30346299999999998</v>
      </c>
      <c r="K31" s="17">
        <v>0.31535299999999999</v>
      </c>
      <c r="L31" s="17">
        <v>558</v>
      </c>
      <c r="M31" s="17">
        <v>1.5E-5</v>
      </c>
      <c r="N31" s="17">
        <v>748</v>
      </c>
      <c r="O31" s="17">
        <v>0</v>
      </c>
      <c r="P31" s="17">
        <v>0</v>
      </c>
      <c r="Q31" s="17">
        <v>0.989178</v>
      </c>
      <c r="R31" s="17">
        <v>0.67686900000000005</v>
      </c>
      <c r="S31" s="17">
        <v>1.017954</v>
      </c>
      <c r="T31" s="17">
        <v>0.341084</v>
      </c>
      <c r="U31" s="17">
        <v>0.33506900000000001</v>
      </c>
      <c r="V31" s="17">
        <v>633.79999999999995</v>
      </c>
      <c r="W31" s="17">
        <v>0.14163799999999999</v>
      </c>
      <c r="X31" s="17">
        <v>854</v>
      </c>
      <c r="Y31" s="17">
        <v>0</v>
      </c>
      <c r="Z31" s="17">
        <v>0</v>
      </c>
      <c r="AA31" s="17">
        <v>0.51549</v>
      </c>
      <c r="AB31" s="17">
        <v>0.25251800000000002</v>
      </c>
      <c r="AC31" s="17">
        <v>0.76299899999999998</v>
      </c>
      <c r="AD31" s="17">
        <v>0.25</v>
      </c>
      <c r="AE31" s="17">
        <v>1488.4</v>
      </c>
    </row>
    <row r="32" spans="1:31">
      <c r="A32" s="17">
        <v>19</v>
      </c>
      <c r="B32" s="19">
        <v>0.87243055555555549</v>
      </c>
      <c r="C32" s="17">
        <v>2.5</v>
      </c>
      <c r="D32" s="17">
        <v>73.900000000000006</v>
      </c>
      <c r="E32" s="17">
        <v>6.3218999999999997E-2</v>
      </c>
      <c r="F32" s="17">
        <v>3.0590000000000002</v>
      </c>
      <c r="G32" s="17">
        <v>0.98298399999999997</v>
      </c>
      <c r="H32" s="17">
        <v>0.84265000000000001</v>
      </c>
      <c r="I32" s="17">
        <v>1.214019</v>
      </c>
      <c r="J32" s="17">
        <v>0.371369</v>
      </c>
      <c r="K32" s="17">
        <v>0.30590000000000001</v>
      </c>
      <c r="L32" s="17">
        <v>556</v>
      </c>
      <c r="M32" s="17">
        <v>8.7513999999999995E-2</v>
      </c>
      <c r="N32" s="17">
        <v>459</v>
      </c>
      <c r="O32" s="17">
        <v>0</v>
      </c>
      <c r="P32" s="17">
        <v>0</v>
      </c>
      <c r="Q32" s="17">
        <v>0.98975199999999997</v>
      </c>
      <c r="R32" s="17">
        <v>0.80028900000000003</v>
      </c>
      <c r="S32" s="17">
        <v>1.270772</v>
      </c>
      <c r="T32" s="17">
        <v>0.47048299999999998</v>
      </c>
      <c r="U32" s="17">
        <v>0.37023400000000001</v>
      </c>
      <c r="V32" s="17">
        <v>670.5</v>
      </c>
      <c r="W32" s="17">
        <v>6.6000000000000005E-5</v>
      </c>
      <c r="X32" s="17">
        <v>750</v>
      </c>
      <c r="Y32" s="17">
        <v>0</v>
      </c>
      <c r="Z32" s="17">
        <v>0</v>
      </c>
      <c r="AA32" s="17">
        <v>0.56959099999999996</v>
      </c>
      <c r="AB32" s="17">
        <v>0.101982</v>
      </c>
      <c r="AC32" s="17">
        <v>0.84826999999999997</v>
      </c>
      <c r="AD32" s="17">
        <v>0.25</v>
      </c>
      <c r="AE32" s="17">
        <v>1493.8</v>
      </c>
    </row>
    <row r="33" spans="1:31">
      <c r="A33" s="17">
        <v>20</v>
      </c>
      <c r="B33" s="19">
        <v>0.8724884259259259</v>
      </c>
      <c r="C33" s="17">
        <v>1.8</v>
      </c>
      <c r="D33" s="17">
        <v>86.2</v>
      </c>
      <c r="E33" s="17">
        <v>7.0278999999999994E-2</v>
      </c>
      <c r="F33" s="17">
        <v>3.4009999999999998</v>
      </c>
      <c r="G33" s="17">
        <v>0.99121199999999998</v>
      </c>
      <c r="H33" s="17">
        <v>0.81701800000000002</v>
      </c>
      <c r="I33" s="17">
        <v>1.178226</v>
      </c>
      <c r="J33" s="17">
        <v>0.36120799999999997</v>
      </c>
      <c r="K33" s="17">
        <v>0.30656899999999998</v>
      </c>
      <c r="L33" s="17">
        <v>582.9</v>
      </c>
      <c r="M33" s="17">
        <v>1.0399999999999999E-4</v>
      </c>
      <c r="N33" s="17">
        <v>716</v>
      </c>
      <c r="O33" s="17">
        <v>0</v>
      </c>
      <c r="P33" s="17">
        <v>0</v>
      </c>
      <c r="Q33" s="17">
        <v>0.99264300000000005</v>
      </c>
      <c r="R33" s="17">
        <v>0.78288199999999997</v>
      </c>
      <c r="S33" s="17">
        <v>1.238021</v>
      </c>
      <c r="T33" s="17">
        <v>0.45513799999999999</v>
      </c>
      <c r="U33" s="17">
        <v>0.36763400000000002</v>
      </c>
      <c r="V33" s="17">
        <v>665.6</v>
      </c>
      <c r="W33" s="17">
        <v>3.3043999999999997E-2</v>
      </c>
      <c r="X33" s="17">
        <v>804</v>
      </c>
      <c r="Y33" s="17">
        <v>0</v>
      </c>
      <c r="Z33" s="17">
        <v>0</v>
      </c>
      <c r="AA33" s="17">
        <v>0.56559000000000004</v>
      </c>
      <c r="AB33" s="17">
        <v>0.17805399999999999</v>
      </c>
      <c r="AC33" s="17">
        <v>0.86392199999999997</v>
      </c>
      <c r="AD33" s="17">
        <v>0.25</v>
      </c>
      <c r="AE33" s="17">
        <v>1424.8</v>
      </c>
    </row>
    <row r="34" spans="1:31">
      <c r="A34" s="17">
        <v>21</v>
      </c>
      <c r="B34" s="19">
        <v>0.87254629629629632</v>
      </c>
      <c r="C34" s="17">
        <v>2.5</v>
      </c>
      <c r="D34" s="17">
        <v>74.7</v>
      </c>
      <c r="E34" s="17">
        <v>6.2170000000000003E-2</v>
      </c>
      <c r="F34" s="17">
        <v>3.008</v>
      </c>
      <c r="G34" s="17">
        <v>0.98532799999999998</v>
      </c>
      <c r="H34" s="17">
        <v>0.80700300000000003</v>
      </c>
      <c r="I34" s="17">
        <v>1.171691</v>
      </c>
      <c r="J34" s="17">
        <v>0.36468699999999998</v>
      </c>
      <c r="K34" s="17">
        <v>0.311249</v>
      </c>
      <c r="L34" s="17">
        <v>565</v>
      </c>
      <c r="M34" s="17">
        <v>3.9999999999999998E-6</v>
      </c>
      <c r="N34" s="17">
        <v>553</v>
      </c>
      <c r="O34" s="17">
        <v>0</v>
      </c>
      <c r="P34" s="17">
        <v>0</v>
      </c>
      <c r="Q34" s="17">
        <v>0.99280100000000004</v>
      </c>
      <c r="R34" s="17">
        <v>0.78219799999999995</v>
      </c>
      <c r="S34" s="17">
        <v>1.227373</v>
      </c>
      <c r="T34" s="17">
        <v>0.44517499999999999</v>
      </c>
      <c r="U34" s="17">
        <v>0.36270599999999997</v>
      </c>
      <c r="V34" s="17">
        <v>670.6</v>
      </c>
      <c r="W34" s="17">
        <v>1.7793E-2</v>
      </c>
      <c r="X34" s="17">
        <v>518</v>
      </c>
      <c r="Y34" s="17">
        <v>0</v>
      </c>
      <c r="Z34" s="17">
        <v>0</v>
      </c>
      <c r="AA34" s="17">
        <v>0.55800899999999998</v>
      </c>
      <c r="AB34" s="17">
        <v>0.123265</v>
      </c>
      <c r="AC34" s="17">
        <v>0.83707299999999996</v>
      </c>
      <c r="AD34" s="17">
        <v>0.25</v>
      </c>
      <c r="AE34" s="17">
        <v>1470.1</v>
      </c>
    </row>
    <row r="35" spans="1:31">
      <c r="A35" s="17">
        <v>22</v>
      </c>
      <c r="B35" s="19">
        <v>0.8725925925925927</v>
      </c>
      <c r="C35" s="17">
        <v>3.5</v>
      </c>
      <c r="D35" s="17">
        <v>63.3</v>
      </c>
      <c r="E35" s="17">
        <v>5.4904000000000001E-2</v>
      </c>
      <c r="F35" s="17">
        <v>2.657</v>
      </c>
      <c r="G35" s="17">
        <v>0.99251299999999998</v>
      </c>
      <c r="H35" s="17">
        <v>0.82757700000000001</v>
      </c>
      <c r="I35" s="17">
        <v>1.2124569999999999</v>
      </c>
      <c r="J35" s="17">
        <v>0.38488</v>
      </c>
      <c r="K35" s="17">
        <v>0.317438</v>
      </c>
      <c r="L35" s="17">
        <v>573.4</v>
      </c>
      <c r="M35" s="17">
        <v>2.8923999999999998E-2</v>
      </c>
      <c r="N35" s="17">
        <v>606</v>
      </c>
      <c r="O35" s="17">
        <v>0</v>
      </c>
      <c r="P35" s="17">
        <v>0</v>
      </c>
      <c r="Q35" s="17">
        <v>0.99374899999999999</v>
      </c>
      <c r="R35" s="17">
        <v>0.78819099999999997</v>
      </c>
      <c r="S35" s="17">
        <v>1.2509680000000001</v>
      </c>
      <c r="T35" s="17">
        <v>0.46277699999999999</v>
      </c>
      <c r="U35" s="17">
        <v>0.36993500000000001</v>
      </c>
      <c r="V35" s="17">
        <v>684.1</v>
      </c>
      <c r="W35" s="17">
        <v>4.1999999999999998E-5</v>
      </c>
      <c r="X35" s="17">
        <v>745</v>
      </c>
      <c r="Y35" s="17">
        <v>0</v>
      </c>
      <c r="Z35" s="17">
        <v>0</v>
      </c>
      <c r="AA35" s="17">
        <v>0.56913100000000005</v>
      </c>
      <c r="AB35" s="17">
        <v>0.11694499999999999</v>
      </c>
      <c r="AC35" s="17">
        <v>0.84231</v>
      </c>
      <c r="AD35" s="17">
        <v>0.25</v>
      </c>
      <c r="AE35" s="17">
        <v>1448.6</v>
      </c>
    </row>
    <row r="36" spans="1:31">
      <c r="A36" s="17">
        <v>23</v>
      </c>
      <c r="B36" s="19">
        <v>0.87265046296296289</v>
      </c>
      <c r="C36" s="17">
        <v>3.8</v>
      </c>
      <c r="D36" s="17">
        <v>63.3</v>
      </c>
      <c r="E36" s="17">
        <v>5.5178999999999999E-2</v>
      </c>
      <c r="F36" s="17">
        <v>2.67</v>
      </c>
      <c r="G36" s="17">
        <v>0.98270599999999997</v>
      </c>
      <c r="H36" s="17">
        <v>0.80719799999999997</v>
      </c>
      <c r="I36" s="17">
        <v>1.2045269999999999</v>
      </c>
      <c r="J36" s="17">
        <v>0.39732899999999999</v>
      </c>
      <c r="K36" s="17">
        <v>0.32986300000000002</v>
      </c>
      <c r="L36" s="17">
        <v>581.20000000000005</v>
      </c>
      <c r="M36" s="17">
        <v>5.0000000000000004E-6</v>
      </c>
      <c r="N36" s="17">
        <v>657</v>
      </c>
      <c r="O36" s="17">
        <v>0</v>
      </c>
      <c r="P36" s="17">
        <v>0</v>
      </c>
      <c r="Q36" s="17">
        <v>0.99401399999999995</v>
      </c>
      <c r="R36" s="17">
        <v>0.80174400000000001</v>
      </c>
      <c r="S36" s="17">
        <v>1.2745930000000001</v>
      </c>
      <c r="T36" s="17">
        <v>0.47284900000000002</v>
      </c>
      <c r="U36" s="17">
        <v>0.37097999999999998</v>
      </c>
      <c r="V36" s="17">
        <v>658.4</v>
      </c>
      <c r="W36" s="17">
        <v>5.0000000000000004E-6</v>
      </c>
      <c r="X36" s="17">
        <v>558</v>
      </c>
      <c r="Y36" s="17">
        <v>0</v>
      </c>
      <c r="Z36" s="17">
        <v>0</v>
      </c>
      <c r="AA36" s="17">
        <v>0.570739</v>
      </c>
      <c r="AB36" s="17">
        <v>0.126941</v>
      </c>
      <c r="AC36" s="17">
        <v>0.86176799999999998</v>
      </c>
      <c r="AD36" s="17">
        <v>0.25</v>
      </c>
      <c r="AE36" s="17">
        <v>1429.1</v>
      </c>
    </row>
    <row r="37" spans="1:31">
      <c r="A37" s="17">
        <v>24</v>
      </c>
      <c r="B37" s="19">
        <v>0.87270833333333331</v>
      </c>
      <c r="C37" s="17">
        <v>3.8</v>
      </c>
      <c r="D37" s="17">
        <v>60.7</v>
      </c>
      <c r="E37" s="17">
        <v>6.1136999999999997E-2</v>
      </c>
      <c r="F37" s="17">
        <v>2.9580000000000002</v>
      </c>
      <c r="G37" s="17">
        <v>0.983958</v>
      </c>
      <c r="H37" s="17">
        <v>0.79254500000000005</v>
      </c>
      <c r="I37" s="17">
        <v>1.210582</v>
      </c>
      <c r="J37" s="17">
        <v>0.41803800000000002</v>
      </c>
      <c r="K37" s="17">
        <v>0.34532000000000002</v>
      </c>
      <c r="L37" s="17">
        <v>653.70000000000005</v>
      </c>
      <c r="M37" s="17">
        <v>9.8574999999999996E-2</v>
      </c>
      <c r="N37" s="17">
        <v>625</v>
      </c>
      <c r="O37" s="17">
        <v>0</v>
      </c>
      <c r="P37" s="17">
        <v>0</v>
      </c>
      <c r="Q37" s="17">
        <v>0.99060499999999996</v>
      </c>
      <c r="R37" s="17">
        <v>0.76823900000000001</v>
      </c>
      <c r="S37" s="17">
        <v>1.2442550000000001</v>
      </c>
      <c r="T37" s="17">
        <v>0.47601599999999999</v>
      </c>
      <c r="U37" s="17">
        <v>0.38257099999999999</v>
      </c>
      <c r="V37" s="17">
        <v>718.6</v>
      </c>
      <c r="W37" s="17">
        <v>4.3000000000000002E-5</v>
      </c>
      <c r="X37" s="17">
        <v>560</v>
      </c>
      <c r="Y37" s="17">
        <v>0</v>
      </c>
      <c r="Z37" s="17">
        <v>0</v>
      </c>
      <c r="AA37" s="17">
        <v>0.58857099999999996</v>
      </c>
      <c r="AB37" s="17">
        <v>0.12973899999999999</v>
      </c>
      <c r="AC37" s="17">
        <v>0.82999699999999998</v>
      </c>
      <c r="AD37" s="17">
        <v>0.25</v>
      </c>
      <c r="AE37" s="17">
        <v>1270.5999999999999</v>
      </c>
    </row>
    <row r="38" spans="1:31">
      <c r="A38" s="17">
        <v>25</v>
      </c>
      <c r="B38" s="19">
        <v>0.87276620370370372</v>
      </c>
      <c r="C38" s="17">
        <v>5.3</v>
      </c>
      <c r="D38" s="17">
        <v>50.1</v>
      </c>
      <c r="E38" s="17">
        <v>4.7784E-2</v>
      </c>
      <c r="F38" s="17">
        <v>2.3119999999999998</v>
      </c>
      <c r="G38" s="17">
        <v>0.98599400000000004</v>
      </c>
      <c r="H38" s="17">
        <v>0.81835199999999997</v>
      </c>
      <c r="I38" s="17">
        <v>1.2519389999999999</v>
      </c>
      <c r="J38" s="17">
        <v>0.433587</v>
      </c>
      <c r="K38" s="17">
        <v>0.34633199999999997</v>
      </c>
      <c r="L38" s="17">
        <v>592.29999999999995</v>
      </c>
      <c r="M38" s="17">
        <v>2.3E-5</v>
      </c>
      <c r="N38" s="17">
        <v>639</v>
      </c>
      <c r="O38" s="17">
        <v>0</v>
      </c>
      <c r="P38" s="17">
        <v>0</v>
      </c>
      <c r="Q38" s="17">
        <v>0.99000699999999997</v>
      </c>
      <c r="R38" s="17">
        <v>0.77462799999999998</v>
      </c>
      <c r="S38" s="17">
        <v>1.264427</v>
      </c>
      <c r="T38" s="17">
        <v>0.48979800000000001</v>
      </c>
      <c r="U38" s="17">
        <v>0.38736799999999999</v>
      </c>
      <c r="V38" s="17">
        <v>747.7</v>
      </c>
      <c r="W38" s="17">
        <v>4.9223999999999997E-2</v>
      </c>
      <c r="X38" s="17">
        <v>435</v>
      </c>
      <c r="Y38" s="17">
        <v>0</v>
      </c>
      <c r="Z38" s="17">
        <v>0</v>
      </c>
      <c r="AA38" s="17">
        <v>0.59595100000000001</v>
      </c>
      <c r="AB38" s="17">
        <v>0.102504</v>
      </c>
      <c r="AC38" s="17">
        <v>0.82483399999999996</v>
      </c>
      <c r="AD38" s="17">
        <v>0.25</v>
      </c>
      <c r="AE38" s="17">
        <v>1402.3</v>
      </c>
    </row>
    <row r="39" spans="1:31">
      <c r="A39" s="17">
        <v>26</v>
      </c>
      <c r="B39" s="19">
        <v>0.87282407407407403</v>
      </c>
      <c r="C39" s="17">
        <v>6.4</v>
      </c>
      <c r="D39" s="17">
        <v>43.1</v>
      </c>
      <c r="E39" s="17">
        <v>4.4103000000000003E-2</v>
      </c>
      <c r="F39" s="17">
        <v>2.1339999999999999</v>
      </c>
      <c r="G39" s="17">
        <v>0.989811</v>
      </c>
      <c r="H39" s="17">
        <v>0.83129799999999998</v>
      </c>
      <c r="I39" s="17">
        <v>1.246564</v>
      </c>
      <c r="J39" s="17">
        <v>0.41526600000000002</v>
      </c>
      <c r="K39" s="17">
        <v>0.33312900000000001</v>
      </c>
      <c r="L39" s="17">
        <v>627.4</v>
      </c>
      <c r="M39" s="17">
        <v>9.8175999999999999E-2</v>
      </c>
      <c r="N39" s="17">
        <v>623</v>
      </c>
      <c r="O39" s="17">
        <v>0</v>
      </c>
      <c r="P39" s="17">
        <v>0</v>
      </c>
      <c r="Q39" s="17">
        <v>0.99301300000000003</v>
      </c>
      <c r="R39" s="17">
        <v>0.78281299999999998</v>
      </c>
      <c r="S39" s="17">
        <v>1.2793270000000001</v>
      </c>
      <c r="T39" s="17">
        <v>0.49651400000000001</v>
      </c>
      <c r="U39" s="17">
        <v>0.38810499999999998</v>
      </c>
      <c r="V39" s="17">
        <v>735.8</v>
      </c>
      <c r="W39" s="17">
        <v>2.6200000000000003E-4</v>
      </c>
      <c r="X39" s="17">
        <v>323</v>
      </c>
      <c r="Y39" s="17">
        <v>0</v>
      </c>
      <c r="Z39" s="17">
        <v>0</v>
      </c>
      <c r="AA39" s="17">
        <v>0.59708499999999998</v>
      </c>
      <c r="AB39" s="17">
        <v>9.2062500000000005E-2</v>
      </c>
      <c r="AC39" s="17">
        <v>0.82852400000000004</v>
      </c>
      <c r="AD39" s="17">
        <v>0.25</v>
      </c>
      <c r="AE39" s="17">
        <v>1323.8</v>
      </c>
    </row>
    <row r="40" spans="1:31">
      <c r="A40" s="17">
        <v>27</v>
      </c>
      <c r="B40" s="19">
        <v>0.8728703703703703</v>
      </c>
      <c r="C40" s="17">
        <v>7.1</v>
      </c>
      <c r="D40" s="17">
        <v>39.6</v>
      </c>
      <c r="E40" s="17">
        <v>3.8051000000000001E-2</v>
      </c>
      <c r="F40" s="17">
        <v>1.841</v>
      </c>
      <c r="G40" s="17">
        <v>0.98659399999999997</v>
      </c>
      <c r="H40" s="17">
        <v>0.84168100000000001</v>
      </c>
      <c r="I40" s="17">
        <v>1.2507680000000001</v>
      </c>
      <c r="J40" s="17">
        <v>0.40908699999999998</v>
      </c>
      <c r="K40" s="17">
        <v>0.32706800000000003</v>
      </c>
      <c r="L40" s="17">
        <v>612.5</v>
      </c>
      <c r="M40" s="17">
        <v>8.3724000000000007E-2</v>
      </c>
      <c r="N40" s="17">
        <v>815</v>
      </c>
      <c r="O40" s="17">
        <v>0</v>
      </c>
      <c r="P40" s="17">
        <v>0</v>
      </c>
      <c r="Q40" s="17">
        <v>0.99268299999999998</v>
      </c>
      <c r="R40" s="17">
        <v>0.793821</v>
      </c>
      <c r="S40" s="17">
        <v>1.2791239999999999</v>
      </c>
      <c r="T40" s="17">
        <v>0.48530299999999998</v>
      </c>
      <c r="U40" s="17">
        <v>0.37940299999999999</v>
      </c>
      <c r="V40" s="17">
        <v>776.9</v>
      </c>
      <c r="W40" s="17">
        <v>0.10979999999999999</v>
      </c>
      <c r="X40" s="17">
        <v>417</v>
      </c>
      <c r="Y40" s="17">
        <v>0</v>
      </c>
      <c r="Z40" s="17">
        <v>0</v>
      </c>
      <c r="AA40" s="17">
        <v>0.58369599999999999</v>
      </c>
      <c r="AB40" s="17">
        <v>0.10631500000000001</v>
      </c>
      <c r="AC40" s="17">
        <v>0.84541599999999995</v>
      </c>
      <c r="AD40" s="17">
        <v>0.25</v>
      </c>
      <c r="AE40" s="17">
        <v>1355.9</v>
      </c>
    </row>
    <row r="41" spans="1:31">
      <c r="A41" s="17">
        <v>28</v>
      </c>
      <c r="B41" s="19">
        <v>0.87292824074074071</v>
      </c>
      <c r="C41" s="17">
        <v>8.1999999999999993</v>
      </c>
      <c r="D41" s="17">
        <v>34.299999999999997</v>
      </c>
      <c r="E41" s="17">
        <v>3.5920000000000001E-2</v>
      </c>
      <c r="F41" s="17">
        <v>1.738</v>
      </c>
      <c r="G41" s="17">
        <v>0.99049200000000004</v>
      </c>
      <c r="H41" s="17">
        <v>0.84544299999999994</v>
      </c>
      <c r="I41" s="17">
        <v>1.2691300000000001</v>
      </c>
      <c r="J41" s="17">
        <v>0.42368699999999998</v>
      </c>
      <c r="K41" s="17">
        <v>0.333841</v>
      </c>
      <c r="L41" s="17">
        <v>638.4</v>
      </c>
      <c r="M41" s="17">
        <v>8.0236000000000002E-2</v>
      </c>
      <c r="N41" s="17">
        <v>425</v>
      </c>
      <c r="O41" s="17">
        <v>0</v>
      </c>
      <c r="P41" s="17">
        <v>0</v>
      </c>
      <c r="Q41" s="17">
        <v>0.99457399999999996</v>
      </c>
      <c r="R41" s="17">
        <v>0.82210499999999997</v>
      </c>
      <c r="S41" s="17">
        <v>1.3137399999999999</v>
      </c>
      <c r="T41" s="17">
        <v>0.49163600000000002</v>
      </c>
      <c r="U41" s="17">
        <v>0.374226</v>
      </c>
      <c r="V41" s="17">
        <v>729.1</v>
      </c>
      <c r="W41" s="17">
        <v>5.4815000000000003E-2</v>
      </c>
      <c r="X41" s="17">
        <v>362</v>
      </c>
      <c r="Y41" s="17">
        <v>0</v>
      </c>
      <c r="Z41" s="17">
        <v>0</v>
      </c>
      <c r="AA41" s="17">
        <v>0.57573200000000002</v>
      </c>
      <c r="AB41" s="17">
        <v>5.3078300000000002E-2</v>
      </c>
      <c r="AC41" s="17">
        <v>0.84819999999999995</v>
      </c>
      <c r="AD41" s="17">
        <v>0.25</v>
      </c>
      <c r="AE41" s="17">
        <v>1301</v>
      </c>
    </row>
    <row r="42" spans="1:31">
      <c r="A42" s="17">
        <v>29</v>
      </c>
      <c r="B42" s="19">
        <v>0.87298611111111113</v>
      </c>
      <c r="C42" s="17">
        <v>9.1</v>
      </c>
      <c r="D42" s="17">
        <v>31.7</v>
      </c>
      <c r="E42" s="17">
        <v>3.1576E-2</v>
      </c>
      <c r="F42" s="17">
        <v>1.528</v>
      </c>
      <c r="G42" s="17">
        <v>0.98668199999999995</v>
      </c>
      <c r="H42" s="17">
        <v>0.84041200000000005</v>
      </c>
      <c r="I42" s="17">
        <v>1.3040149999999999</v>
      </c>
      <c r="J42" s="17">
        <v>0.46360299999999999</v>
      </c>
      <c r="K42" s="17">
        <v>0.35552</v>
      </c>
      <c r="L42" s="17">
        <v>604.70000000000005</v>
      </c>
      <c r="M42" s="17">
        <v>1.1E-5</v>
      </c>
      <c r="N42" s="17">
        <v>641</v>
      </c>
      <c r="O42" s="17">
        <v>0</v>
      </c>
      <c r="P42" s="17">
        <v>0</v>
      </c>
      <c r="Q42" s="17">
        <v>0.99239999999999995</v>
      </c>
      <c r="R42" s="17">
        <v>0.816639</v>
      </c>
      <c r="S42" s="17">
        <v>1.3226720000000001</v>
      </c>
      <c r="T42" s="17">
        <v>0.50603299999999996</v>
      </c>
      <c r="U42" s="17">
        <v>0.38258399999999998</v>
      </c>
      <c r="V42" s="17">
        <v>781.5</v>
      </c>
      <c r="W42" s="17">
        <v>9.4704999999999998E-2</v>
      </c>
      <c r="X42" s="17">
        <v>726</v>
      </c>
      <c r="Y42" s="17">
        <v>0</v>
      </c>
      <c r="Z42" s="17">
        <v>0</v>
      </c>
      <c r="AA42" s="17">
        <v>0.58859099999999998</v>
      </c>
      <c r="AB42" s="17">
        <v>6.8771899999999997E-2</v>
      </c>
      <c r="AC42" s="17">
        <v>0.85143999999999997</v>
      </c>
      <c r="AD42" s="17">
        <v>0.25</v>
      </c>
      <c r="AE42" s="17">
        <v>1373.5</v>
      </c>
    </row>
    <row r="43" spans="1:31">
      <c r="A43" s="17">
        <v>30</v>
      </c>
      <c r="B43" s="19">
        <v>0.87303240740740751</v>
      </c>
      <c r="C43" s="17">
        <v>10.4</v>
      </c>
      <c r="D43" s="17">
        <v>27.3</v>
      </c>
      <c r="E43" s="17">
        <v>2.6966E-2</v>
      </c>
      <c r="F43" s="17">
        <v>1.3049999999999999</v>
      </c>
      <c r="G43" s="17">
        <v>0.991811</v>
      </c>
      <c r="H43" s="17">
        <v>0.85207999999999995</v>
      </c>
      <c r="I43" s="17">
        <v>1.299682</v>
      </c>
      <c r="J43" s="17">
        <v>0.447602</v>
      </c>
      <c r="K43" s="17">
        <v>0.344393</v>
      </c>
      <c r="L43" s="17">
        <v>617.9</v>
      </c>
      <c r="M43" s="17">
        <v>5.8540000000000002E-2</v>
      </c>
      <c r="N43" s="17">
        <v>631</v>
      </c>
      <c r="O43" s="17">
        <v>0</v>
      </c>
      <c r="P43" s="17">
        <v>0</v>
      </c>
      <c r="Q43" s="17">
        <v>0.99187000000000003</v>
      </c>
      <c r="R43" s="17">
        <v>0.83749099999999999</v>
      </c>
      <c r="S43" s="17">
        <v>1.324948</v>
      </c>
      <c r="T43" s="17">
        <v>0.487456</v>
      </c>
      <c r="U43" s="17">
        <v>0.36790600000000001</v>
      </c>
      <c r="V43" s="17">
        <v>739.4</v>
      </c>
      <c r="W43" s="17">
        <v>2.3394999999999999E-2</v>
      </c>
      <c r="X43" s="17">
        <v>400</v>
      </c>
      <c r="Y43" s="17">
        <v>0</v>
      </c>
      <c r="Z43" s="17">
        <v>0</v>
      </c>
      <c r="AA43" s="17">
        <v>0.56600899999999998</v>
      </c>
      <c r="AB43" s="17">
        <v>6.0160600000000002E-2</v>
      </c>
      <c r="AC43" s="17">
        <v>0.86681699999999995</v>
      </c>
      <c r="AD43" s="17">
        <v>0.25</v>
      </c>
      <c r="AE43" s="17">
        <v>1344.1</v>
      </c>
    </row>
    <row r="44" spans="1:31">
      <c r="A44" s="17">
        <v>31</v>
      </c>
      <c r="B44" s="19">
        <v>0.8730902777777777</v>
      </c>
      <c r="C44" s="17">
        <v>10.9</v>
      </c>
      <c r="D44" s="17">
        <v>27.3</v>
      </c>
      <c r="E44" s="17">
        <v>3.0818000000000002E-2</v>
      </c>
      <c r="F44" s="17">
        <v>1.4910000000000001</v>
      </c>
      <c r="G44" s="17">
        <v>0.99151500000000004</v>
      </c>
      <c r="H44" s="17">
        <v>0.84961200000000003</v>
      </c>
      <c r="I44" s="17">
        <v>1.316128</v>
      </c>
      <c r="J44" s="17">
        <v>0.46651599999999999</v>
      </c>
      <c r="K44" s="17">
        <v>0.35446100000000003</v>
      </c>
      <c r="L44" s="17">
        <v>671.1</v>
      </c>
      <c r="M44" s="17">
        <v>9.8655000000000007E-2</v>
      </c>
      <c r="N44" s="17">
        <v>485</v>
      </c>
      <c r="O44" s="17">
        <v>0</v>
      </c>
      <c r="P44" s="17">
        <v>0</v>
      </c>
      <c r="Q44" s="17">
        <v>0.99134299999999997</v>
      </c>
      <c r="R44" s="17">
        <v>0.83031100000000002</v>
      </c>
      <c r="S44" s="17">
        <v>1.3463179999999999</v>
      </c>
      <c r="T44" s="17">
        <v>0.51600800000000002</v>
      </c>
      <c r="U44" s="17">
        <v>0.38327299999999997</v>
      </c>
      <c r="V44" s="17">
        <v>777.2</v>
      </c>
      <c r="W44" s="17">
        <v>0.21443999999999999</v>
      </c>
      <c r="X44" s="17">
        <v>690</v>
      </c>
      <c r="Y44" s="17">
        <v>0</v>
      </c>
      <c r="Z44" s="17">
        <v>0</v>
      </c>
      <c r="AA44" s="17">
        <v>0.58965100000000004</v>
      </c>
      <c r="AB44" s="17">
        <v>5.0687500000000003E-2</v>
      </c>
      <c r="AC44" s="17">
        <v>0.85646599999999995</v>
      </c>
      <c r="AD44" s="17">
        <v>0.25</v>
      </c>
      <c r="AE44" s="17">
        <v>1237.5999999999999</v>
      </c>
    </row>
    <row r="45" spans="1:31">
      <c r="A45" s="17">
        <v>32</v>
      </c>
      <c r="B45" s="19">
        <v>0.87313657407407408</v>
      </c>
      <c r="C45" s="17">
        <v>10.9</v>
      </c>
      <c r="D45" s="17">
        <v>27.3</v>
      </c>
      <c r="E45" s="17">
        <v>2.7861E-2</v>
      </c>
      <c r="F45" s="17">
        <v>1.3480000000000001</v>
      </c>
      <c r="G45" s="17">
        <v>0.99048800000000004</v>
      </c>
      <c r="H45" s="17">
        <v>0.87538099999999996</v>
      </c>
      <c r="I45" s="17">
        <v>1.348617</v>
      </c>
      <c r="J45" s="17">
        <v>0.47323599999999999</v>
      </c>
      <c r="K45" s="17">
        <v>0.35090500000000002</v>
      </c>
      <c r="L45" s="17">
        <v>609.4</v>
      </c>
      <c r="M45" s="17">
        <v>0.151397</v>
      </c>
      <c r="N45" s="17">
        <v>505</v>
      </c>
      <c r="O45" s="17">
        <v>0</v>
      </c>
      <c r="P45" s="17">
        <v>0</v>
      </c>
      <c r="Q45" s="17">
        <v>0.99146699999999999</v>
      </c>
      <c r="R45" s="17">
        <v>0.84536500000000003</v>
      </c>
      <c r="S45" s="17">
        <v>1.364636</v>
      </c>
      <c r="T45" s="17">
        <v>0.51927100000000004</v>
      </c>
      <c r="U45" s="17">
        <v>0.38052000000000002</v>
      </c>
      <c r="V45" s="17">
        <v>768.9</v>
      </c>
      <c r="W45" s="17">
        <v>9.1762999999999997E-2</v>
      </c>
      <c r="X45" s="17">
        <v>368</v>
      </c>
      <c r="Y45" s="17">
        <v>0</v>
      </c>
      <c r="Z45" s="17">
        <v>0</v>
      </c>
      <c r="AA45" s="17">
        <v>0.58541600000000005</v>
      </c>
      <c r="AB45" s="17">
        <v>4.8040100000000002E-2</v>
      </c>
      <c r="AC45" s="17">
        <v>0.87031000000000003</v>
      </c>
      <c r="AD45" s="17">
        <v>0.25</v>
      </c>
      <c r="AE45" s="17">
        <v>1362.9</v>
      </c>
    </row>
    <row r="46" spans="1:31">
      <c r="A46" s="17">
        <v>33</v>
      </c>
      <c r="B46" s="19">
        <v>0.8731944444444445</v>
      </c>
      <c r="C46" s="17">
        <v>12.7</v>
      </c>
      <c r="D46" s="17">
        <v>22.9</v>
      </c>
      <c r="E46" s="17">
        <v>2.5877000000000001E-2</v>
      </c>
      <c r="F46" s="17">
        <v>1.252</v>
      </c>
      <c r="G46" s="17">
        <v>0.99176900000000001</v>
      </c>
      <c r="H46" s="17">
        <v>0.86579700000000004</v>
      </c>
      <c r="I46" s="17">
        <v>1.33551</v>
      </c>
      <c r="J46" s="17">
        <v>0.46971400000000002</v>
      </c>
      <c r="K46" s="17">
        <v>0.351711</v>
      </c>
      <c r="L46" s="17">
        <v>657</v>
      </c>
      <c r="M46" s="17">
        <v>0.17687700000000001</v>
      </c>
      <c r="N46" s="17">
        <v>431</v>
      </c>
      <c r="O46" s="17">
        <v>0</v>
      </c>
      <c r="P46" s="17">
        <v>0</v>
      </c>
      <c r="Q46" s="17">
        <v>0.99073900000000004</v>
      </c>
      <c r="R46" s="17">
        <v>0.84196300000000002</v>
      </c>
      <c r="S46" s="17">
        <v>1.3726400000000001</v>
      </c>
      <c r="T46" s="17">
        <v>0.53067699999999995</v>
      </c>
      <c r="U46" s="17">
        <v>0.38661099999999998</v>
      </c>
      <c r="V46" s="17">
        <v>798.2</v>
      </c>
      <c r="W46" s="17">
        <v>0.129856</v>
      </c>
      <c r="X46" s="17">
        <v>659</v>
      </c>
      <c r="Y46" s="17">
        <v>0</v>
      </c>
      <c r="Z46" s="17">
        <v>0</v>
      </c>
      <c r="AA46" s="17">
        <v>0.59478600000000004</v>
      </c>
      <c r="AB46" s="17">
        <v>3.75278E-2</v>
      </c>
      <c r="AC46" s="17">
        <v>0.86187800000000003</v>
      </c>
      <c r="AD46" s="17">
        <v>0.25</v>
      </c>
      <c r="AE46" s="17">
        <v>1264.2</v>
      </c>
    </row>
    <row r="47" spans="1:31">
      <c r="A47" s="17">
        <v>34</v>
      </c>
      <c r="B47" s="19">
        <v>0.87325231481481491</v>
      </c>
      <c r="C47" s="17">
        <v>13.3</v>
      </c>
      <c r="D47" s="17">
        <v>22</v>
      </c>
      <c r="E47" s="17">
        <v>2.4208E-2</v>
      </c>
      <c r="F47" s="17">
        <v>1.171</v>
      </c>
      <c r="G47" s="17">
        <v>0.99303200000000003</v>
      </c>
      <c r="H47" s="17">
        <v>0.85702299999999998</v>
      </c>
      <c r="I47" s="17">
        <v>1.3603620000000001</v>
      </c>
      <c r="J47" s="17">
        <v>0.50333899999999998</v>
      </c>
      <c r="K47" s="17">
        <v>0.370004</v>
      </c>
      <c r="L47" s="17">
        <v>635.79999999999995</v>
      </c>
      <c r="M47" s="17">
        <v>6.9446999999999995E-2</v>
      </c>
      <c r="N47" s="17">
        <v>538</v>
      </c>
      <c r="O47" s="17">
        <v>0</v>
      </c>
      <c r="P47" s="17">
        <v>0</v>
      </c>
      <c r="Q47" s="17">
        <v>0.99312599999999995</v>
      </c>
      <c r="R47" s="17">
        <v>0.84128499999999995</v>
      </c>
      <c r="S47" s="17">
        <v>1.3814340000000001</v>
      </c>
      <c r="T47" s="17">
        <v>0.54014899999999999</v>
      </c>
      <c r="U47" s="17">
        <v>0.39100600000000002</v>
      </c>
      <c r="V47" s="17">
        <v>757.6</v>
      </c>
      <c r="W47" s="17">
        <v>0.17763599999999999</v>
      </c>
      <c r="X47" s="17">
        <v>346</v>
      </c>
      <c r="Y47" s="17">
        <v>0</v>
      </c>
      <c r="Z47" s="17">
        <v>0</v>
      </c>
      <c r="AA47" s="17">
        <v>0.60154700000000005</v>
      </c>
      <c r="AB47" s="17">
        <v>4.3331700000000001E-2</v>
      </c>
      <c r="AC47" s="17">
        <v>0.86469099999999999</v>
      </c>
      <c r="AD47" s="17">
        <v>0.25</v>
      </c>
      <c r="AE47" s="17">
        <v>1306.3</v>
      </c>
    </row>
    <row r="48" spans="1:31">
      <c r="A48" s="17">
        <v>35</v>
      </c>
      <c r="B48" s="19">
        <v>0.87331018518518511</v>
      </c>
      <c r="C48" s="17">
        <v>14.4</v>
      </c>
      <c r="D48" s="17">
        <v>20.2</v>
      </c>
      <c r="E48" s="17">
        <v>2.2903E-2</v>
      </c>
      <c r="F48" s="17">
        <v>1.1080000000000001</v>
      </c>
      <c r="G48" s="17">
        <v>0.98945499999999997</v>
      </c>
      <c r="H48" s="17">
        <v>0.85538499999999995</v>
      </c>
      <c r="I48" s="17">
        <v>1.364503</v>
      </c>
      <c r="J48" s="17">
        <v>0.50911799999999996</v>
      </c>
      <c r="K48" s="17">
        <v>0.373116</v>
      </c>
      <c r="L48" s="17">
        <v>659.1</v>
      </c>
      <c r="M48" s="17">
        <v>6.3412999999999997E-2</v>
      </c>
      <c r="N48" s="17">
        <v>364</v>
      </c>
      <c r="O48" s="17">
        <v>0</v>
      </c>
      <c r="P48" s="17">
        <v>0</v>
      </c>
      <c r="Q48" s="17">
        <v>0.99519800000000003</v>
      </c>
      <c r="R48" s="17">
        <v>0.83890399999999998</v>
      </c>
      <c r="S48" s="17">
        <v>1.35728</v>
      </c>
      <c r="T48" s="17">
        <v>0.51837599999999995</v>
      </c>
      <c r="U48" s="17">
        <v>0.38192300000000001</v>
      </c>
      <c r="V48" s="17">
        <v>759</v>
      </c>
      <c r="W48" s="17">
        <v>0.18071499999999999</v>
      </c>
      <c r="X48" s="17">
        <v>507</v>
      </c>
      <c r="Y48" s="17">
        <v>0</v>
      </c>
      <c r="Z48" s="17">
        <v>0</v>
      </c>
      <c r="AA48" s="17">
        <v>0.58757300000000001</v>
      </c>
      <c r="AB48" s="17">
        <v>2.83389E-2</v>
      </c>
      <c r="AC48" s="17">
        <v>0.85359399999999996</v>
      </c>
      <c r="AD48" s="17">
        <v>0.25</v>
      </c>
      <c r="AE48" s="17">
        <v>1260.2</v>
      </c>
    </row>
    <row r="49" spans="1:31">
      <c r="A49" s="17">
        <v>36</v>
      </c>
      <c r="B49" s="19">
        <v>0.87335648148148148</v>
      </c>
      <c r="C49" s="17">
        <v>15.5</v>
      </c>
      <c r="D49" s="17">
        <v>19.3</v>
      </c>
      <c r="E49" s="17">
        <v>2.2346999999999999E-2</v>
      </c>
      <c r="F49" s="17">
        <v>1.081</v>
      </c>
      <c r="G49" s="17">
        <v>0.98845700000000003</v>
      </c>
      <c r="H49" s="17">
        <v>0.84424399999999999</v>
      </c>
      <c r="I49" s="17">
        <v>1.3247</v>
      </c>
      <c r="J49" s="17">
        <v>0.48045500000000002</v>
      </c>
      <c r="K49" s="17">
        <v>0.36269000000000001</v>
      </c>
      <c r="L49" s="17">
        <v>657.1</v>
      </c>
      <c r="M49" s="17">
        <v>0.113751</v>
      </c>
      <c r="N49" s="17">
        <v>501</v>
      </c>
      <c r="O49" s="17">
        <v>0</v>
      </c>
      <c r="P49" s="17">
        <v>0</v>
      </c>
      <c r="Q49" s="17">
        <v>0.99365199999999998</v>
      </c>
      <c r="R49" s="17">
        <v>0.81337700000000002</v>
      </c>
      <c r="S49" s="17">
        <v>1.342795</v>
      </c>
      <c r="T49" s="17">
        <v>0.52941800000000006</v>
      </c>
      <c r="U49" s="17">
        <v>0.39426600000000001</v>
      </c>
      <c r="V49" s="17">
        <v>791.2</v>
      </c>
      <c r="W49" s="17">
        <v>0.18148</v>
      </c>
      <c r="X49" s="17">
        <v>518</v>
      </c>
      <c r="Y49" s="17">
        <v>0</v>
      </c>
      <c r="Z49" s="17">
        <v>0</v>
      </c>
      <c r="AA49" s="17">
        <v>0.60656299999999996</v>
      </c>
      <c r="AB49" s="17">
        <v>3.6932600000000003E-2</v>
      </c>
      <c r="AC49" s="17">
        <v>0.83292999999999995</v>
      </c>
      <c r="AD49" s="17">
        <v>0.25</v>
      </c>
      <c r="AE49" s="17">
        <v>1264</v>
      </c>
    </row>
    <row r="50" spans="1:31">
      <c r="A50" s="17">
        <v>37</v>
      </c>
      <c r="B50" s="19">
        <v>0.8734143518518519</v>
      </c>
      <c r="C50" s="17">
        <v>15.5</v>
      </c>
      <c r="D50" s="17">
        <v>19.3</v>
      </c>
      <c r="E50" s="17">
        <v>2.1430000000000001E-2</v>
      </c>
      <c r="F50" s="17">
        <v>1.0369999999999999</v>
      </c>
      <c r="G50" s="17">
        <v>0.99118899999999999</v>
      </c>
      <c r="H50" s="17">
        <v>0.83517799999999998</v>
      </c>
      <c r="I50" s="17">
        <v>1.3495330000000001</v>
      </c>
      <c r="J50" s="17">
        <v>0.51435399999999998</v>
      </c>
      <c r="K50" s="17">
        <v>0.381135</v>
      </c>
      <c r="L50" s="17">
        <v>657.4</v>
      </c>
      <c r="M50" s="17">
        <v>0.152172</v>
      </c>
      <c r="N50" s="17">
        <v>549</v>
      </c>
      <c r="O50" s="17">
        <v>0</v>
      </c>
      <c r="P50" s="17">
        <v>0</v>
      </c>
      <c r="Q50" s="17">
        <v>0.992398</v>
      </c>
      <c r="R50" s="17">
        <v>0.84246100000000002</v>
      </c>
      <c r="S50" s="17">
        <v>1.3571219999999999</v>
      </c>
      <c r="T50" s="17">
        <v>0.51466100000000004</v>
      </c>
      <c r="U50" s="17">
        <v>0.37923000000000001</v>
      </c>
      <c r="V50" s="17">
        <v>783.3</v>
      </c>
      <c r="W50" s="17">
        <v>0.20987</v>
      </c>
      <c r="X50" s="17">
        <v>367</v>
      </c>
      <c r="Y50" s="17">
        <v>0</v>
      </c>
      <c r="Z50" s="17">
        <v>0</v>
      </c>
      <c r="AA50" s="17">
        <v>0.58343</v>
      </c>
      <c r="AB50" s="17">
        <v>4.03436E-2</v>
      </c>
      <c r="AC50" s="17">
        <v>0.86322500000000002</v>
      </c>
      <c r="AD50" s="17">
        <v>0.25</v>
      </c>
      <c r="AE50" s="17">
        <v>1263.3</v>
      </c>
    </row>
    <row r="51" spans="1:31">
      <c r="A51" s="17">
        <v>38</v>
      </c>
      <c r="B51" s="19">
        <v>0.87347222222222232</v>
      </c>
      <c r="C51" s="17">
        <v>16.899999999999999</v>
      </c>
      <c r="D51" s="17">
        <v>17.600000000000001</v>
      </c>
      <c r="E51" s="17">
        <v>2.0199999999999999E-2</v>
      </c>
      <c r="F51" s="17">
        <v>0.97699999999999998</v>
      </c>
      <c r="G51" s="17">
        <v>0.99306899999999998</v>
      </c>
      <c r="H51" s="17">
        <v>0.85250599999999999</v>
      </c>
      <c r="I51" s="17">
        <v>1.367918</v>
      </c>
      <c r="J51" s="17">
        <v>0.51541199999999998</v>
      </c>
      <c r="K51" s="17">
        <v>0.37678600000000001</v>
      </c>
      <c r="L51" s="17">
        <v>645.6</v>
      </c>
      <c r="M51" s="17">
        <v>0.14164099999999999</v>
      </c>
      <c r="N51" s="17">
        <v>457</v>
      </c>
      <c r="O51" s="17">
        <v>0</v>
      </c>
      <c r="P51" s="17">
        <v>0</v>
      </c>
      <c r="Q51" s="17">
        <v>0.99344500000000002</v>
      </c>
      <c r="R51" s="17">
        <v>0.82905399999999996</v>
      </c>
      <c r="S51" s="17">
        <v>1.3731979999999999</v>
      </c>
      <c r="T51" s="17">
        <v>0.54414399999999996</v>
      </c>
      <c r="U51" s="17">
        <v>0.39626</v>
      </c>
      <c r="V51" s="17">
        <v>753.4</v>
      </c>
      <c r="W51" s="17">
        <v>8.6333999999999994E-2</v>
      </c>
      <c r="X51" s="17">
        <v>417</v>
      </c>
      <c r="Y51" s="17">
        <v>0</v>
      </c>
      <c r="Z51" s="17">
        <v>0</v>
      </c>
      <c r="AA51" s="17">
        <v>0.60963100000000003</v>
      </c>
      <c r="AB51" s="17">
        <v>3.0291999999999999E-2</v>
      </c>
      <c r="AC51" s="17">
        <v>0.84553699999999998</v>
      </c>
      <c r="AD51" s="17">
        <v>0.25</v>
      </c>
      <c r="AE51" s="17">
        <v>1286.5</v>
      </c>
    </row>
    <row r="52" spans="1:31">
      <c r="A52" s="17">
        <v>39</v>
      </c>
      <c r="B52" s="19">
        <v>0.87351851851851858</v>
      </c>
      <c r="C52" s="17">
        <v>18</v>
      </c>
      <c r="D52" s="17">
        <v>15.8</v>
      </c>
      <c r="E52" s="17">
        <v>1.7687999999999999E-2</v>
      </c>
      <c r="F52" s="17">
        <v>0.85599999999999998</v>
      </c>
      <c r="G52" s="17">
        <v>0.99100500000000002</v>
      </c>
      <c r="H52" s="17">
        <v>0.85175100000000004</v>
      </c>
      <c r="I52" s="17">
        <v>1.3528169999999999</v>
      </c>
      <c r="J52" s="17">
        <v>0.50106600000000001</v>
      </c>
      <c r="K52" s="17">
        <v>0.37038700000000002</v>
      </c>
      <c r="L52" s="17">
        <v>616.29999999999995</v>
      </c>
      <c r="M52" s="17">
        <v>0.156972</v>
      </c>
      <c r="N52" s="17">
        <v>505</v>
      </c>
      <c r="O52" s="17">
        <v>0</v>
      </c>
      <c r="P52" s="17">
        <v>0</v>
      </c>
      <c r="Q52" s="17">
        <v>0.99406399999999995</v>
      </c>
      <c r="R52" s="17">
        <v>0.80901599999999996</v>
      </c>
      <c r="S52" s="17">
        <v>1.3557619999999999</v>
      </c>
      <c r="T52" s="17">
        <v>0.54674599999999995</v>
      </c>
      <c r="U52" s="17">
        <v>0.40327600000000002</v>
      </c>
      <c r="V52" s="17">
        <v>775.2</v>
      </c>
      <c r="W52" s="17">
        <v>0.13542100000000001</v>
      </c>
      <c r="X52" s="17">
        <v>489</v>
      </c>
      <c r="Y52" s="17">
        <v>0</v>
      </c>
      <c r="Z52" s="17">
        <v>0</v>
      </c>
      <c r="AA52" s="17">
        <v>0.620425</v>
      </c>
      <c r="AB52" s="17">
        <v>2.88046E-2</v>
      </c>
      <c r="AC52" s="17">
        <v>0.82476499999999997</v>
      </c>
      <c r="AD52" s="17">
        <v>0.25</v>
      </c>
      <c r="AE52" s="17">
        <v>1347.7</v>
      </c>
    </row>
    <row r="53" spans="1:31">
      <c r="A53" s="17">
        <v>40</v>
      </c>
      <c r="B53" s="19">
        <v>0.87357638888888889</v>
      </c>
      <c r="C53" s="17">
        <v>18.399999999999999</v>
      </c>
      <c r="D53" s="17">
        <v>15.8</v>
      </c>
      <c r="E53" s="17">
        <v>1.8138999999999999E-2</v>
      </c>
      <c r="F53" s="17">
        <v>0.878</v>
      </c>
      <c r="G53" s="17">
        <v>0.99357300000000004</v>
      </c>
      <c r="H53" s="17">
        <v>0.83022899999999999</v>
      </c>
      <c r="I53" s="17">
        <v>1.3595930000000001</v>
      </c>
      <c r="J53" s="17">
        <v>0.52936399999999995</v>
      </c>
      <c r="K53" s="17">
        <v>0.38935500000000001</v>
      </c>
      <c r="L53" s="17">
        <v>635.9</v>
      </c>
      <c r="M53" s="17">
        <v>4.0425000000000003E-2</v>
      </c>
      <c r="N53" s="17">
        <v>397</v>
      </c>
      <c r="O53" s="17">
        <v>0</v>
      </c>
      <c r="P53" s="17">
        <v>0</v>
      </c>
      <c r="Q53" s="17">
        <v>0.99372700000000003</v>
      </c>
      <c r="R53" s="17">
        <v>0.81744899999999998</v>
      </c>
      <c r="S53" s="17">
        <v>1.3592869999999999</v>
      </c>
      <c r="T53" s="17">
        <v>0.54183800000000004</v>
      </c>
      <c r="U53" s="17">
        <v>0.398619</v>
      </c>
      <c r="V53" s="17">
        <v>761.2</v>
      </c>
      <c r="W53" s="17">
        <v>0.17611199999999999</v>
      </c>
      <c r="X53" s="17">
        <v>380</v>
      </c>
      <c r="Y53" s="17">
        <v>0</v>
      </c>
      <c r="Z53" s="17">
        <v>0</v>
      </c>
      <c r="AA53" s="17">
        <v>0.61326099999999995</v>
      </c>
      <c r="AB53" s="17">
        <v>2.34948E-2</v>
      </c>
      <c r="AC53" s="17">
        <v>0.830179</v>
      </c>
      <c r="AD53" s="17">
        <v>0.25</v>
      </c>
      <c r="AE53" s="17">
        <v>1306.0999999999999</v>
      </c>
    </row>
    <row r="54" spans="1:31">
      <c r="A54" s="17">
        <v>41</v>
      </c>
      <c r="B54" s="19">
        <v>0.8736342592592593</v>
      </c>
      <c r="C54" s="17">
        <v>20</v>
      </c>
      <c r="D54" s="17">
        <v>14.1</v>
      </c>
      <c r="E54" s="17">
        <v>1.6241999999999999E-2</v>
      </c>
      <c r="F54" s="17">
        <v>0.78600000000000003</v>
      </c>
      <c r="G54" s="17">
        <v>0.99198500000000001</v>
      </c>
      <c r="H54" s="17">
        <v>0.82777800000000001</v>
      </c>
      <c r="I54" s="17">
        <v>1.3370200000000001</v>
      </c>
      <c r="J54" s="17">
        <v>0.50924199999999997</v>
      </c>
      <c r="K54" s="17">
        <v>0.38087799999999999</v>
      </c>
      <c r="L54" s="17">
        <v>659.5</v>
      </c>
      <c r="M54" s="17">
        <v>0.140462</v>
      </c>
      <c r="N54" s="17">
        <v>479</v>
      </c>
      <c r="O54" s="17">
        <v>0</v>
      </c>
      <c r="P54" s="17">
        <v>0</v>
      </c>
      <c r="Q54" s="17">
        <v>0.99422699999999997</v>
      </c>
      <c r="R54" s="17">
        <v>0.82577999999999996</v>
      </c>
      <c r="S54" s="17">
        <v>1.3497140000000001</v>
      </c>
      <c r="T54" s="17">
        <v>0.52393299999999998</v>
      </c>
      <c r="U54" s="17">
        <v>0.388181</v>
      </c>
      <c r="V54" s="17">
        <v>759.2</v>
      </c>
      <c r="W54" s="17">
        <v>0.251195</v>
      </c>
      <c r="X54" s="17">
        <v>453</v>
      </c>
      <c r="Y54" s="17">
        <v>0</v>
      </c>
      <c r="Z54" s="17">
        <v>0</v>
      </c>
      <c r="AA54" s="17">
        <v>0.59720200000000001</v>
      </c>
      <c r="AB54" s="17">
        <v>2.6032400000000001E-2</v>
      </c>
      <c r="AC54" s="17">
        <v>0.83941900000000003</v>
      </c>
      <c r="AD54" s="17">
        <v>0.25</v>
      </c>
      <c r="AE54" s="17">
        <v>1259.4000000000001</v>
      </c>
    </row>
    <row r="55" spans="1:31">
      <c r="A55" s="17">
        <v>42</v>
      </c>
      <c r="B55" s="19">
        <v>0.87368055555555557</v>
      </c>
      <c r="C55" s="17">
        <v>20.9</v>
      </c>
      <c r="D55" s="17">
        <v>13.2</v>
      </c>
      <c r="E55" s="17">
        <v>1.4966E-2</v>
      </c>
      <c r="F55" s="17">
        <v>0.72399999999999998</v>
      </c>
      <c r="G55" s="17">
        <v>0.99008799999999997</v>
      </c>
      <c r="H55" s="17">
        <v>0.83563900000000002</v>
      </c>
      <c r="I55" s="17">
        <v>1.32643</v>
      </c>
      <c r="J55" s="17">
        <v>0.49079099999999998</v>
      </c>
      <c r="K55" s="17">
        <v>0.37000899999999998</v>
      </c>
      <c r="L55" s="17">
        <v>640.9</v>
      </c>
      <c r="M55" s="17">
        <v>0.19140299999999999</v>
      </c>
      <c r="N55" s="17">
        <v>432</v>
      </c>
      <c r="O55" s="17">
        <v>0</v>
      </c>
      <c r="P55" s="17">
        <v>0</v>
      </c>
      <c r="Q55" s="17">
        <v>0.99529199999999995</v>
      </c>
      <c r="R55" s="17">
        <v>0.828237</v>
      </c>
      <c r="S55" s="17">
        <v>1.359553</v>
      </c>
      <c r="T55" s="17">
        <v>0.53131600000000001</v>
      </c>
      <c r="U55" s="17">
        <v>0.39080199999999998</v>
      </c>
      <c r="V55" s="17">
        <v>738.4</v>
      </c>
      <c r="W55" s="17">
        <v>0.17613000000000001</v>
      </c>
      <c r="X55" s="17">
        <v>453</v>
      </c>
      <c r="Y55" s="17">
        <v>0</v>
      </c>
      <c r="Z55" s="17">
        <v>0</v>
      </c>
      <c r="AA55" s="17">
        <v>0.60123400000000005</v>
      </c>
      <c r="AB55" s="17">
        <v>2.1528700000000001E-2</v>
      </c>
      <c r="AC55" s="17">
        <v>0.83967599999999998</v>
      </c>
      <c r="AD55" s="17">
        <v>0.25</v>
      </c>
      <c r="AE55" s="17">
        <v>1295.9000000000001</v>
      </c>
    </row>
    <row r="56" spans="1:31">
      <c r="A56" s="17">
        <v>43</v>
      </c>
      <c r="B56" s="19">
        <v>0.87373842592592599</v>
      </c>
      <c r="C56" s="17">
        <v>21.3</v>
      </c>
      <c r="D56" s="17">
        <v>14.1</v>
      </c>
      <c r="E56" s="17">
        <v>1.6483999999999999E-2</v>
      </c>
      <c r="F56" s="17">
        <v>0.79800000000000004</v>
      </c>
      <c r="G56" s="17">
        <v>0.99009999999999998</v>
      </c>
      <c r="H56" s="17">
        <v>0.82576000000000005</v>
      </c>
      <c r="I56" s="17">
        <v>1.330797</v>
      </c>
      <c r="J56" s="17">
        <v>0.50503600000000004</v>
      </c>
      <c r="K56" s="17">
        <v>0.37949899999999998</v>
      </c>
      <c r="L56" s="17">
        <v>659.5</v>
      </c>
      <c r="M56" s="17">
        <v>0.17206299999999999</v>
      </c>
      <c r="N56" s="17">
        <v>509</v>
      </c>
      <c r="O56" s="17">
        <v>0</v>
      </c>
      <c r="P56" s="17">
        <v>0</v>
      </c>
      <c r="Q56" s="17">
        <v>0.99435399999999996</v>
      </c>
      <c r="R56" s="17">
        <v>0.82271499999999997</v>
      </c>
      <c r="S56" s="17">
        <v>1.3590450000000001</v>
      </c>
      <c r="T56" s="17">
        <v>0.53632999999999997</v>
      </c>
      <c r="U56" s="17">
        <v>0.39463799999999999</v>
      </c>
      <c r="V56" s="17">
        <v>736.9</v>
      </c>
      <c r="W56" s="17">
        <v>0.15881100000000001</v>
      </c>
      <c r="X56" s="17">
        <v>348</v>
      </c>
      <c r="Y56" s="17">
        <v>0</v>
      </c>
      <c r="Z56" s="17">
        <v>0</v>
      </c>
      <c r="AA56" s="17">
        <v>0.60713499999999998</v>
      </c>
      <c r="AB56" s="17">
        <v>2.76257E-2</v>
      </c>
      <c r="AC56" s="17">
        <v>0.83753100000000003</v>
      </c>
      <c r="AD56" s="17">
        <v>0.25</v>
      </c>
      <c r="AE56" s="17">
        <v>1259.4000000000001</v>
      </c>
    </row>
    <row r="57" spans="1:31">
      <c r="A57" s="17">
        <v>44</v>
      </c>
      <c r="B57" s="19">
        <v>0.87379629629629629</v>
      </c>
      <c r="C57" s="17">
        <v>22.6</v>
      </c>
      <c r="D57" s="17">
        <v>12.3</v>
      </c>
      <c r="E57" s="17">
        <v>1.4621E-2</v>
      </c>
      <c r="F57" s="17">
        <v>0.70699999999999996</v>
      </c>
      <c r="G57" s="17">
        <v>0.99144500000000002</v>
      </c>
      <c r="H57" s="17">
        <v>0.81450599999999995</v>
      </c>
      <c r="I57" s="17">
        <v>1.324589</v>
      </c>
      <c r="J57" s="17">
        <v>0.51008299999999995</v>
      </c>
      <c r="K57" s="17">
        <v>0.38508799999999999</v>
      </c>
      <c r="L57" s="17">
        <v>674.7</v>
      </c>
      <c r="M57" s="17">
        <v>0.18510399999999999</v>
      </c>
      <c r="N57" s="17">
        <v>390</v>
      </c>
      <c r="O57" s="17">
        <v>0</v>
      </c>
      <c r="P57" s="17">
        <v>0</v>
      </c>
      <c r="Q57" s="17">
        <v>0.99358500000000005</v>
      </c>
      <c r="R57" s="17">
        <v>0.82243500000000003</v>
      </c>
      <c r="S57" s="17">
        <v>1.342937</v>
      </c>
      <c r="T57" s="17">
        <v>0.52050099999999999</v>
      </c>
      <c r="U57" s="17">
        <v>0.38758399999999998</v>
      </c>
      <c r="V57" s="17">
        <v>763.8</v>
      </c>
      <c r="W57" s="17">
        <v>0.22609699999999999</v>
      </c>
      <c r="X57" s="17">
        <v>420</v>
      </c>
      <c r="Y57" s="17">
        <v>0</v>
      </c>
      <c r="Z57" s="17">
        <v>0</v>
      </c>
      <c r="AA57" s="17">
        <v>0.59628400000000004</v>
      </c>
      <c r="AB57" s="17">
        <v>1.9125699999999999E-2</v>
      </c>
      <c r="AC57" s="17">
        <v>0.83238999999999996</v>
      </c>
      <c r="AD57" s="17">
        <v>0.25</v>
      </c>
      <c r="AE57" s="17">
        <v>1230.9000000000001</v>
      </c>
    </row>
    <row r="58" spans="1:31">
      <c r="A58" s="17">
        <v>45</v>
      </c>
      <c r="B58" s="19">
        <v>0.87384259259259256</v>
      </c>
      <c r="C58" s="17">
        <v>23.3</v>
      </c>
      <c r="D58" s="17">
        <v>12.3</v>
      </c>
      <c r="E58" s="17">
        <v>1.5051999999999999E-2</v>
      </c>
      <c r="F58" s="17">
        <v>0.72799999999999998</v>
      </c>
      <c r="G58" s="17">
        <v>0.99329599999999996</v>
      </c>
      <c r="H58" s="17">
        <v>0.82130899999999996</v>
      </c>
      <c r="I58" s="17">
        <v>1.328549</v>
      </c>
      <c r="J58" s="17">
        <v>0.50724000000000002</v>
      </c>
      <c r="K58" s="17">
        <v>0.38179999999999997</v>
      </c>
      <c r="L58" s="17">
        <v>669.7</v>
      </c>
      <c r="M58" s="17">
        <v>0.179922</v>
      </c>
      <c r="N58" s="17">
        <v>546</v>
      </c>
      <c r="O58" s="17">
        <v>0</v>
      </c>
      <c r="P58" s="17">
        <v>0</v>
      </c>
      <c r="Q58" s="17">
        <v>0.99451800000000001</v>
      </c>
      <c r="R58" s="17">
        <v>0.80509600000000003</v>
      </c>
      <c r="S58" s="17">
        <v>1.353135</v>
      </c>
      <c r="T58" s="17">
        <v>0.54803800000000003</v>
      </c>
      <c r="U58" s="17">
        <v>0.40501399999999999</v>
      </c>
      <c r="V58" s="17">
        <v>801.7</v>
      </c>
      <c r="W58" s="17">
        <v>0.17528199999999999</v>
      </c>
      <c r="X58" s="17">
        <v>557</v>
      </c>
      <c r="Y58" s="17">
        <v>0</v>
      </c>
      <c r="Z58" s="17">
        <v>0</v>
      </c>
      <c r="AA58" s="17">
        <v>0.62309800000000004</v>
      </c>
      <c r="AB58" s="17">
        <v>2.6384299999999999E-2</v>
      </c>
      <c r="AC58" s="17">
        <v>0.81955599999999995</v>
      </c>
      <c r="AD58" s="17">
        <v>0.25</v>
      </c>
      <c r="AE58" s="17">
        <v>1240.2</v>
      </c>
    </row>
    <row r="59" spans="1:31">
      <c r="A59" s="17">
        <v>46</v>
      </c>
      <c r="B59" s="19">
        <v>0.87390046296296298</v>
      </c>
      <c r="C59" s="17">
        <v>24.2</v>
      </c>
      <c r="D59" s="17">
        <v>11.4</v>
      </c>
      <c r="E59" s="17">
        <v>1.3519E-2</v>
      </c>
      <c r="F59" s="17">
        <v>0.65400000000000003</v>
      </c>
      <c r="G59" s="17">
        <v>0.99396099999999998</v>
      </c>
      <c r="H59" s="17">
        <v>0.84321999999999997</v>
      </c>
      <c r="I59" s="17">
        <v>1.3641350000000001</v>
      </c>
      <c r="J59" s="17">
        <v>0.52091500000000002</v>
      </c>
      <c r="K59" s="17">
        <v>0.38186399999999998</v>
      </c>
      <c r="L59" s="17">
        <v>670.4</v>
      </c>
      <c r="M59" s="17">
        <v>9.2733999999999997E-2</v>
      </c>
      <c r="N59" s="17">
        <v>629</v>
      </c>
      <c r="O59" s="17">
        <v>0</v>
      </c>
      <c r="P59" s="17">
        <v>0</v>
      </c>
      <c r="Q59" s="17">
        <v>0.995251</v>
      </c>
      <c r="R59" s="17">
        <v>0.829982</v>
      </c>
      <c r="S59" s="17">
        <v>1.365219</v>
      </c>
      <c r="T59" s="17">
        <v>0.53523600000000005</v>
      </c>
      <c r="U59" s="17">
        <v>0.39205200000000001</v>
      </c>
      <c r="V59" s="17">
        <v>763.2</v>
      </c>
      <c r="W59" s="17">
        <v>0.22012899999999999</v>
      </c>
      <c r="X59" s="17">
        <v>438</v>
      </c>
      <c r="Y59" s="17">
        <v>0</v>
      </c>
      <c r="Z59" s="17">
        <v>0</v>
      </c>
      <c r="AA59" s="17">
        <v>0.60315700000000005</v>
      </c>
      <c r="AB59" s="17">
        <v>2.81853E-2</v>
      </c>
      <c r="AC59" s="17">
        <v>0.84506800000000004</v>
      </c>
      <c r="AD59" s="17">
        <v>0.25</v>
      </c>
      <c r="AE59" s="17">
        <v>1238.8</v>
      </c>
    </row>
    <row r="60" spans="1:31">
      <c r="A60" s="17">
        <v>47</v>
      </c>
      <c r="B60" s="19">
        <v>0.87395833333333339</v>
      </c>
      <c r="C60" s="17">
        <v>25</v>
      </c>
      <c r="D60" s="17">
        <v>11.4</v>
      </c>
      <c r="E60" s="17">
        <v>1.3377999999999999E-2</v>
      </c>
      <c r="F60" s="17">
        <v>0.64700000000000002</v>
      </c>
      <c r="G60" s="17">
        <v>0.99401899999999999</v>
      </c>
      <c r="H60" s="17">
        <v>0.835893</v>
      </c>
      <c r="I60" s="17">
        <v>1.3553999999999999</v>
      </c>
      <c r="J60" s="17">
        <v>0.51950700000000005</v>
      </c>
      <c r="K60" s="17">
        <v>0.38328699999999999</v>
      </c>
      <c r="L60" s="17">
        <v>647.79999999999995</v>
      </c>
      <c r="M60" s="17">
        <v>9.7341999999999998E-2</v>
      </c>
      <c r="N60" s="17">
        <v>451</v>
      </c>
      <c r="O60" s="17">
        <v>0</v>
      </c>
      <c r="P60" s="17">
        <v>0</v>
      </c>
      <c r="Q60" s="17">
        <v>0.99406600000000001</v>
      </c>
      <c r="R60" s="17">
        <v>0.82828100000000004</v>
      </c>
      <c r="S60" s="17">
        <v>1.375961</v>
      </c>
      <c r="T60" s="17">
        <v>0.54767999999999994</v>
      </c>
      <c r="U60" s="17">
        <v>0.398034</v>
      </c>
      <c r="V60" s="17">
        <v>751.7</v>
      </c>
      <c r="W60" s="17">
        <v>0.175093</v>
      </c>
      <c r="X60" s="17">
        <v>466</v>
      </c>
      <c r="Y60" s="17">
        <v>0</v>
      </c>
      <c r="Z60" s="17">
        <v>0</v>
      </c>
      <c r="AA60" s="17">
        <v>0.61236100000000004</v>
      </c>
      <c r="AB60" s="17">
        <v>1.9707800000000001E-2</v>
      </c>
      <c r="AC60" s="17">
        <v>0.83907500000000002</v>
      </c>
      <c r="AD60" s="17">
        <v>0.25</v>
      </c>
      <c r="AE60" s="17">
        <v>1282.0999999999999</v>
      </c>
    </row>
    <row r="61" spans="1:31">
      <c r="A61" s="17">
        <v>48</v>
      </c>
      <c r="B61" s="19">
        <v>0.87400462962962966</v>
      </c>
      <c r="C61" s="17">
        <v>26.6</v>
      </c>
      <c r="D61" s="17">
        <v>10.6</v>
      </c>
      <c r="E61" s="17">
        <v>1.2067E-2</v>
      </c>
      <c r="F61" s="17">
        <v>0.58399999999999996</v>
      </c>
      <c r="G61" s="17">
        <v>0.99266399999999999</v>
      </c>
      <c r="H61" s="17">
        <v>0.84096199999999999</v>
      </c>
      <c r="I61" s="17">
        <v>1.348082</v>
      </c>
      <c r="J61" s="17">
        <v>0.50712000000000002</v>
      </c>
      <c r="K61" s="17">
        <v>0.37617899999999999</v>
      </c>
      <c r="L61" s="17">
        <v>659.1</v>
      </c>
      <c r="M61" s="17">
        <v>0.21138999999999999</v>
      </c>
      <c r="N61" s="17">
        <v>483</v>
      </c>
      <c r="O61" s="17">
        <v>0</v>
      </c>
      <c r="P61" s="17">
        <v>0</v>
      </c>
      <c r="Q61" s="17">
        <v>0.99344200000000005</v>
      </c>
      <c r="R61" s="17">
        <v>0.83025400000000005</v>
      </c>
      <c r="S61" s="17">
        <v>1.344179</v>
      </c>
      <c r="T61" s="17">
        <v>0.51392499999999997</v>
      </c>
      <c r="U61" s="17">
        <v>0.38233400000000001</v>
      </c>
      <c r="V61" s="17">
        <v>788.4</v>
      </c>
      <c r="W61" s="17">
        <v>0.236682</v>
      </c>
      <c r="X61" s="17">
        <v>658</v>
      </c>
      <c r="Y61" s="17">
        <v>0</v>
      </c>
      <c r="Z61" s="17">
        <v>0</v>
      </c>
      <c r="AA61" s="17">
        <v>0.58820600000000001</v>
      </c>
      <c r="AB61" s="17">
        <v>1.9802E-2</v>
      </c>
      <c r="AC61" s="17">
        <v>0.84043100000000004</v>
      </c>
      <c r="AD61" s="17">
        <v>0.25</v>
      </c>
      <c r="AE61" s="17">
        <v>1260.2</v>
      </c>
    </row>
    <row r="62" spans="1:31">
      <c r="A62" s="17">
        <v>49</v>
      </c>
      <c r="B62" s="19">
        <v>0.87406249999999996</v>
      </c>
      <c r="C62" s="17">
        <v>26.2</v>
      </c>
      <c r="D62" s="17">
        <v>10.6</v>
      </c>
      <c r="E62" s="17">
        <v>1.2390999999999999E-2</v>
      </c>
      <c r="F62" s="17">
        <v>0.6</v>
      </c>
      <c r="G62" s="17">
        <v>0.99443899999999996</v>
      </c>
      <c r="H62" s="17">
        <v>0.83048100000000002</v>
      </c>
      <c r="I62" s="17">
        <v>1.346454</v>
      </c>
      <c r="J62" s="17">
        <v>0.51597300000000001</v>
      </c>
      <c r="K62" s="17">
        <v>0.38320900000000002</v>
      </c>
      <c r="L62" s="17">
        <v>657</v>
      </c>
      <c r="M62" s="17">
        <v>2.4493000000000001E-2</v>
      </c>
      <c r="N62" s="17">
        <v>463</v>
      </c>
      <c r="O62" s="17">
        <v>0</v>
      </c>
      <c r="P62" s="17">
        <v>0</v>
      </c>
      <c r="Q62" s="17">
        <v>0.99270800000000003</v>
      </c>
      <c r="R62" s="17">
        <v>0.82238999999999995</v>
      </c>
      <c r="S62" s="17">
        <v>1.3559479999999999</v>
      </c>
      <c r="T62" s="17">
        <v>0.53355799999999998</v>
      </c>
      <c r="U62" s="17">
        <v>0.39349400000000001</v>
      </c>
      <c r="V62" s="17">
        <v>778.9</v>
      </c>
      <c r="W62" s="17">
        <v>0.16411800000000001</v>
      </c>
      <c r="X62" s="17">
        <v>528</v>
      </c>
      <c r="Y62" s="17">
        <v>0</v>
      </c>
      <c r="Z62" s="17">
        <v>0</v>
      </c>
      <c r="AA62" s="17">
        <v>0.60537600000000003</v>
      </c>
      <c r="AB62" s="17">
        <v>1.8955400000000001E-2</v>
      </c>
      <c r="AC62" s="17">
        <v>0.83250400000000002</v>
      </c>
      <c r="AD62" s="17">
        <v>0.25</v>
      </c>
      <c r="AE62" s="17">
        <v>1264.0999999999999</v>
      </c>
    </row>
    <row r="63" spans="1:31">
      <c r="A63" s="17">
        <v>50</v>
      </c>
      <c r="B63" s="19">
        <v>0.87412037037037038</v>
      </c>
      <c r="C63" s="17">
        <v>28</v>
      </c>
      <c r="D63" s="17">
        <v>9.6999999999999993</v>
      </c>
      <c r="E63" s="17">
        <v>1.1547E-2</v>
      </c>
      <c r="F63" s="17">
        <v>0.55900000000000005</v>
      </c>
      <c r="G63" s="17">
        <v>0.99270700000000001</v>
      </c>
      <c r="H63" s="17">
        <v>0.83508400000000005</v>
      </c>
      <c r="I63" s="17">
        <v>1.346214</v>
      </c>
      <c r="J63" s="17">
        <v>0.51112899999999994</v>
      </c>
      <c r="K63" s="17">
        <v>0.37967899999999999</v>
      </c>
      <c r="L63" s="17">
        <v>652</v>
      </c>
      <c r="M63" s="17">
        <v>0.16458</v>
      </c>
      <c r="N63" s="17">
        <v>438</v>
      </c>
      <c r="O63" s="17">
        <v>0</v>
      </c>
      <c r="P63" s="17">
        <v>0</v>
      </c>
      <c r="Q63" s="17">
        <v>0.99533499999999997</v>
      </c>
      <c r="R63" s="17">
        <v>0.80635500000000004</v>
      </c>
      <c r="S63" s="17">
        <v>1.3484670000000001</v>
      </c>
      <c r="T63" s="17">
        <v>0.54211200000000004</v>
      </c>
      <c r="U63" s="17">
        <v>0.40202100000000002</v>
      </c>
      <c r="V63" s="17">
        <v>807.3</v>
      </c>
      <c r="W63" s="17">
        <v>0.184089</v>
      </c>
      <c r="X63" s="17">
        <v>659</v>
      </c>
      <c r="Y63" s="17">
        <v>0</v>
      </c>
      <c r="Z63" s="17">
        <v>0</v>
      </c>
      <c r="AA63" s="17">
        <v>0.61849399999999999</v>
      </c>
      <c r="AB63" s="17">
        <v>1.6347E-2</v>
      </c>
      <c r="AC63" s="17">
        <v>0.81521699999999997</v>
      </c>
      <c r="AD63" s="17">
        <v>0.25</v>
      </c>
      <c r="AE63" s="17">
        <v>1273.8</v>
      </c>
    </row>
    <row r="64" spans="1:31">
      <c r="A64" s="17">
        <v>51</v>
      </c>
      <c r="B64" s="19">
        <v>0.87416666666666665</v>
      </c>
      <c r="C64" s="17">
        <v>28.4</v>
      </c>
      <c r="D64" s="17">
        <v>9.6999999999999993</v>
      </c>
      <c r="E64" s="17">
        <v>1.125E-2</v>
      </c>
      <c r="F64" s="17">
        <v>0.54400000000000004</v>
      </c>
      <c r="G64" s="17">
        <v>0.99038000000000004</v>
      </c>
      <c r="H64" s="17">
        <v>0.82866600000000001</v>
      </c>
      <c r="I64" s="17">
        <v>1.3481909999999999</v>
      </c>
      <c r="J64" s="17">
        <v>0.51952500000000001</v>
      </c>
      <c r="K64" s="17">
        <v>0.38535000000000003</v>
      </c>
      <c r="L64" s="17">
        <v>653.70000000000005</v>
      </c>
      <c r="M64" s="17">
        <v>0.18235799999999999</v>
      </c>
      <c r="N64" s="17">
        <v>423</v>
      </c>
      <c r="O64" s="17">
        <v>0</v>
      </c>
      <c r="P64" s="17">
        <v>0</v>
      </c>
      <c r="Q64" s="17">
        <v>0.99162099999999997</v>
      </c>
      <c r="R64" s="17">
        <v>0.82718599999999998</v>
      </c>
      <c r="S64" s="17">
        <v>1.357081</v>
      </c>
      <c r="T64" s="17">
        <v>0.52989399999999998</v>
      </c>
      <c r="U64" s="17">
        <v>0.39046599999999998</v>
      </c>
      <c r="V64" s="17">
        <v>762.8</v>
      </c>
      <c r="W64" s="17">
        <v>0.17219100000000001</v>
      </c>
      <c r="X64" s="17">
        <v>485</v>
      </c>
      <c r="Y64" s="17">
        <v>0</v>
      </c>
      <c r="Z64" s="17">
        <v>0</v>
      </c>
      <c r="AA64" s="17">
        <v>0.60071699999999995</v>
      </c>
      <c r="AB64" s="17">
        <v>1.58335E-2</v>
      </c>
      <c r="AC64" s="17">
        <v>0.83557599999999999</v>
      </c>
      <c r="AD64" s="17">
        <v>0.25</v>
      </c>
      <c r="AE64" s="17">
        <v>1270.5999999999999</v>
      </c>
    </row>
    <row r="65" spans="1:31">
      <c r="A65" s="17">
        <v>52</v>
      </c>
      <c r="B65" s="19">
        <v>0.87422453703703706</v>
      </c>
      <c r="C65" s="17">
        <v>30.1</v>
      </c>
      <c r="D65" s="17">
        <v>8.8000000000000007</v>
      </c>
      <c r="E65" s="17">
        <v>1.0126E-2</v>
      </c>
      <c r="F65" s="17">
        <v>0.49</v>
      </c>
      <c r="G65" s="17">
        <v>0.99270599999999998</v>
      </c>
      <c r="H65" s="17">
        <v>0.84353900000000004</v>
      </c>
      <c r="I65" s="17">
        <v>1.354822</v>
      </c>
      <c r="J65" s="17">
        <v>0.51128300000000004</v>
      </c>
      <c r="K65" s="17">
        <v>0.37737999999999999</v>
      </c>
      <c r="L65" s="17">
        <v>639</v>
      </c>
      <c r="M65" s="17">
        <v>0.19495899999999999</v>
      </c>
      <c r="N65" s="17">
        <v>420</v>
      </c>
      <c r="O65" s="17">
        <v>0</v>
      </c>
      <c r="P65" s="17">
        <v>0</v>
      </c>
      <c r="Q65" s="17">
        <v>0.99302199999999996</v>
      </c>
      <c r="R65" s="17">
        <v>0.81455500000000003</v>
      </c>
      <c r="S65" s="17">
        <v>1.3458680000000001</v>
      </c>
      <c r="T65" s="17">
        <v>0.53131300000000004</v>
      </c>
      <c r="U65" s="17">
        <v>0.39477400000000001</v>
      </c>
      <c r="V65" s="17">
        <v>777.9</v>
      </c>
      <c r="W65" s="17">
        <v>0.20522499999999999</v>
      </c>
      <c r="X65" s="17">
        <v>623</v>
      </c>
      <c r="Y65" s="17">
        <v>0</v>
      </c>
      <c r="Z65" s="17">
        <v>0</v>
      </c>
      <c r="AA65" s="17">
        <v>0.60734399999999999</v>
      </c>
      <c r="AB65" s="17">
        <v>1.40202E-2</v>
      </c>
      <c r="AC65" s="17">
        <v>0.82200399999999996</v>
      </c>
      <c r="AD65" s="17">
        <v>0.25</v>
      </c>
      <c r="AE65" s="17">
        <v>1299.9000000000001</v>
      </c>
    </row>
    <row r="66" spans="1:31">
      <c r="A66" s="17">
        <v>53</v>
      </c>
      <c r="B66" s="19">
        <v>0.87428240740740737</v>
      </c>
      <c r="C66" s="17">
        <v>30.6</v>
      </c>
      <c r="D66" s="17">
        <v>8.8000000000000007</v>
      </c>
      <c r="E66" s="17">
        <v>1.0446E-2</v>
      </c>
      <c r="F66" s="17">
        <v>0.505</v>
      </c>
      <c r="G66" s="17">
        <v>0.991228</v>
      </c>
      <c r="H66" s="17">
        <v>0.806898</v>
      </c>
      <c r="I66" s="17">
        <v>1.310276</v>
      </c>
      <c r="J66" s="17">
        <v>0.50337699999999996</v>
      </c>
      <c r="K66" s="17">
        <v>0.38417699999999999</v>
      </c>
      <c r="L66" s="17">
        <v>670.6</v>
      </c>
      <c r="M66" s="17">
        <v>0.18290999999999999</v>
      </c>
      <c r="N66" s="17">
        <v>396</v>
      </c>
      <c r="O66" s="17">
        <v>0</v>
      </c>
      <c r="P66" s="17">
        <v>0</v>
      </c>
      <c r="Q66" s="17">
        <v>0.99066100000000001</v>
      </c>
      <c r="R66" s="17">
        <v>0.81443900000000002</v>
      </c>
      <c r="S66" s="17">
        <v>1.3306899999999999</v>
      </c>
      <c r="T66" s="17">
        <v>0.51625100000000002</v>
      </c>
      <c r="U66" s="17">
        <v>0.387957</v>
      </c>
      <c r="V66" s="17">
        <v>780.1</v>
      </c>
      <c r="W66" s="17">
        <v>0.18232899999999999</v>
      </c>
      <c r="X66" s="17">
        <v>538</v>
      </c>
      <c r="Y66" s="17">
        <v>0</v>
      </c>
      <c r="Z66" s="17">
        <v>0</v>
      </c>
      <c r="AA66" s="17">
        <v>0.59685699999999997</v>
      </c>
      <c r="AB66" s="17">
        <v>1.3860900000000001E-2</v>
      </c>
      <c r="AC66" s="17">
        <v>0.82159499999999996</v>
      </c>
      <c r="AD66" s="17">
        <v>0.25</v>
      </c>
      <c r="AE66" s="17">
        <v>1238.5</v>
      </c>
    </row>
    <row r="67" spans="1:31">
      <c r="A67" s="17">
        <v>54</v>
      </c>
      <c r="B67" s="19">
        <v>0.87432870370370364</v>
      </c>
      <c r="C67" s="17">
        <v>31.3</v>
      </c>
      <c r="D67" s="17">
        <v>8.8000000000000007</v>
      </c>
      <c r="E67" s="17">
        <v>1.0475E-2</v>
      </c>
      <c r="F67" s="17">
        <v>0.50700000000000001</v>
      </c>
      <c r="G67" s="17">
        <v>0.99215399999999998</v>
      </c>
      <c r="H67" s="17">
        <v>0.76022199999999995</v>
      </c>
      <c r="I67" s="17">
        <v>1.2321930000000001</v>
      </c>
      <c r="J67" s="17">
        <v>0.47197099999999997</v>
      </c>
      <c r="K67" s="17">
        <v>0.38303300000000001</v>
      </c>
      <c r="L67" s="17">
        <v>679.9</v>
      </c>
      <c r="M67" s="17">
        <v>0.29492499999999999</v>
      </c>
      <c r="N67" s="17">
        <v>447</v>
      </c>
      <c r="O67" s="17">
        <v>0</v>
      </c>
      <c r="P67" s="17">
        <v>0</v>
      </c>
      <c r="Q67" s="17">
        <v>0.98988799999999999</v>
      </c>
      <c r="R67" s="17">
        <v>0.78390400000000005</v>
      </c>
      <c r="S67" s="17">
        <v>1.273609</v>
      </c>
      <c r="T67" s="17">
        <v>0.489705</v>
      </c>
      <c r="U67" s="17">
        <v>0.38450200000000001</v>
      </c>
      <c r="V67" s="17">
        <v>791.7</v>
      </c>
      <c r="W67" s="17">
        <v>0.246282</v>
      </c>
      <c r="X67" s="17">
        <v>570</v>
      </c>
      <c r="Y67" s="17">
        <v>0</v>
      </c>
      <c r="Z67" s="17">
        <v>0</v>
      </c>
      <c r="AA67" s="17">
        <v>0.59154099999999998</v>
      </c>
      <c r="AB67" s="17">
        <v>1.5822900000000001E-2</v>
      </c>
      <c r="AC67" s="17">
        <v>0.79165300000000005</v>
      </c>
      <c r="AD67" s="17">
        <v>0.25</v>
      </c>
      <c r="AE67" s="17">
        <v>1221.5</v>
      </c>
    </row>
    <row r="68" spans="1:31">
      <c r="A68" s="17">
        <v>55</v>
      </c>
      <c r="B68" s="19">
        <v>0.87438657407407405</v>
      </c>
      <c r="C68" s="17">
        <v>32.4</v>
      </c>
      <c r="D68" s="17">
        <v>8.8000000000000007</v>
      </c>
      <c r="E68" s="17">
        <v>1.1377999999999999E-2</v>
      </c>
      <c r="F68" s="17">
        <v>0.55100000000000005</v>
      </c>
      <c r="G68" s="17">
        <v>0.99140399999999995</v>
      </c>
      <c r="H68" s="17">
        <v>0.70181700000000002</v>
      </c>
      <c r="I68" s="17">
        <v>1.176455</v>
      </c>
      <c r="J68" s="17">
        <v>0.47463899999999998</v>
      </c>
      <c r="K68" s="17">
        <v>0.40344799999999997</v>
      </c>
      <c r="L68" s="17">
        <v>717.2</v>
      </c>
      <c r="M68" s="17">
        <v>0.24590200000000001</v>
      </c>
      <c r="N68" s="17">
        <v>527</v>
      </c>
      <c r="O68" s="17">
        <v>0</v>
      </c>
      <c r="P68" s="17">
        <v>0</v>
      </c>
      <c r="Q68" s="17">
        <v>0.99414599999999997</v>
      </c>
      <c r="R68" s="17">
        <v>0.73805500000000002</v>
      </c>
      <c r="S68" s="17">
        <v>1.2248969999999999</v>
      </c>
      <c r="T68" s="17">
        <v>0.48684100000000002</v>
      </c>
      <c r="U68" s="17">
        <v>0.397455</v>
      </c>
      <c r="V68" s="17">
        <v>765.9</v>
      </c>
      <c r="W68" s="17">
        <v>0.218864</v>
      </c>
      <c r="X68" s="17">
        <v>612</v>
      </c>
      <c r="Y68" s="17">
        <v>0</v>
      </c>
      <c r="Z68" s="17">
        <v>0</v>
      </c>
      <c r="AA68" s="17">
        <v>0.61146900000000004</v>
      </c>
      <c r="AB68" s="17">
        <v>1.9601500000000001E-2</v>
      </c>
      <c r="AC68" s="17">
        <v>0.74759799999999998</v>
      </c>
      <c r="AD68" s="17">
        <v>0.25</v>
      </c>
      <c r="AE68" s="17">
        <v>1158</v>
      </c>
    </row>
    <row r="69" spans="1:31">
      <c r="A69" s="17">
        <v>56</v>
      </c>
      <c r="B69" s="19">
        <v>0.87444444444444447</v>
      </c>
      <c r="C69" s="17">
        <v>32.799999999999997</v>
      </c>
      <c r="D69" s="17">
        <v>8.8000000000000007</v>
      </c>
      <c r="E69" s="17">
        <v>1.1735000000000001E-2</v>
      </c>
      <c r="F69" s="17">
        <v>0.56799999999999995</v>
      </c>
      <c r="G69" s="17">
        <v>0.98945899999999998</v>
      </c>
      <c r="H69" s="17">
        <v>0.57977299999999998</v>
      </c>
      <c r="I69" s="17">
        <v>0.993031</v>
      </c>
      <c r="J69" s="17">
        <v>0.41325800000000001</v>
      </c>
      <c r="K69" s="17">
        <v>0.41615799999999997</v>
      </c>
      <c r="L69" s="17">
        <v>714.7</v>
      </c>
      <c r="M69" s="17">
        <v>0.180564</v>
      </c>
      <c r="N69" s="17">
        <v>570</v>
      </c>
      <c r="O69" s="17">
        <v>0</v>
      </c>
      <c r="P69" s="17">
        <v>0</v>
      </c>
      <c r="Q69" s="17">
        <v>0.98896300000000004</v>
      </c>
      <c r="R69" s="17">
        <v>0.61561600000000005</v>
      </c>
      <c r="S69" s="17">
        <v>1.0469740000000001</v>
      </c>
      <c r="T69" s="17">
        <v>0.43135800000000002</v>
      </c>
      <c r="U69" s="17">
        <v>0.41200399999999998</v>
      </c>
      <c r="V69" s="17">
        <v>784.3</v>
      </c>
      <c r="W69" s="17">
        <v>0.22915199999999999</v>
      </c>
      <c r="X69" s="17">
        <v>577</v>
      </c>
      <c r="Y69" s="17">
        <v>0</v>
      </c>
      <c r="Z69" s="17">
        <v>0</v>
      </c>
      <c r="AA69" s="17">
        <v>0.633853</v>
      </c>
      <c r="AB69" s="17">
        <v>2.1093299999999999E-2</v>
      </c>
      <c r="AC69" s="17">
        <v>0.62471500000000002</v>
      </c>
      <c r="AD69" s="17">
        <v>0.25</v>
      </c>
      <c r="AE69" s="17">
        <v>1162.2</v>
      </c>
    </row>
    <row r="70" spans="1:31">
      <c r="A70" s="17">
        <v>57</v>
      </c>
      <c r="B70" s="19">
        <v>0.87449074074074085</v>
      </c>
      <c r="C70" s="17">
        <v>34.6</v>
      </c>
      <c r="D70" s="17">
        <v>7.9</v>
      </c>
      <c r="E70" s="17">
        <v>1.0056000000000001E-2</v>
      </c>
      <c r="F70" s="17">
        <v>0.48699999999999999</v>
      </c>
      <c r="G70" s="17">
        <v>0.98938899999999996</v>
      </c>
      <c r="H70" s="17">
        <v>0.54212000000000005</v>
      </c>
      <c r="I70" s="17">
        <v>0.92449400000000004</v>
      </c>
      <c r="J70" s="17">
        <v>0.38237399999999999</v>
      </c>
      <c r="K70" s="17">
        <v>0.41360400000000003</v>
      </c>
      <c r="L70" s="17">
        <v>676.3</v>
      </c>
      <c r="M70" s="17">
        <v>0.12406499999999999</v>
      </c>
      <c r="N70" s="17">
        <v>534</v>
      </c>
      <c r="O70" s="17">
        <v>0</v>
      </c>
      <c r="P70" s="17">
        <v>0</v>
      </c>
      <c r="Q70" s="17">
        <v>0.99308200000000002</v>
      </c>
      <c r="R70" s="17">
        <v>0.54896199999999995</v>
      </c>
      <c r="S70" s="17">
        <v>0.93490700000000004</v>
      </c>
      <c r="T70" s="17">
        <v>0.38594499999999998</v>
      </c>
      <c r="U70" s="17">
        <v>0.41281699999999999</v>
      </c>
      <c r="V70" s="17">
        <v>748.7</v>
      </c>
      <c r="W70" s="17">
        <v>0.21563499999999999</v>
      </c>
      <c r="X70" s="17">
        <v>460</v>
      </c>
      <c r="Y70" s="17">
        <v>0</v>
      </c>
      <c r="Z70" s="17">
        <v>0</v>
      </c>
      <c r="AA70" s="17">
        <v>0.63510299999999997</v>
      </c>
      <c r="AB70" s="17">
        <v>1.6902299999999999E-2</v>
      </c>
      <c r="AC70" s="17">
        <v>0.55548500000000001</v>
      </c>
      <c r="AD70" s="17">
        <v>0.25</v>
      </c>
      <c r="AE70" s="17">
        <v>1228.2</v>
      </c>
    </row>
    <row r="71" spans="1:31">
      <c r="A71" s="17">
        <v>58</v>
      </c>
      <c r="B71" s="19">
        <v>0.87454861111111104</v>
      </c>
      <c r="C71" s="17">
        <v>35.200000000000003</v>
      </c>
      <c r="D71" s="17">
        <v>7.9</v>
      </c>
      <c r="E71" s="17">
        <v>1.0602E-2</v>
      </c>
      <c r="F71" s="17">
        <v>0.51300000000000001</v>
      </c>
      <c r="G71" s="17">
        <v>0.98835300000000004</v>
      </c>
      <c r="H71" s="17">
        <v>0.47546100000000002</v>
      </c>
      <c r="I71" s="17">
        <v>0.80499500000000002</v>
      </c>
      <c r="J71" s="17">
        <v>0.32953399999999999</v>
      </c>
      <c r="K71" s="17">
        <v>0.409362</v>
      </c>
      <c r="L71" s="17">
        <v>703.2</v>
      </c>
      <c r="M71" s="17">
        <v>0.27342</v>
      </c>
      <c r="N71" s="17">
        <v>615</v>
      </c>
      <c r="O71" s="17">
        <v>0</v>
      </c>
      <c r="P71" s="17">
        <v>0</v>
      </c>
      <c r="Q71" s="17">
        <v>0.98762899999999998</v>
      </c>
      <c r="R71" s="17">
        <v>0.47220099999999998</v>
      </c>
      <c r="S71" s="17">
        <v>0.81408700000000001</v>
      </c>
      <c r="T71" s="17">
        <v>0.34188600000000002</v>
      </c>
      <c r="U71" s="17">
        <v>0.41996299999999998</v>
      </c>
      <c r="V71" s="17">
        <v>831.3</v>
      </c>
      <c r="W71" s="17">
        <v>0.26969100000000001</v>
      </c>
      <c r="X71" s="17">
        <v>422</v>
      </c>
      <c r="Y71" s="17">
        <v>0</v>
      </c>
      <c r="Z71" s="17">
        <v>0</v>
      </c>
      <c r="AA71" s="17">
        <v>0.646096</v>
      </c>
      <c r="AB71" s="17">
        <v>2.0178000000000001E-2</v>
      </c>
      <c r="AC71" s="17">
        <v>0.479099</v>
      </c>
      <c r="AD71" s="17">
        <v>0.25</v>
      </c>
      <c r="AE71" s="17">
        <v>1181.2</v>
      </c>
    </row>
    <row r="72" spans="1:31">
      <c r="A72" s="17">
        <v>59</v>
      </c>
      <c r="B72" s="19">
        <v>0.87460648148148146</v>
      </c>
      <c r="C72" s="17">
        <v>35.5</v>
      </c>
      <c r="D72" s="17">
        <v>7.9</v>
      </c>
      <c r="E72" s="17">
        <v>1.0004000000000001E-2</v>
      </c>
      <c r="F72" s="17">
        <v>0.48399999999999999</v>
      </c>
      <c r="G72" s="17">
        <v>0.98513200000000001</v>
      </c>
      <c r="H72" s="17">
        <v>0.47303400000000001</v>
      </c>
      <c r="I72" s="17">
        <v>0.78829300000000002</v>
      </c>
      <c r="J72" s="17">
        <v>0.31525900000000001</v>
      </c>
      <c r="K72" s="17">
        <v>0.399926</v>
      </c>
      <c r="L72" s="17">
        <v>664.5</v>
      </c>
      <c r="M72" s="17">
        <v>0.30011599999999999</v>
      </c>
      <c r="N72" s="17">
        <v>560</v>
      </c>
      <c r="O72" s="17">
        <v>0</v>
      </c>
      <c r="P72" s="17">
        <v>0</v>
      </c>
      <c r="Q72" s="17">
        <v>0.98424900000000004</v>
      </c>
      <c r="R72" s="17">
        <v>0.45730999999999999</v>
      </c>
      <c r="S72" s="17">
        <v>0.78597399999999995</v>
      </c>
      <c r="T72" s="17">
        <v>0.32866400000000001</v>
      </c>
      <c r="U72" s="17">
        <v>0.418161</v>
      </c>
      <c r="V72" s="17">
        <v>815.3</v>
      </c>
      <c r="W72" s="17">
        <v>0.310199</v>
      </c>
      <c r="X72" s="17">
        <v>632</v>
      </c>
      <c r="Y72" s="17">
        <v>0</v>
      </c>
      <c r="Z72" s="17">
        <v>0</v>
      </c>
      <c r="AA72" s="17">
        <v>0.64332500000000004</v>
      </c>
      <c r="AB72" s="17">
        <v>1.7415799999999999E-2</v>
      </c>
      <c r="AC72" s="17">
        <v>0.463034</v>
      </c>
      <c r="AD72" s="17">
        <v>0.25</v>
      </c>
      <c r="AE72" s="17">
        <v>1249.9000000000001</v>
      </c>
    </row>
    <row r="73" spans="1:31">
      <c r="A73" s="17">
        <v>60</v>
      </c>
      <c r="B73" s="19">
        <v>0.87465277777777783</v>
      </c>
      <c r="C73" s="17">
        <v>36.6</v>
      </c>
      <c r="D73" s="17">
        <v>7.9</v>
      </c>
      <c r="E73" s="17">
        <v>1.0652E-2</v>
      </c>
      <c r="F73" s="17">
        <v>0.51500000000000001</v>
      </c>
      <c r="G73" s="17">
        <v>0.98792199999999997</v>
      </c>
      <c r="H73" s="17">
        <v>0.41989700000000002</v>
      </c>
      <c r="I73" s="17">
        <v>0.72578399999999998</v>
      </c>
      <c r="J73" s="17">
        <v>0.30588799999999999</v>
      </c>
      <c r="K73" s="17">
        <v>0.421458</v>
      </c>
      <c r="L73" s="17">
        <v>701.3</v>
      </c>
      <c r="M73" s="17">
        <v>0.18765399999999999</v>
      </c>
      <c r="N73" s="17">
        <v>626</v>
      </c>
      <c r="O73" s="17">
        <v>0</v>
      </c>
      <c r="P73" s="17">
        <v>0</v>
      </c>
      <c r="Q73" s="17">
        <v>0.98754200000000003</v>
      </c>
      <c r="R73" s="17">
        <v>0.42989500000000003</v>
      </c>
      <c r="S73" s="17">
        <v>0.74529699999999999</v>
      </c>
      <c r="T73" s="17">
        <v>0.31540200000000002</v>
      </c>
      <c r="U73" s="17">
        <v>0.42319000000000001</v>
      </c>
      <c r="V73" s="17">
        <v>801.6</v>
      </c>
      <c r="W73" s="17">
        <v>0.33355299999999999</v>
      </c>
      <c r="X73" s="17">
        <v>532</v>
      </c>
      <c r="Y73" s="17">
        <v>0</v>
      </c>
      <c r="Z73" s="17">
        <v>0</v>
      </c>
      <c r="AA73" s="17">
        <v>0.651061</v>
      </c>
      <c r="AB73" s="17">
        <v>2.0479199999999999E-2</v>
      </c>
      <c r="AC73" s="17">
        <v>0.43635400000000002</v>
      </c>
      <c r="AD73" s="17">
        <v>0.25</v>
      </c>
      <c r="AE73" s="17">
        <v>1184.3</v>
      </c>
    </row>
    <row r="74" spans="1:31">
      <c r="A74" s="17">
        <v>61</v>
      </c>
      <c r="B74" s="19">
        <v>0.87471064814814825</v>
      </c>
      <c r="C74" s="17">
        <v>37.9</v>
      </c>
      <c r="D74" s="17">
        <v>7.9</v>
      </c>
      <c r="E74" s="17">
        <v>1.0392999999999999E-2</v>
      </c>
      <c r="F74" s="17">
        <v>0.503</v>
      </c>
      <c r="G74" s="17">
        <v>0.98336100000000004</v>
      </c>
      <c r="H74" s="17">
        <v>0.41382099999999999</v>
      </c>
      <c r="I74" s="17">
        <v>0.71935499999999997</v>
      </c>
      <c r="J74" s="17">
        <v>0.30553399999999997</v>
      </c>
      <c r="K74" s="17">
        <v>0.42473300000000003</v>
      </c>
      <c r="L74" s="17">
        <v>705.1</v>
      </c>
      <c r="M74" s="17">
        <v>0.20410200000000001</v>
      </c>
      <c r="N74" s="17">
        <v>738</v>
      </c>
      <c r="O74" s="17">
        <v>0</v>
      </c>
      <c r="P74" s="17">
        <v>0</v>
      </c>
      <c r="Q74" s="17">
        <v>0.98683799999999999</v>
      </c>
      <c r="R74" s="17">
        <v>0.425097</v>
      </c>
      <c r="S74" s="17">
        <v>0.72326000000000001</v>
      </c>
      <c r="T74" s="17">
        <v>0.29816300000000001</v>
      </c>
      <c r="U74" s="17">
        <v>0.41224899999999998</v>
      </c>
      <c r="V74" s="17">
        <v>804.2</v>
      </c>
      <c r="W74" s="17">
        <v>0.31827</v>
      </c>
      <c r="X74" s="17">
        <v>1069</v>
      </c>
      <c r="Y74" s="17">
        <v>0</v>
      </c>
      <c r="Z74" s="17">
        <v>0</v>
      </c>
      <c r="AA74" s="17">
        <v>0.63422900000000004</v>
      </c>
      <c r="AB74" s="17">
        <v>2.4186200000000001E-2</v>
      </c>
      <c r="AC74" s="17">
        <v>0.43230800000000003</v>
      </c>
      <c r="AD74" s="17">
        <v>0.25</v>
      </c>
      <c r="AE74" s="17">
        <v>1177.9000000000001</v>
      </c>
    </row>
    <row r="75" spans="1:31">
      <c r="A75" s="17">
        <v>62</v>
      </c>
      <c r="B75" s="19">
        <v>0.87476851851851845</v>
      </c>
      <c r="C75" s="17">
        <v>38.1</v>
      </c>
      <c r="D75" s="17">
        <v>7.9</v>
      </c>
      <c r="E75" s="17">
        <v>9.8300000000000002E-3</v>
      </c>
      <c r="F75" s="17">
        <v>0.47599999999999998</v>
      </c>
      <c r="G75" s="17">
        <v>0.98546199999999995</v>
      </c>
      <c r="H75" s="17">
        <v>0.33959</v>
      </c>
      <c r="I75" s="17">
        <v>0.58067500000000005</v>
      </c>
      <c r="J75" s="17">
        <v>0.24108499999999999</v>
      </c>
      <c r="K75" s="17">
        <v>0.41518100000000002</v>
      </c>
      <c r="L75" s="17">
        <v>664.2</v>
      </c>
      <c r="M75" s="17">
        <v>0.14805399999999999</v>
      </c>
      <c r="N75" s="17">
        <v>649</v>
      </c>
      <c r="O75" s="17">
        <v>0</v>
      </c>
      <c r="P75" s="17">
        <v>0</v>
      </c>
      <c r="Q75" s="17">
        <v>0.98468</v>
      </c>
      <c r="R75" s="17">
        <v>0.36005100000000001</v>
      </c>
      <c r="S75" s="17">
        <v>0.61259200000000003</v>
      </c>
      <c r="T75" s="17">
        <v>0.25254100000000002</v>
      </c>
      <c r="U75" s="17">
        <v>0.41225000000000001</v>
      </c>
      <c r="V75" s="17">
        <v>784.9</v>
      </c>
      <c r="W75" s="17">
        <v>0.33485700000000002</v>
      </c>
      <c r="X75" s="17">
        <v>614</v>
      </c>
      <c r="Y75" s="17">
        <v>0</v>
      </c>
      <c r="Z75" s="17">
        <v>0</v>
      </c>
      <c r="AA75" s="17">
        <v>0.63422999999999996</v>
      </c>
      <c r="AB75" s="17">
        <v>2.01164E-2</v>
      </c>
      <c r="AC75" s="17">
        <v>0.36513099999999998</v>
      </c>
      <c r="AD75" s="17">
        <v>0.25</v>
      </c>
      <c r="AE75" s="17">
        <v>1250.5999999999999</v>
      </c>
    </row>
    <row r="76" spans="1:31">
      <c r="A76" s="17">
        <v>63</v>
      </c>
      <c r="B76" s="19">
        <v>0.87481481481481482</v>
      </c>
      <c r="C76" s="17">
        <v>38.4</v>
      </c>
      <c r="D76" s="17">
        <v>7.9</v>
      </c>
      <c r="E76" s="17">
        <v>1.0181000000000001E-2</v>
      </c>
      <c r="F76" s="17">
        <v>0.49299999999999999</v>
      </c>
      <c r="G76" s="17">
        <v>0.98086700000000004</v>
      </c>
      <c r="H76" s="17">
        <v>0.335951</v>
      </c>
      <c r="I76" s="17">
        <v>0.59817299999999995</v>
      </c>
      <c r="J76" s="17">
        <v>0.26222200000000001</v>
      </c>
      <c r="K76" s="17">
        <v>0.43837199999999998</v>
      </c>
      <c r="L76" s="17">
        <v>672.5</v>
      </c>
      <c r="M76" s="17">
        <v>0.146089</v>
      </c>
      <c r="N76" s="17">
        <v>383</v>
      </c>
      <c r="O76" s="17">
        <v>0</v>
      </c>
      <c r="P76" s="17">
        <v>0</v>
      </c>
      <c r="Q76" s="17">
        <v>0.98072000000000004</v>
      </c>
      <c r="R76" s="17">
        <v>0.348991</v>
      </c>
      <c r="S76" s="17">
        <v>0.59989199999999998</v>
      </c>
      <c r="T76" s="17">
        <v>0.25090099999999999</v>
      </c>
      <c r="U76" s="17">
        <v>0.418244</v>
      </c>
      <c r="V76" s="17">
        <v>814.3</v>
      </c>
      <c r="W76" s="17">
        <v>0.30164200000000002</v>
      </c>
      <c r="X76" s="17">
        <v>730</v>
      </c>
      <c r="Y76" s="17">
        <v>0</v>
      </c>
      <c r="Z76" s="17">
        <v>0</v>
      </c>
      <c r="AA76" s="17">
        <v>0.64345300000000005</v>
      </c>
      <c r="AB76" s="17">
        <v>1.2107700000000001E-2</v>
      </c>
      <c r="AC76" s="17">
        <v>0.35202800000000001</v>
      </c>
      <c r="AD76" s="17">
        <v>0.25</v>
      </c>
      <c r="AE76" s="17">
        <v>1235.0999999999999</v>
      </c>
    </row>
    <row r="77" spans="1:31">
      <c r="A77" s="17">
        <v>64</v>
      </c>
      <c r="B77" s="19">
        <v>0.87487268518518524</v>
      </c>
      <c r="C77" s="17">
        <v>39.9</v>
      </c>
      <c r="D77" s="17">
        <v>7.9</v>
      </c>
      <c r="E77" s="17">
        <v>9.9270000000000001E-3</v>
      </c>
      <c r="F77" s="17">
        <v>0.48</v>
      </c>
      <c r="G77" s="17">
        <v>0.98456200000000005</v>
      </c>
      <c r="H77" s="17">
        <v>0.28954000000000002</v>
      </c>
      <c r="I77" s="17">
        <v>0.51161299999999998</v>
      </c>
      <c r="J77" s="17">
        <v>0.22207199999999999</v>
      </c>
      <c r="K77" s="17">
        <v>0.43406299999999998</v>
      </c>
      <c r="L77" s="17">
        <v>653.70000000000005</v>
      </c>
      <c r="M77" s="17">
        <v>8.0070000000000002E-2</v>
      </c>
      <c r="N77" s="17">
        <v>650</v>
      </c>
      <c r="O77" s="17">
        <v>0</v>
      </c>
      <c r="P77" s="17">
        <v>0</v>
      </c>
      <c r="Q77" s="17">
        <v>0.97838800000000004</v>
      </c>
      <c r="R77" s="17">
        <v>0.31534800000000002</v>
      </c>
      <c r="S77" s="17">
        <v>0.54638799999999998</v>
      </c>
      <c r="T77" s="17">
        <v>0.23104</v>
      </c>
      <c r="U77" s="17">
        <v>0.42285</v>
      </c>
      <c r="V77" s="17">
        <v>773.2</v>
      </c>
      <c r="W77" s="17">
        <v>0.20893400000000001</v>
      </c>
      <c r="X77" s="17">
        <v>583</v>
      </c>
      <c r="Y77" s="17">
        <v>0</v>
      </c>
      <c r="Z77" s="17">
        <v>0</v>
      </c>
      <c r="AA77" s="17">
        <v>0.65053899999999998</v>
      </c>
      <c r="AB77" s="17">
        <v>1.9835200000000001E-2</v>
      </c>
      <c r="AC77" s="17">
        <v>0.31993100000000002</v>
      </c>
      <c r="AD77" s="17">
        <v>0.25</v>
      </c>
      <c r="AE77" s="17">
        <v>1270.5</v>
      </c>
    </row>
    <row r="78" spans="1:31">
      <c r="A78" s="17">
        <v>65</v>
      </c>
      <c r="B78" s="19">
        <v>0.87493055555555566</v>
      </c>
      <c r="C78" s="17">
        <v>40.6</v>
      </c>
      <c r="D78" s="17">
        <v>7.9</v>
      </c>
      <c r="E78" s="17">
        <v>9.8779999999999996E-3</v>
      </c>
      <c r="F78" s="17">
        <v>0.47799999999999998</v>
      </c>
      <c r="G78" s="17">
        <v>0.97443299999999999</v>
      </c>
      <c r="H78" s="17">
        <v>0.29019600000000001</v>
      </c>
      <c r="I78" s="17">
        <v>0.48887900000000001</v>
      </c>
      <c r="J78" s="17">
        <v>0.198683</v>
      </c>
      <c r="K78" s="17">
        <v>0.40640500000000002</v>
      </c>
      <c r="L78" s="17">
        <v>648.6</v>
      </c>
      <c r="M78" s="17">
        <v>0.26161800000000002</v>
      </c>
      <c r="N78" s="17">
        <v>694</v>
      </c>
      <c r="O78" s="17">
        <v>0</v>
      </c>
      <c r="P78" s="17">
        <v>0</v>
      </c>
      <c r="Q78" s="17">
        <v>0.98348100000000005</v>
      </c>
      <c r="R78" s="17">
        <v>0.29000900000000002</v>
      </c>
      <c r="S78" s="17">
        <v>0.50399400000000005</v>
      </c>
      <c r="T78" s="17">
        <v>0.21398500000000001</v>
      </c>
      <c r="U78" s="17">
        <v>0.42457899999999998</v>
      </c>
      <c r="V78" s="17">
        <v>786.5</v>
      </c>
      <c r="W78" s="17">
        <v>0.28058899999999998</v>
      </c>
      <c r="X78" s="17">
        <v>521</v>
      </c>
      <c r="Y78" s="17">
        <v>0</v>
      </c>
      <c r="Z78" s="17">
        <v>0</v>
      </c>
      <c r="AA78" s="17">
        <v>0.65319799999999995</v>
      </c>
      <c r="AB78" s="17">
        <v>2.0996799999999999E-2</v>
      </c>
      <c r="AC78" s="17">
        <v>0.29450199999999999</v>
      </c>
      <c r="AD78" s="17">
        <v>0.25</v>
      </c>
      <c r="AE78" s="17">
        <v>1280.5999999999999</v>
      </c>
    </row>
    <row r="79" spans="1:31">
      <c r="A79" s="17">
        <v>66</v>
      </c>
      <c r="B79" s="19">
        <v>0.87497685185185192</v>
      </c>
      <c r="C79" s="17">
        <v>41.2</v>
      </c>
      <c r="D79" s="17">
        <v>7.9</v>
      </c>
      <c r="E79" s="17">
        <v>1.0069E-2</v>
      </c>
      <c r="F79" s="17">
        <v>0.48699999999999999</v>
      </c>
      <c r="G79" s="17">
        <v>0.96606700000000001</v>
      </c>
      <c r="H79" s="17">
        <v>0.24951799999999999</v>
      </c>
      <c r="I79" s="17">
        <v>0.41441699999999998</v>
      </c>
      <c r="J79" s="17">
        <v>0.16489799999999999</v>
      </c>
      <c r="K79" s="17">
        <v>0.39790500000000001</v>
      </c>
      <c r="L79" s="17">
        <v>676.1</v>
      </c>
      <c r="M79" s="17">
        <v>0.32503599999999999</v>
      </c>
      <c r="N79" s="17">
        <v>752</v>
      </c>
      <c r="O79" s="17">
        <v>0</v>
      </c>
      <c r="P79" s="17">
        <v>0</v>
      </c>
      <c r="Q79" s="17">
        <v>0.97741599999999995</v>
      </c>
      <c r="R79" s="17">
        <v>0.25861299999999998</v>
      </c>
      <c r="S79" s="17">
        <v>0.44303100000000001</v>
      </c>
      <c r="T79" s="17">
        <v>0.184418</v>
      </c>
      <c r="U79" s="17">
        <v>0.416265</v>
      </c>
      <c r="V79" s="17">
        <v>746.4</v>
      </c>
      <c r="W79" s="17">
        <v>0.22154699999999999</v>
      </c>
      <c r="X79" s="17">
        <v>714</v>
      </c>
      <c r="Y79" s="17">
        <v>0</v>
      </c>
      <c r="Z79" s="17">
        <v>0</v>
      </c>
      <c r="AA79" s="17">
        <v>0.64040799999999998</v>
      </c>
      <c r="AB79" s="17">
        <v>2.3647899999999999E-2</v>
      </c>
      <c r="AC79" s="17">
        <v>0.26297399999999999</v>
      </c>
      <c r="AD79" s="17">
        <v>0.25</v>
      </c>
      <c r="AE79" s="17">
        <v>1228.4000000000001</v>
      </c>
    </row>
    <row r="80" spans="1:31">
      <c r="A80" s="17">
        <v>67</v>
      </c>
      <c r="B80" s="19">
        <v>0.87503472222222223</v>
      </c>
      <c r="C80" s="17">
        <v>43</v>
      </c>
      <c r="D80" s="17">
        <v>7</v>
      </c>
      <c r="E80" s="17">
        <v>8.7019999999999997E-3</v>
      </c>
      <c r="F80" s="17">
        <v>0.42099999999999999</v>
      </c>
      <c r="G80" s="17">
        <v>0.97100399999999998</v>
      </c>
      <c r="H80" s="17">
        <v>0.23797499999999999</v>
      </c>
      <c r="I80" s="17">
        <v>0.40804600000000002</v>
      </c>
      <c r="J80" s="17">
        <v>0.170071</v>
      </c>
      <c r="K80" s="17">
        <v>0.416794</v>
      </c>
      <c r="L80" s="17">
        <v>675.1</v>
      </c>
      <c r="M80" s="17">
        <v>0.25328200000000001</v>
      </c>
      <c r="N80" s="17">
        <v>856</v>
      </c>
      <c r="O80" s="17">
        <v>0</v>
      </c>
      <c r="P80" s="17">
        <v>0</v>
      </c>
      <c r="Q80" s="17">
        <v>0.97460199999999997</v>
      </c>
      <c r="R80" s="17">
        <v>0.23701800000000001</v>
      </c>
      <c r="S80" s="17">
        <v>0.39867000000000002</v>
      </c>
      <c r="T80" s="17">
        <v>0.16165199999999999</v>
      </c>
      <c r="U80" s="17">
        <v>0.40547800000000001</v>
      </c>
      <c r="V80" s="17">
        <v>746.8</v>
      </c>
      <c r="W80" s="17">
        <v>0.31554900000000002</v>
      </c>
      <c r="X80" s="17">
        <v>982</v>
      </c>
      <c r="Y80" s="17">
        <v>0</v>
      </c>
      <c r="Z80" s="17">
        <v>0</v>
      </c>
      <c r="AA80" s="17">
        <v>0.62381200000000003</v>
      </c>
      <c r="AB80" s="17">
        <v>2.3879399999999999E-2</v>
      </c>
      <c r="AC80" s="17">
        <v>0.24087800000000001</v>
      </c>
      <c r="AD80" s="17">
        <v>0.25</v>
      </c>
      <c r="AE80" s="17">
        <v>1230.3</v>
      </c>
    </row>
    <row r="81" spans="1:31">
      <c r="A81" s="17">
        <v>68</v>
      </c>
      <c r="B81" s="19">
        <v>0.87509259259259264</v>
      </c>
      <c r="C81" s="17">
        <v>43</v>
      </c>
      <c r="D81" s="17">
        <v>7.9</v>
      </c>
      <c r="E81" s="17">
        <v>9.4140000000000005E-3</v>
      </c>
      <c r="F81" s="17">
        <v>0.45600000000000002</v>
      </c>
      <c r="G81" s="17">
        <v>0.96946699999999997</v>
      </c>
      <c r="H81" s="17">
        <v>0.224355</v>
      </c>
      <c r="I81" s="17">
        <v>0.367782</v>
      </c>
      <c r="J81" s="17">
        <v>0.143426</v>
      </c>
      <c r="K81" s="17">
        <v>0.38997700000000002</v>
      </c>
      <c r="L81" s="17">
        <v>646.1</v>
      </c>
      <c r="M81" s="17">
        <v>0.30792199999999997</v>
      </c>
      <c r="N81" s="17">
        <v>648</v>
      </c>
      <c r="O81" s="17">
        <v>0</v>
      </c>
      <c r="P81" s="17">
        <v>0</v>
      </c>
      <c r="Q81" s="17">
        <v>0.96532899999999999</v>
      </c>
      <c r="R81" s="17">
        <v>0.23949999999999999</v>
      </c>
      <c r="S81" s="17">
        <v>0.40292899999999998</v>
      </c>
      <c r="T81" s="17">
        <v>0.16342899999999999</v>
      </c>
      <c r="U81" s="17">
        <v>0.40560299999999999</v>
      </c>
      <c r="V81" s="17">
        <v>753.7</v>
      </c>
      <c r="W81" s="17">
        <v>0.36889300000000003</v>
      </c>
      <c r="X81" s="17">
        <v>651</v>
      </c>
      <c r="Y81" s="17">
        <v>0</v>
      </c>
      <c r="Z81" s="17">
        <v>0</v>
      </c>
      <c r="AA81" s="17">
        <v>0.62400500000000003</v>
      </c>
      <c r="AB81" s="17">
        <v>1.95555E-2</v>
      </c>
      <c r="AC81" s="17">
        <v>0.242696</v>
      </c>
      <c r="AD81" s="17">
        <v>0.25</v>
      </c>
      <c r="AE81" s="17">
        <v>1285.5</v>
      </c>
    </row>
    <row r="82" spans="1:31">
      <c r="A82" s="17">
        <v>69</v>
      </c>
      <c r="B82" s="19">
        <v>0.87513888888888891</v>
      </c>
      <c r="C82" s="17">
        <v>44.1</v>
      </c>
      <c r="D82" s="17">
        <v>7</v>
      </c>
      <c r="E82" s="17">
        <v>8.8199999999999997E-3</v>
      </c>
      <c r="F82" s="17">
        <v>0.42699999999999999</v>
      </c>
      <c r="G82" s="17">
        <v>0.96153</v>
      </c>
      <c r="H82" s="17">
        <v>0.21242900000000001</v>
      </c>
      <c r="I82" s="17">
        <v>0.35822599999999999</v>
      </c>
      <c r="J82" s="17">
        <v>0.14579700000000001</v>
      </c>
      <c r="K82" s="17">
        <v>0.40699800000000003</v>
      </c>
      <c r="L82" s="17">
        <v>679.8</v>
      </c>
      <c r="M82" s="17">
        <v>0.28031899999999998</v>
      </c>
      <c r="N82" s="17">
        <v>545</v>
      </c>
      <c r="O82" s="17">
        <v>0</v>
      </c>
      <c r="P82" s="17">
        <v>0</v>
      </c>
      <c r="Q82" s="17">
        <v>0.97087699999999999</v>
      </c>
      <c r="R82" s="17">
        <v>0.21209800000000001</v>
      </c>
      <c r="S82" s="17">
        <v>0.35623700000000003</v>
      </c>
      <c r="T82" s="17">
        <v>0.14413899999999999</v>
      </c>
      <c r="U82" s="17">
        <v>0.40461599999999998</v>
      </c>
      <c r="V82" s="17">
        <v>736.8</v>
      </c>
      <c r="W82" s="17">
        <v>0.27138499999999999</v>
      </c>
      <c r="X82" s="17">
        <v>740</v>
      </c>
      <c r="Y82" s="17">
        <v>0</v>
      </c>
      <c r="Z82" s="17">
        <v>0</v>
      </c>
      <c r="AA82" s="17">
        <v>0.62248599999999998</v>
      </c>
      <c r="AB82" s="17">
        <v>1.54345E-2</v>
      </c>
      <c r="AC82" s="17">
        <v>0.21432200000000001</v>
      </c>
      <c r="AD82" s="17">
        <v>0.25</v>
      </c>
      <c r="AE82" s="17">
        <v>1221.8</v>
      </c>
    </row>
    <row r="83" spans="1:31">
      <c r="A83" s="17">
        <v>70</v>
      </c>
      <c r="B83" s="19">
        <v>0.87519675925925933</v>
      </c>
      <c r="C83" s="17">
        <v>45.2</v>
      </c>
      <c r="D83" s="17">
        <v>7</v>
      </c>
      <c r="E83" s="17">
        <v>7.9319999999999998E-3</v>
      </c>
      <c r="F83" s="17">
        <v>0.38400000000000001</v>
      </c>
      <c r="G83" s="17">
        <v>0.95925099999999996</v>
      </c>
      <c r="H83" s="17">
        <v>0.19425799999999999</v>
      </c>
      <c r="I83" s="17">
        <v>0.32359599999999999</v>
      </c>
      <c r="J83" s="17">
        <v>0.12933800000000001</v>
      </c>
      <c r="K83" s="17">
        <v>0.39968999999999999</v>
      </c>
      <c r="L83" s="17">
        <v>631.9</v>
      </c>
      <c r="M83" s="17">
        <v>0.263268</v>
      </c>
      <c r="N83" s="17">
        <v>935</v>
      </c>
      <c r="O83" s="17">
        <v>0</v>
      </c>
      <c r="P83" s="17">
        <v>0</v>
      </c>
      <c r="Q83" s="17">
        <v>0.97283900000000001</v>
      </c>
      <c r="R83" s="17">
        <v>0.196355</v>
      </c>
      <c r="S83" s="17">
        <v>0.32458300000000001</v>
      </c>
      <c r="T83" s="17">
        <v>0.12822800000000001</v>
      </c>
      <c r="U83" s="17">
        <v>0.39505400000000002</v>
      </c>
      <c r="V83" s="17">
        <v>745.5</v>
      </c>
      <c r="W83" s="17">
        <v>0.20599799999999999</v>
      </c>
      <c r="X83" s="17">
        <v>517</v>
      </c>
      <c r="Y83" s="17">
        <v>0</v>
      </c>
      <c r="Z83" s="17">
        <v>0</v>
      </c>
      <c r="AA83" s="17">
        <v>0.60777499999999995</v>
      </c>
      <c r="AB83" s="17">
        <v>2.4398599999999999E-2</v>
      </c>
      <c r="AC83" s="17">
        <v>0.19948399999999999</v>
      </c>
      <c r="AD83" s="17">
        <v>0.25</v>
      </c>
      <c r="AE83" s="17">
        <v>1314.3</v>
      </c>
    </row>
    <row r="84" spans="1:31">
      <c r="A84" s="17">
        <v>71</v>
      </c>
      <c r="B84" s="19">
        <v>0.87525462962962963</v>
      </c>
      <c r="C84" s="17">
        <v>46.3</v>
      </c>
      <c r="D84" s="17">
        <v>7</v>
      </c>
      <c r="E84" s="17">
        <v>8.1220000000000007E-3</v>
      </c>
      <c r="F84" s="17">
        <v>0.39300000000000002</v>
      </c>
      <c r="G84" s="17">
        <v>0.95553999999999994</v>
      </c>
      <c r="H84" s="17">
        <v>0.19090399999999999</v>
      </c>
      <c r="I84" s="17">
        <v>0.326071</v>
      </c>
      <c r="J84" s="17">
        <v>0.13516700000000001</v>
      </c>
      <c r="K84" s="17">
        <v>0.41453099999999998</v>
      </c>
      <c r="L84" s="17">
        <v>617.4</v>
      </c>
      <c r="M84" s="17">
        <v>0.17463200000000001</v>
      </c>
      <c r="N84" s="17">
        <v>741</v>
      </c>
      <c r="O84" s="17">
        <v>0</v>
      </c>
      <c r="P84" s="17">
        <v>0</v>
      </c>
      <c r="Q84" s="17">
        <v>0.95181499999999997</v>
      </c>
      <c r="R84" s="17">
        <v>0.18021799999999999</v>
      </c>
      <c r="S84" s="17">
        <v>0.30634699999999998</v>
      </c>
      <c r="T84" s="17">
        <v>0.12612999999999999</v>
      </c>
      <c r="U84" s="17">
        <v>0.41172199999999998</v>
      </c>
      <c r="V84" s="17">
        <v>740.3</v>
      </c>
      <c r="W84" s="17">
        <v>0.12501000000000001</v>
      </c>
      <c r="X84" s="17">
        <v>785</v>
      </c>
      <c r="Y84" s="17">
        <v>0</v>
      </c>
      <c r="Z84" s="17">
        <v>0</v>
      </c>
      <c r="AA84" s="17">
        <v>0.63341800000000004</v>
      </c>
      <c r="AB84" s="17">
        <v>1.9000900000000001E-2</v>
      </c>
      <c r="AC84" s="17">
        <v>0.182614</v>
      </c>
      <c r="AD84" s="17">
        <v>0.25</v>
      </c>
      <c r="AE84" s="17">
        <v>1345.3</v>
      </c>
    </row>
    <row r="85" spans="1:31">
      <c r="A85" s="17">
        <v>72</v>
      </c>
      <c r="B85" s="19">
        <v>0.8753009259259259</v>
      </c>
      <c r="C85" s="17">
        <v>46.4</v>
      </c>
      <c r="D85" s="17">
        <v>7</v>
      </c>
      <c r="E85" s="17">
        <v>8.6969999999999999E-3</v>
      </c>
      <c r="F85" s="17">
        <v>0.42099999999999999</v>
      </c>
      <c r="G85" s="17">
        <v>0.96197900000000003</v>
      </c>
      <c r="H85" s="17">
        <v>0.173926</v>
      </c>
      <c r="I85" s="17">
        <v>0.286244</v>
      </c>
      <c r="J85" s="17">
        <v>0.112317</v>
      </c>
      <c r="K85" s="17">
        <v>0.39238400000000001</v>
      </c>
      <c r="L85" s="17">
        <v>680.1</v>
      </c>
      <c r="M85" s="17">
        <v>0.28328199999999998</v>
      </c>
      <c r="N85" s="17">
        <v>611</v>
      </c>
      <c r="O85" s="17">
        <v>0</v>
      </c>
      <c r="P85" s="17">
        <v>0</v>
      </c>
      <c r="Q85" s="17">
        <v>0.95691800000000005</v>
      </c>
      <c r="R85" s="17">
        <v>0.175124</v>
      </c>
      <c r="S85" s="17">
        <v>0.29162900000000003</v>
      </c>
      <c r="T85" s="17">
        <v>0.116505</v>
      </c>
      <c r="U85" s="17">
        <v>0.39949699999999999</v>
      </c>
      <c r="V85" s="17">
        <v>747.3</v>
      </c>
      <c r="W85" s="17">
        <v>0.24171799999999999</v>
      </c>
      <c r="X85" s="17">
        <v>909</v>
      </c>
      <c r="Y85" s="17">
        <v>0</v>
      </c>
      <c r="Z85" s="17">
        <v>0</v>
      </c>
      <c r="AA85" s="17">
        <v>0.61461100000000002</v>
      </c>
      <c r="AB85" s="17">
        <v>1.7285700000000001E-2</v>
      </c>
      <c r="AC85" s="17">
        <v>0.17713799999999999</v>
      </c>
      <c r="AD85" s="17">
        <v>0.25</v>
      </c>
      <c r="AE85" s="17">
        <v>1221.2</v>
      </c>
    </row>
    <row r="86" spans="1:31">
      <c r="A86" s="17">
        <v>73</v>
      </c>
      <c r="B86" s="19">
        <v>0.87535879629629632</v>
      </c>
      <c r="C86" s="17">
        <v>48.1</v>
      </c>
      <c r="D86" s="17">
        <v>7</v>
      </c>
      <c r="E86" s="17">
        <v>8.2660000000000008E-3</v>
      </c>
      <c r="F86" s="17">
        <v>0.4</v>
      </c>
      <c r="G86" s="17">
        <v>0.966414</v>
      </c>
      <c r="H86" s="17">
        <v>0.158965</v>
      </c>
      <c r="I86" s="17">
        <v>0.267347</v>
      </c>
      <c r="J86" s="17">
        <v>0.10838200000000001</v>
      </c>
      <c r="K86" s="17">
        <v>0.40539900000000001</v>
      </c>
      <c r="L86" s="17">
        <v>650.20000000000005</v>
      </c>
      <c r="M86" s="17">
        <v>0.14163700000000001</v>
      </c>
      <c r="N86" s="17">
        <v>1485</v>
      </c>
      <c r="O86" s="17">
        <v>0</v>
      </c>
      <c r="P86" s="17">
        <v>0</v>
      </c>
      <c r="Q86" s="17">
        <v>0.96286099999999997</v>
      </c>
      <c r="R86" s="17">
        <v>0.164468</v>
      </c>
      <c r="S86" s="17">
        <v>0.27701300000000001</v>
      </c>
      <c r="T86" s="17">
        <v>0.11254400000000001</v>
      </c>
      <c r="U86" s="17">
        <v>0.406279</v>
      </c>
      <c r="V86" s="17">
        <v>743.6</v>
      </c>
      <c r="W86" s="17">
        <v>0.37081999999999998</v>
      </c>
      <c r="X86" s="17">
        <v>618</v>
      </c>
      <c r="Y86" s="17">
        <v>0</v>
      </c>
      <c r="Z86" s="17">
        <v>0</v>
      </c>
      <c r="AA86" s="17">
        <v>0.62504400000000004</v>
      </c>
      <c r="AB86" s="17">
        <v>3.92681E-2</v>
      </c>
      <c r="AC86" s="17">
        <v>0.16888800000000001</v>
      </c>
      <c r="AD86" s="17">
        <v>0.25</v>
      </c>
      <c r="AE86" s="17">
        <v>1277.5</v>
      </c>
    </row>
    <row r="87" spans="1:31">
      <c r="A87" s="17">
        <v>74</v>
      </c>
      <c r="B87" s="19">
        <v>0.87541666666666673</v>
      </c>
      <c r="C87" s="17">
        <v>48.4</v>
      </c>
      <c r="D87" s="17">
        <v>7</v>
      </c>
      <c r="E87" s="17">
        <v>8.8229999999999992E-3</v>
      </c>
      <c r="F87" s="17">
        <v>0.42699999999999999</v>
      </c>
      <c r="G87" s="17">
        <v>0.956291</v>
      </c>
      <c r="H87" s="17">
        <v>0.151535</v>
      </c>
      <c r="I87" s="17">
        <v>0.25755099999999997</v>
      </c>
      <c r="J87" s="17">
        <v>0.106016</v>
      </c>
      <c r="K87" s="17">
        <v>0.411632</v>
      </c>
      <c r="L87" s="17">
        <v>667.3</v>
      </c>
      <c r="M87" s="17">
        <v>0.16892799999999999</v>
      </c>
      <c r="N87" s="17">
        <v>656</v>
      </c>
      <c r="O87" s="17">
        <v>0</v>
      </c>
      <c r="P87" s="17">
        <v>0</v>
      </c>
      <c r="Q87" s="17">
        <v>0.94172299999999998</v>
      </c>
      <c r="R87" s="17">
        <v>0.147784</v>
      </c>
      <c r="S87" s="17">
        <v>0.25194899999999998</v>
      </c>
      <c r="T87" s="17">
        <v>0.10416499999999999</v>
      </c>
      <c r="U87" s="17">
        <v>0.413437</v>
      </c>
      <c r="V87" s="17">
        <v>804.9</v>
      </c>
      <c r="W87" s="17">
        <v>0.25109999999999999</v>
      </c>
      <c r="X87" s="17">
        <v>632</v>
      </c>
      <c r="Y87" s="17">
        <v>0</v>
      </c>
      <c r="Z87" s="17">
        <v>0</v>
      </c>
      <c r="AA87" s="17">
        <v>0.63605699999999998</v>
      </c>
      <c r="AB87" s="17">
        <v>1.8194399999999999E-2</v>
      </c>
      <c r="AC87" s="17">
        <v>0.14967900000000001</v>
      </c>
      <c r="AD87" s="17">
        <v>0.25</v>
      </c>
      <c r="AE87" s="17">
        <v>1244.5999999999999</v>
      </c>
    </row>
    <row r="88" spans="1:31">
      <c r="A88" s="17">
        <v>75</v>
      </c>
      <c r="B88" s="19">
        <v>0.875462962962963</v>
      </c>
      <c r="C88" s="17">
        <v>50.1</v>
      </c>
      <c r="D88" s="17">
        <v>7</v>
      </c>
      <c r="E88" s="17">
        <v>7.9249999999999998E-3</v>
      </c>
      <c r="F88" s="17">
        <v>0.38300000000000001</v>
      </c>
      <c r="G88" s="17">
        <v>0.95722600000000002</v>
      </c>
      <c r="H88" s="17">
        <v>0.14880199999999999</v>
      </c>
      <c r="I88" s="17">
        <v>0.25119000000000002</v>
      </c>
      <c r="J88" s="17">
        <v>0.10238800000000001</v>
      </c>
      <c r="K88" s="17">
        <v>0.407613</v>
      </c>
      <c r="L88" s="17">
        <v>605.70000000000005</v>
      </c>
      <c r="M88" s="17">
        <v>1.8E-5</v>
      </c>
      <c r="N88" s="17">
        <v>800</v>
      </c>
      <c r="O88" s="17">
        <v>0</v>
      </c>
      <c r="P88" s="17">
        <v>0</v>
      </c>
      <c r="Q88" s="17">
        <v>0.95499199999999995</v>
      </c>
      <c r="R88" s="17">
        <v>0.14560200000000001</v>
      </c>
      <c r="S88" s="17">
        <v>0.246752</v>
      </c>
      <c r="T88" s="17">
        <v>0.101151</v>
      </c>
      <c r="U88" s="17">
        <v>0.40992899999999999</v>
      </c>
      <c r="V88" s="17">
        <v>770.9</v>
      </c>
      <c r="W88" s="17">
        <v>0.29732999999999998</v>
      </c>
      <c r="X88" s="17">
        <v>770</v>
      </c>
      <c r="Y88" s="17">
        <v>0</v>
      </c>
      <c r="Z88" s="17">
        <v>0</v>
      </c>
      <c r="AA88" s="17">
        <v>0.63066</v>
      </c>
      <c r="AB88" s="17">
        <v>2.0094999999999998E-2</v>
      </c>
      <c r="AC88" s="17">
        <v>0.14763399999999999</v>
      </c>
      <c r="AD88" s="17">
        <v>0.25</v>
      </c>
      <c r="AE88" s="17">
        <v>1371.2</v>
      </c>
    </row>
    <row r="89" spans="1:31">
      <c r="A89" s="17">
        <v>76</v>
      </c>
      <c r="B89" s="19">
        <v>0.8755208333333333</v>
      </c>
      <c r="C89" s="17">
        <v>50.3</v>
      </c>
      <c r="D89" s="17">
        <v>7</v>
      </c>
      <c r="E89" s="17">
        <v>8.5780000000000006E-3</v>
      </c>
      <c r="F89" s="17">
        <v>0.41499999999999998</v>
      </c>
      <c r="G89" s="17">
        <v>0.94598499999999996</v>
      </c>
      <c r="H89" s="17">
        <v>0.15884899999999999</v>
      </c>
      <c r="I89" s="17">
        <v>0.26219999999999999</v>
      </c>
      <c r="J89" s="17">
        <v>0.10335</v>
      </c>
      <c r="K89" s="17">
        <v>0.39416699999999999</v>
      </c>
      <c r="L89" s="17">
        <v>694.8</v>
      </c>
      <c r="M89" s="17">
        <v>0.37081500000000001</v>
      </c>
      <c r="N89" s="17">
        <v>850</v>
      </c>
      <c r="O89" s="17">
        <v>0</v>
      </c>
      <c r="P89" s="17">
        <v>0</v>
      </c>
      <c r="Q89" s="17">
        <v>0.94822099999999998</v>
      </c>
      <c r="R89" s="17">
        <v>0.15871099999999999</v>
      </c>
      <c r="S89" s="17">
        <v>0.25955499999999998</v>
      </c>
      <c r="T89" s="17">
        <v>0.100843</v>
      </c>
      <c r="U89" s="17">
        <v>0.38852500000000001</v>
      </c>
      <c r="V89" s="17">
        <v>703.2</v>
      </c>
      <c r="W89" s="17">
        <v>0.21312500000000001</v>
      </c>
      <c r="X89" s="17">
        <v>759</v>
      </c>
      <c r="Y89" s="17">
        <v>0</v>
      </c>
      <c r="Z89" s="17">
        <v>0</v>
      </c>
      <c r="AA89" s="17">
        <v>0.59773100000000001</v>
      </c>
      <c r="AB89" s="17">
        <v>2.4401300000000001E-2</v>
      </c>
      <c r="AC89" s="17">
        <v>0.16117200000000001</v>
      </c>
      <c r="AD89" s="17">
        <v>0.25</v>
      </c>
      <c r="AE89" s="17">
        <v>1195.4000000000001</v>
      </c>
    </row>
    <row r="90" spans="1:31">
      <c r="A90" s="17">
        <v>77</v>
      </c>
      <c r="B90" s="19">
        <v>0.87557870370370372</v>
      </c>
      <c r="C90" s="17">
        <v>51.7</v>
      </c>
      <c r="D90" s="17">
        <v>7</v>
      </c>
      <c r="E90" s="17">
        <v>7.7590000000000003E-3</v>
      </c>
      <c r="F90" s="17">
        <v>0.375</v>
      </c>
      <c r="G90" s="17">
        <v>0.93638600000000005</v>
      </c>
      <c r="H90" s="17">
        <v>0.15459000000000001</v>
      </c>
      <c r="I90" s="17">
        <v>0.247671</v>
      </c>
      <c r="J90" s="17">
        <v>9.3080999999999997E-2</v>
      </c>
      <c r="K90" s="17">
        <v>0.37582500000000002</v>
      </c>
      <c r="L90" s="17">
        <v>601.1</v>
      </c>
      <c r="M90" s="17">
        <v>0.19040000000000001</v>
      </c>
      <c r="N90" s="17">
        <v>705</v>
      </c>
      <c r="O90" s="17">
        <v>0</v>
      </c>
      <c r="P90" s="17">
        <v>0</v>
      </c>
      <c r="Q90" s="17">
        <v>0.958291</v>
      </c>
      <c r="R90" s="17">
        <v>0.14744399999999999</v>
      </c>
      <c r="S90" s="17">
        <v>0.247145</v>
      </c>
      <c r="T90" s="17">
        <v>9.9700999999999998E-2</v>
      </c>
      <c r="U90" s="17">
        <v>0.40341100000000002</v>
      </c>
      <c r="V90" s="17">
        <v>729</v>
      </c>
      <c r="W90" s="17">
        <v>0.203627</v>
      </c>
      <c r="X90" s="17">
        <v>830</v>
      </c>
      <c r="Y90" s="17">
        <v>0</v>
      </c>
      <c r="Z90" s="17">
        <v>0</v>
      </c>
      <c r="AA90" s="17">
        <v>0.62063299999999999</v>
      </c>
      <c r="AB90" s="17">
        <v>1.76299E-2</v>
      </c>
      <c r="AC90" s="17">
        <v>0.149202</v>
      </c>
      <c r="AD90" s="17">
        <v>0.25</v>
      </c>
      <c r="AE90" s="17">
        <v>1381.7</v>
      </c>
    </row>
    <row r="91" spans="1:31">
      <c r="A91" s="17">
        <v>78</v>
      </c>
      <c r="B91" s="19">
        <v>0.87562499999999999</v>
      </c>
      <c r="C91" s="17">
        <v>52.6</v>
      </c>
      <c r="D91" s="17">
        <v>7</v>
      </c>
      <c r="E91" s="17">
        <v>8.1550000000000008E-3</v>
      </c>
      <c r="F91" s="17">
        <v>0.39500000000000002</v>
      </c>
      <c r="G91" s="17">
        <v>0.94567699999999999</v>
      </c>
      <c r="H91" s="17">
        <v>0.14737600000000001</v>
      </c>
      <c r="I91" s="17">
        <v>0.24332999999999999</v>
      </c>
      <c r="J91" s="17">
        <v>9.5952999999999997E-2</v>
      </c>
      <c r="K91" s="17">
        <v>0.39433499999999999</v>
      </c>
      <c r="L91" s="17">
        <v>646.5</v>
      </c>
      <c r="M91" s="17">
        <v>0.33025700000000002</v>
      </c>
      <c r="N91" s="17">
        <v>1070</v>
      </c>
      <c r="O91" s="17">
        <v>0</v>
      </c>
      <c r="P91" s="17">
        <v>0</v>
      </c>
      <c r="Q91" s="17">
        <v>0.95222700000000005</v>
      </c>
      <c r="R91" s="17">
        <v>0.14315</v>
      </c>
      <c r="S91" s="17">
        <v>0.238039</v>
      </c>
      <c r="T91" s="17">
        <v>9.4889000000000001E-2</v>
      </c>
      <c r="U91" s="17">
        <v>0.39862900000000001</v>
      </c>
      <c r="V91" s="17">
        <v>687.5</v>
      </c>
      <c r="W91" s="17">
        <v>0.24982299999999999</v>
      </c>
      <c r="X91" s="17">
        <v>1043</v>
      </c>
      <c r="Y91" s="17">
        <v>0</v>
      </c>
      <c r="Z91" s="17">
        <v>0</v>
      </c>
      <c r="AA91" s="17">
        <v>0.61327500000000001</v>
      </c>
      <c r="AB91" s="17">
        <v>2.8463800000000001E-2</v>
      </c>
      <c r="AC91" s="17">
        <v>0.14585100000000001</v>
      </c>
      <c r="AD91" s="17">
        <v>0.25</v>
      </c>
      <c r="AE91" s="17">
        <v>1284.7</v>
      </c>
    </row>
    <row r="92" spans="1:31">
      <c r="A92" s="17">
        <v>79</v>
      </c>
      <c r="B92" s="19">
        <v>0.8756828703703704</v>
      </c>
      <c r="C92" s="17">
        <v>53.9</v>
      </c>
      <c r="D92" s="17">
        <v>7</v>
      </c>
      <c r="E92" s="17">
        <v>8.1030000000000008E-3</v>
      </c>
      <c r="F92" s="17">
        <v>0.39200000000000002</v>
      </c>
      <c r="G92" s="17">
        <v>0.93204900000000002</v>
      </c>
      <c r="H92" s="17">
        <v>0.146509</v>
      </c>
      <c r="I92" s="17">
        <v>0.24393200000000001</v>
      </c>
      <c r="J92" s="17">
        <v>9.7422999999999996E-2</v>
      </c>
      <c r="K92" s="17">
        <v>0.39938600000000002</v>
      </c>
      <c r="L92" s="17">
        <v>635.9</v>
      </c>
      <c r="M92" s="17">
        <v>0.18290699999999999</v>
      </c>
      <c r="N92" s="17">
        <v>933</v>
      </c>
      <c r="O92" s="17">
        <v>0</v>
      </c>
      <c r="P92" s="17">
        <v>0</v>
      </c>
      <c r="Q92" s="17">
        <v>0.96626900000000004</v>
      </c>
      <c r="R92" s="17">
        <v>0.14227899999999999</v>
      </c>
      <c r="S92" s="17">
        <v>0.23754700000000001</v>
      </c>
      <c r="T92" s="17">
        <v>9.5268000000000005E-2</v>
      </c>
      <c r="U92" s="17">
        <v>0.40104699999999999</v>
      </c>
      <c r="V92" s="17">
        <v>707.9</v>
      </c>
      <c r="W92" s="17">
        <v>0.16830600000000001</v>
      </c>
      <c r="X92" s="17">
        <v>802</v>
      </c>
      <c r="Y92" s="17">
        <v>0</v>
      </c>
      <c r="Z92" s="17">
        <v>0</v>
      </c>
      <c r="AA92" s="17">
        <v>0.61699599999999999</v>
      </c>
      <c r="AB92" s="17">
        <v>2.45195E-2</v>
      </c>
      <c r="AC92" s="17">
        <v>0.14461499999999999</v>
      </c>
      <c r="AD92" s="17">
        <v>0.25</v>
      </c>
      <c r="AE92" s="17">
        <v>1306</v>
      </c>
    </row>
    <row r="93" spans="1:31">
      <c r="A93" s="17">
        <v>80</v>
      </c>
      <c r="B93" s="19">
        <v>0.87574074074074071</v>
      </c>
      <c r="C93" s="17">
        <v>53.9</v>
      </c>
      <c r="D93" s="17">
        <v>7</v>
      </c>
      <c r="E93" s="17">
        <v>7.1580000000000003E-3</v>
      </c>
      <c r="F93" s="17">
        <v>0.34599999999999997</v>
      </c>
      <c r="G93" s="17">
        <v>0.92481000000000002</v>
      </c>
      <c r="H93" s="17">
        <v>0.149196</v>
      </c>
      <c r="I93" s="17">
        <v>0.238067</v>
      </c>
      <c r="J93" s="17">
        <v>8.8871000000000006E-2</v>
      </c>
      <c r="K93" s="17">
        <v>0.37330200000000002</v>
      </c>
      <c r="L93" s="17">
        <v>592.20000000000005</v>
      </c>
      <c r="M93" s="17">
        <v>0.16508600000000001</v>
      </c>
      <c r="N93" s="17">
        <v>1032</v>
      </c>
      <c r="O93" s="17">
        <v>0</v>
      </c>
      <c r="P93" s="17">
        <v>0</v>
      </c>
      <c r="Q93" s="17">
        <v>0.96176200000000001</v>
      </c>
      <c r="R93" s="17">
        <v>0.14350399999999999</v>
      </c>
      <c r="S93" s="17">
        <v>0.23174</v>
      </c>
      <c r="T93" s="17">
        <v>8.8235999999999995E-2</v>
      </c>
      <c r="U93" s="17">
        <v>0.38075399999999998</v>
      </c>
      <c r="V93" s="17">
        <v>758.2</v>
      </c>
      <c r="W93" s="17">
        <v>0.351327</v>
      </c>
      <c r="X93" s="17">
        <v>1054</v>
      </c>
      <c r="Y93" s="17">
        <v>0</v>
      </c>
      <c r="Z93" s="17">
        <v>0</v>
      </c>
      <c r="AA93" s="17">
        <v>0.58577500000000005</v>
      </c>
      <c r="AB93" s="17">
        <v>2.5216800000000001E-2</v>
      </c>
      <c r="AC93" s="17">
        <v>0.145729</v>
      </c>
      <c r="AD93" s="17">
        <v>0.25</v>
      </c>
      <c r="AE93" s="17">
        <v>1402.6</v>
      </c>
    </row>
    <row r="94" spans="1:31">
      <c r="A94" s="17">
        <v>81</v>
      </c>
      <c r="B94" s="19">
        <v>0.87578703703703698</v>
      </c>
      <c r="C94" s="17">
        <v>55.5</v>
      </c>
      <c r="D94" s="17">
        <v>7</v>
      </c>
      <c r="E94" s="17">
        <v>8.6619999999999996E-3</v>
      </c>
      <c r="F94" s="17">
        <v>0.41899999999999998</v>
      </c>
      <c r="G94" s="17">
        <v>0.93339700000000003</v>
      </c>
      <c r="H94" s="17">
        <v>0.14480699999999999</v>
      </c>
      <c r="I94" s="17">
        <v>0.238123</v>
      </c>
      <c r="J94" s="17">
        <v>9.3315999999999996E-2</v>
      </c>
      <c r="K94" s="17">
        <v>0.39188099999999998</v>
      </c>
      <c r="L94" s="17">
        <v>692.2</v>
      </c>
      <c r="M94" s="17">
        <v>0.240867</v>
      </c>
      <c r="N94" s="17">
        <v>691</v>
      </c>
      <c r="O94" s="17">
        <v>0</v>
      </c>
      <c r="P94" s="17">
        <v>0</v>
      </c>
      <c r="Q94" s="17">
        <v>0.95876600000000001</v>
      </c>
      <c r="R94" s="17">
        <v>0.146949</v>
      </c>
      <c r="S94" s="17">
        <v>0.24168500000000001</v>
      </c>
      <c r="T94" s="17">
        <v>9.4736000000000001E-2</v>
      </c>
      <c r="U94" s="17">
        <v>0.391982</v>
      </c>
      <c r="V94" s="17">
        <v>699.8</v>
      </c>
      <c r="W94" s="17">
        <v>0.178532</v>
      </c>
      <c r="X94" s="17">
        <v>692</v>
      </c>
      <c r="Y94" s="17">
        <v>0</v>
      </c>
      <c r="Z94" s="17">
        <v>0</v>
      </c>
      <c r="AA94" s="17">
        <v>0.60304899999999995</v>
      </c>
      <c r="AB94" s="17">
        <v>1.9864E-2</v>
      </c>
      <c r="AC94" s="17">
        <v>0.14883099999999999</v>
      </c>
      <c r="AD94" s="17">
        <v>0.25</v>
      </c>
      <c r="AE94" s="17">
        <v>1199.8</v>
      </c>
    </row>
    <row r="95" spans="1:31">
      <c r="A95" s="17">
        <v>82</v>
      </c>
      <c r="B95" s="19">
        <v>0.87584490740740739</v>
      </c>
      <c r="C95" s="17">
        <v>56.5</v>
      </c>
      <c r="D95" s="17">
        <v>7</v>
      </c>
      <c r="E95" s="17">
        <v>8.3370000000000007E-3</v>
      </c>
      <c r="F95" s="17">
        <v>0.40300000000000002</v>
      </c>
      <c r="G95" s="17">
        <v>0.94798800000000005</v>
      </c>
      <c r="H95" s="17">
        <v>0.146537</v>
      </c>
      <c r="I95" s="17">
        <v>0.237459</v>
      </c>
      <c r="J95" s="17">
        <v>9.0922000000000003E-2</v>
      </c>
      <c r="K95" s="17">
        <v>0.38289499999999999</v>
      </c>
      <c r="L95" s="17">
        <v>652.29999999999995</v>
      </c>
      <c r="M95" s="17">
        <v>0.20901900000000001</v>
      </c>
      <c r="N95" s="17">
        <v>783</v>
      </c>
      <c r="O95" s="17">
        <v>0</v>
      </c>
      <c r="P95" s="17">
        <v>0</v>
      </c>
      <c r="Q95" s="17">
        <v>0.94618400000000003</v>
      </c>
      <c r="R95" s="17">
        <v>0.138681</v>
      </c>
      <c r="S95" s="17">
        <v>0.231484</v>
      </c>
      <c r="T95" s="17">
        <v>9.2801999999999996E-2</v>
      </c>
      <c r="U95" s="17">
        <v>0.40090300000000001</v>
      </c>
      <c r="V95" s="17">
        <v>694.3</v>
      </c>
      <c r="W95" s="17">
        <v>0.25994</v>
      </c>
      <c r="X95" s="17">
        <v>743</v>
      </c>
      <c r="Y95" s="17">
        <v>0</v>
      </c>
      <c r="Z95" s="17">
        <v>0</v>
      </c>
      <c r="AA95" s="17">
        <v>0.61677400000000004</v>
      </c>
      <c r="AB95" s="17">
        <v>2.1163899999999999E-2</v>
      </c>
      <c r="AC95" s="17">
        <v>0.14064499999999999</v>
      </c>
      <c r="AD95" s="17">
        <v>0.25</v>
      </c>
      <c r="AE95" s="17">
        <v>1273.3</v>
      </c>
    </row>
    <row r="96" spans="1:31">
      <c r="A96" s="17">
        <v>83</v>
      </c>
      <c r="B96" s="19">
        <v>0.87590277777777781</v>
      </c>
      <c r="C96" s="17">
        <v>57</v>
      </c>
      <c r="D96" s="17">
        <v>7</v>
      </c>
      <c r="E96" s="17">
        <v>7.7000000000000002E-3</v>
      </c>
      <c r="F96" s="17">
        <v>0.373</v>
      </c>
      <c r="G96" s="17">
        <v>0.946515</v>
      </c>
      <c r="H96" s="17">
        <v>0.14348900000000001</v>
      </c>
      <c r="I96" s="17">
        <v>0.228043</v>
      </c>
      <c r="J96" s="17">
        <v>8.4553000000000003E-2</v>
      </c>
      <c r="K96" s="17">
        <v>0.370778</v>
      </c>
      <c r="L96" s="17">
        <v>631.20000000000005</v>
      </c>
      <c r="M96" s="17">
        <v>0.35503299999999999</v>
      </c>
      <c r="N96" s="17">
        <v>913</v>
      </c>
      <c r="O96" s="17">
        <v>0</v>
      </c>
      <c r="P96" s="17">
        <v>0</v>
      </c>
      <c r="Q96" s="17">
        <v>0.92232999999999998</v>
      </c>
      <c r="R96" s="17">
        <v>0.13988</v>
      </c>
      <c r="S96" s="17">
        <v>0.22695199999999999</v>
      </c>
      <c r="T96" s="17">
        <v>8.7072999999999998E-2</v>
      </c>
      <c r="U96" s="17">
        <v>0.38366099999999997</v>
      </c>
      <c r="V96" s="17">
        <v>684.1</v>
      </c>
      <c r="W96" s="17">
        <v>0.35188000000000003</v>
      </c>
      <c r="X96" s="17">
        <v>1022</v>
      </c>
      <c r="Y96" s="17">
        <v>0</v>
      </c>
      <c r="Z96" s="17">
        <v>0</v>
      </c>
      <c r="AA96" s="17">
        <v>0.59024699999999997</v>
      </c>
      <c r="AB96" s="17">
        <v>2.3829599999999999E-2</v>
      </c>
      <c r="AC96" s="17">
        <v>0.141955</v>
      </c>
      <c r="AD96" s="17">
        <v>0.25</v>
      </c>
      <c r="AE96" s="17">
        <v>1315.8</v>
      </c>
    </row>
    <row r="97" spans="1:31">
      <c r="A97" s="17">
        <v>84</v>
      </c>
      <c r="B97" s="19">
        <v>0.87594907407407396</v>
      </c>
      <c r="C97" s="17">
        <v>58.5</v>
      </c>
      <c r="D97" s="17">
        <v>7</v>
      </c>
      <c r="E97" s="17">
        <v>7.9190000000000007E-3</v>
      </c>
      <c r="F97" s="17">
        <v>0.38300000000000001</v>
      </c>
      <c r="G97" s="17">
        <v>0.94962199999999997</v>
      </c>
      <c r="H97" s="17">
        <v>0.13181999999999999</v>
      </c>
      <c r="I97" s="17">
        <v>0.220891</v>
      </c>
      <c r="J97" s="17">
        <v>8.9070999999999997E-2</v>
      </c>
      <c r="K97" s="17">
        <v>0.40323399999999998</v>
      </c>
      <c r="L97" s="17">
        <v>646.79999999999995</v>
      </c>
      <c r="M97" s="17">
        <v>2.5929000000000001E-2</v>
      </c>
      <c r="N97" s="17">
        <v>738</v>
      </c>
      <c r="O97" s="17">
        <v>0</v>
      </c>
      <c r="P97" s="17">
        <v>0</v>
      </c>
      <c r="Q97" s="17">
        <v>0.92227999999999999</v>
      </c>
      <c r="R97" s="17">
        <v>0.14005899999999999</v>
      </c>
      <c r="S97" s="17">
        <v>0.22717200000000001</v>
      </c>
      <c r="T97" s="17">
        <v>8.7112999999999996E-2</v>
      </c>
      <c r="U97" s="17">
        <v>0.383467</v>
      </c>
      <c r="V97" s="17">
        <v>712.9</v>
      </c>
      <c r="W97" s="17">
        <v>0.19795699999999999</v>
      </c>
      <c r="X97" s="17">
        <v>1507</v>
      </c>
      <c r="Y97" s="17">
        <v>0</v>
      </c>
      <c r="Z97" s="17">
        <v>0</v>
      </c>
      <c r="AA97" s="17">
        <v>0.58994899999999995</v>
      </c>
      <c r="AB97" s="17">
        <v>1.9813000000000001E-2</v>
      </c>
      <c r="AC97" s="17">
        <v>0.14178499999999999</v>
      </c>
      <c r="AD97" s="17">
        <v>0.25</v>
      </c>
      <c r="AE97" s="17">
        <v>1284</v>
      </c>
    </row>
    <row r="98" spans="1:31">
      <c r="A98" s="17">
        <v>85</v>
      </c>
      <c r="B98" s="19">
        <v>0.87600694444444438</v>
      </c>
      <c r="C98" s="17">
        <v>58.8</v>
      </c>
      <c r="D98" s="17">
        <v>7</v>
      </c>
      <c r="E98" s="17">
        <v>8.3029999999999996E-3</v>
      </c>
      <c r="F98" s="17">
        <v>0.40200000000000002</v>
      </c>
      <c r="G98" s="17">
        <v>0.93094100000000002</v>
      </c>
      <c r="H98" s="17">
        <v>0.126918</v>
      </c>
      <c r="I98" s="17">
        <v>0.20022499999999999</v>
      </c>
      <c r="J98" s="17">
        <v>7.3306999999999997E-2</v>
      </c>
      <c r="K98" s="17">
        <v>0.36612499999999998</v>
      </c>
      <c r="L98" s="17">
        <v>664.1</v>
      </c>
      <c r="M98" s="17">
        <v>0.37081999999999998</v>
      </c>
      <c r="N98" s="17">
        <v>1162</v>
      </c>
      <c r="O98" s="17">
        <v>0</v>
      </c>
      <c r="P98" s="17">
        <v>0</v>
      </c>
      <c r="Q98" s="17">
        <v>0.93756899999999999</v>
      </c>
      <c r="R98" s="17">
        <v>0.12554699999999999</v>
      </c>
      <c r="S98" s="17">
        <v>0.208009</v>
      </c>
      <c r="T98" s="17">
        <v>8.2461999999999994E-2</v>
      </c>
      <c r="U98" s="17">
        <v>0.39643400000000001</v>
      </c>
      <c r="V98" s="17">
        <v>728.8</v>
      </c>
      <c r="W98" s="17">
        <v>0.11269999999999999</v>
      </c>
      <c r="X98" s="17">
        <v>477</v>
      </c>
      <c r="Y98" s="17">
        <v>0</v>
      </c>
      <c r="Z98" s="17">
        <v>0</v>
      </c>
      <c r="AA98" s="17">
        <v>0.60989899999999997</v>
      </c>
      <c r="AB98" s="17">
        <v>3.1633000000000001E-2</v>
      </c>
      <c r="AC98" s="17">
        <v>0.12815599999999999</v>
      </c>
      <c r="AD98" s="17">
        <v>0.25</v>
      </c>
      <c r="AE98" s="17">
        <v>1250.8</v>
      </c>
    </row>
    <row r="99" spans="1:31">
      <c r="A99" s="17">
        <v>86</v>
      </c>
      <c r="B99" s="19">
        <v>0.8760648148148148</v>
      </c>
      <c r="C99" s="17">
        <v>60.8</v>
      </c>
      <c r="D99" s="17">
        <v>7</v>
      </c>
      <c r="E99" s="17">
        <v>7.6490000000000004E-3</v>
      </c>
      <c r="F99" s="17">
        <v>0.37</v>
      </c>
      <c r="G99" s="17">
        <v>0.92861700000000003</v>
      </c>
      <c r="H99" s="17">
        <v>0.119544</v>
      </c>
      <c r="I99" s="17">
        <v>0.18679299999999999</v>
      </c>
      <c r="J99" s="17">
        <v>6.7249000000000003E-2</v>
      </c>
      <c r="K99" s="17">
        <v>0.36002000000000001</v>
      </c>
      <c r="L99" s="17">
        <v>637.6</v>
      </c>
      <c r="M99" s="17">
        <v>0.37081999999999998</v>
      </c>
      <c r="N99" s="17">
        <v>1183</v>
      </c>
      <c r="O99" s="17">
        <v>0</v>
      </c>
      <c r="P99" s="17">
        <v>0</v>
      </c>
      <c r="Q99" s="17">
        <v>0.93581099999999995</v>
      </c>
      <c r="R99" s="17">
        <v>0.11597399999999999</v>
      </c>
      <c r="S99" s="17">
        <v>0.187084</v>
      </c>
      <c r="T99" s="17">
        <v>7.1109000000000006E-2</v>
      </c>
      <c r="U99" s="17">
        <v>0.38009300000000001</v>
      </c>
      <c r="V99" s="17">
        <v>675.9</v>
      </c>
      <c r="W99" s="17">
        <v>0.20355100000000001</v>
      </c>
      <c r="X99" s="17">
        <v>1167</v>
      </c>
      <c r="Y99" s="17">
        <v>0</v>
      </c>
      <c r="Z99" s="17">
        <v>0</v>
      </c>
      <c r="AA99" s="17">
        <v>0.58475900000000003</v>
      </c>
      <c r="AB99" s="17">
        <v>3.0956000000000001E-2</v>
      </c>
      <c r="AC99" s="17">
        <v>0.118176</v>
      </c>
      <c r="AD99" s="17">
        <v>0.25</v>
      </c>
      <c r="AE99" s="17">
        <v>1302.7</v>
      </c>
    </row>
    <row r="100" spans="1:31">
      <c r="A100" s="17">
        <v>87</v>
      </c>
      <c r="B100" s="19">
        <v>0.87611111111111117</v>
      </c>
      <c r="C100" s="17">
        <v>60.5</v>
      </c>
      <c r="D100" s="17">
        <v>7</v>
      </c>
      <c r="E100" s="17">
        <v>7.5430000000000002E-3</v>
      </c>
      <c r="F100" s="17">
        <v>0.36499999999999999</v>
      </c>
      <c r="G100" s="17">
        <v>0.93798099999999995</v>
      </c>
      <c r="H100" s="17">
        <v>0.109421</v>
      </c>
      <c r="I100" s="17">
        <v>0.176894</v>
      </c>
      <c r="J100" s="17">
        <v>6.7473000000000005E-2</v>
      </c>
      <c r="K100" s="17">
        <v>0.38143199999999999</v>
      </c>
      <c r="L100" s="17">
        <v>705.8</v>
      </c>
      <c r="M100" s="17">
        <v>0.20658199999999999</v>
      </c>
      <c r="N100" s="17">
        <v>975</v>
      </c>
      <c r="O100" s="17">
        <v>0</v>
      </c>
      <c r="P100" s="17">
        <v>0</v>
      </c>
      <c r="Q100" s="17">
        <v>0.93653799999999998</v>
      </c>
      <c r="R100" s="17">
        <v>0.114716</v>
      </c>
      <c r="S100" s="17">
        <v>0.17321600000000001</v>
      </c>
      <c r="T100" s="17">
        <v>5.8500000000000003E-2</v>
      </c>
      <c r="U100" s="17">
        <v>0.337729</v>
      </c>
      <c r="V100" s="17">
        <v>683.3</v>
      </c>
      <c r="W100" s="17">
        <v>0.347028</v>
      </c>
      <c r="X100" s="17">
        <v>516</v>
      </c>
      <c r="Y100" s="17">
        <v>0</v>
      </c>
      <c r="Z100" s="17">
        <v>0</v>
      </c>
      <c r="AA100" s="17">
        <v>0.51958400000000005</v>
      </c>
      <c r="AB100" s="17">
        <v>2.8324999999999999E-2</v>
      </c>
      <c r="AC100" s="17">
        <v>0.116373</v>
      </c>
      <c r="AD100" s="17">
        <v>0.25</v>
      </c>
      <c r="AE100" s="17">
        <v>1176.8</v>
      </c>
    </row>
    <row r="101" spans="1:31">
      <c r="A101" s="17">
        <v>88</v>
      </c>
      <c r="B101" s="19">
        <v>0.87616898148148159</v>
      </c>
      <c r="C101" s="17">
        <v>62.8</v>
      </c>
      <c r="D101" s="17">
        <v>7</v>
      </c>
      <c r="E101" s="17">
        <v>7.0730000000000003E-3</v>
      </c>
      <c r="F101" s="17">
        <v>0.34200000000000003</v>
      </c>
      <c r="G101" s="17">
        <v>0.90713600000000005</v>
      </c>
      <c r="H101" s="17">
        <v>0.113872</v>
      </c>
      <c r="I101" s="17">
        <v>0.17293700000000001</v>
      </c>
      <c r="J101" s="17">
        <v>5.9064999999999999E-2</v>
      </c>
      <c r="K101" s="17">
        <v>0.34154099999999998</v>
      </c>
      <c r="L101" s="17">
        <v>540.1</v>
      </c>
      <c r="M101" s="17">
        <v>0.185974</v>
      </c>
      <c r="N101" s="17">
        <v>699</v>
      </c>
      <c r="O101" s="17">
        <v>0</v>
      </c>
      <c r="P101" s="17">
        <v>0</v>
      </c>
      <c r="Q101" s="17">
        <v>0.92293999999999998</v>
      </c>
      <c r="R101" s="17">
        <v>0.101255</v>
      </c>
      <c r="S101" s="17">
        <v>0.17119999999999999</v>
      </c>
      <c r="T101" s="17">
        <v>6.9944999999999993E-2</v>
      </c>
      <c r="U101" s="17">
        <v>0.40855799999999998</v>
      </c>
      <c r="V101" s="17">
        <v>666.8</v>
      </c>
      <c r="W101" s="17">
        <v>1.7204000000000001E-2</v>
      </c>
      <c r="X101" s="17">
        <v>975</v>
      </c>
      <c r="Y101" s="17">
        <v>0</v>
      </c>
      <c r="Z101" s="17">
        <v>0</v>
      </c>
      <c r="AA101" s="17">
        <v>0.62855099999999997</v>
      </c>
      <c r="AB101" s="17">
        <v>1.5740199999999999E-2</v>
      </c>
      <c r="AC101" s="17">
        <v>0.102356</v>
      </c>
      <c r="AD101" s="17">
        <v>0.25</v>
      </c>
      <c r="AE101" s="17">
        <v>1537.9</v>
      </c>
    </row>
    <row r="102" spans="1:31">
      <c r="A102" s="17">
        <v>89</v>
      </c>
      <c r="B102" s="19">
        <v>0.87622685185185178</v>
      </c>
      <c r="C102" s="17">
        <v>62.8</v>
      </c>
      <c r="D102" s="17">
        <v>7</v>
      </c>
      <c r="E102" s="17">
        <v>5.9389999999999998E-3</v>
      </c>
      <c r="F102" s="17">
        <v>0.28699999999999998</v>
      </c>
      <c r="G102" s="17">
        <v>0.83254499999999998</v>
      </c>
      <c r="H102" s="17">
        <v>9.5394999999999994E-2</v>
      </c>
      <c r="I102" s="17">
        <v>0.152667</v>
      </c>
      <c r="J102" s="17">
        <v>5.7272000000000003E-2</v>
      </c>
      <c r="K102" s="17">
        <v>0.37514500000000001</v>
      </c>
      <c r="L102" s="17">
        <v>583.70000000000005</v>
      </c>
      <c r="M102" s="17">
        <v>1.9999999999999999E-6</v>
      </c>
      <c r="N102" s="17">
        <v>796</v>
      </c>
      <c r="O102" s="17">
        <v>0</v>
      </c>
      <c r="P102" s="17">
        <v>0</v>
      </c>
      <c r="Q102" s="17">
        <v>0.86758100000000005</v>
      </c>
      <c r="R102" s="17">
        <v>0.104319</v>
      </c>
      <c r="S102" s="17">
        <v>0.153089</v>
      </c>
      <c r="T102" s="17">
        <v>4.8770000000000001E-2</v>
      </c>
      <c r="U102" s="17">
        <v>0.31857400000000002</v>
      </c>
      <c r="V102" s="17">
        <v>666.6</v>
      </c>
      <c r="W102" s="17">
        <v>0.37081999999999998</v>
      </c>
      <c r="X102" s="17">
        <v>1445</v>
      </c>
      <c r="Y102" s="17">
        <v>0</v>
      </c>
      <c r="Z102" s="17">
        <v>0</v>
      </c>
      <c r="AA102" s="17">
        <v>0.49011399999999999</v>
      </c>
      <c r="AB102" s="17">
        <v>1.9288400000000001E-2</v>
      </c>
      <c r="AC102" s="17">
        <v>0.10525900000000001</v>
      </c>
      <c r="AD102" s="17">
        <v>0.25</v>
      </c>
      <c r="AE102" s="17">
        <v>1423</v>
      </c>
    </row>
    <row r="103" spans="1:31">
      <c r="A103" s="17">
        <v>90</v>
      </c>
      <c r="B103" s="19">
        <v>0.87627314814814816</v>
      </c>
      <c r="C103" s="17">
        <v>65</v>
      </c>
      <c r="D103" s="17">
        <v>7</v>
      </c>
      <c r="E103" s="17">
        <v>5.6470000000000001E-3</v>
      </c>
      <c r="F103" s="17">
        <v>0.27300000000000002</v>
      </c>
      <c r="G103" s="17">
        <v>0.87190999999999996</v>
      </c>
      <c r="H103" s="17">
        <v>9.4557000000000002E-2</v>
      </c>
      <c r="I103" s="17">
        <v>0.14569299999999999</v>
      </c>
      <c r="J103" s="17">
        <v>5.1136000000000001E-2</v>
      </c>
      <c r="K103" s="17">
        <v>0.35098699999999999</v>
      </c>
      <c r="L103" s="17">
        <v>529.4</v>
      </c>
      <c r="M103" s="17">
        <v>8.6660000000000001E-2</v>
      </c>
      <c r="N103" s="17">
        <v>1125</v>
      </c>
      <c r="O103" s="17">
        <v>0</v>
      </c>
      <c r="P103" s="17">
        <v>0</v>
      </c>
      <c r="Q103" s="17">
        <v>0.90952</v>
      </c>
      <c r="R103" s="17">
        <v>9.3491000000000005E-2</v>
      </c>
      <c r="S103" s="17">
        <v>0.14075399999999999</v>
      </c>
      <c r="T103" s="17">
        <v>4.7262999999999999E-2</v>
      </c>
      <c r="U103" s="17">
        <v>0.335787</v>
      </c>
      <c r="V103" s="17">
        <v>689.3</v>
      </c>
      <c r="W103" s="17">
        <v>0.37081999999999998</v>
      </c>
      <c r="X103" s="17">
        <v>982</v>
      </c>
      <c r="Y103" s="17">
        <v>0</v>
      </c>
      <c r="Z103" s="17">
        <v>0</v>
      </c>
      <c r="AA103" s="17">
        <v>0.51659500000000003</v>
      </c>
      <c r="AB103" s="17">
        <v>2.4598700000000001E-2</v>
      </c>
      <c r="AC103" s="17">
        <v>9.4653200000000007E-2</v>
      </c>
      <c r="AD103" s="17">
        <v>0.25</v>
      </c>
      <c r="AE103" s="17">
        <v>1568.9</v>
      </c>
    </row>
    <row r="104" spans="1:31">
      <c r="A104" s="17">
        <v>91</v>
      </c>
      <c r="B104" s="19">
        <v>0.87633101851851858</v>
      </c>
      <c r="C104" s="17">
        <v>64.8</v>
      </c>
      <c r="D104" s="17">
        <v>7</v>
      </c>
      <c r="E104" s="17">
        <v>6.8120000000000003E-3</v>
      </c>
      <c r="F104" s="17">
        <v>0.33</v>
      </c>
      <c r="G104" s="17">
        <v>0.815137</v>
      </c>
      <c r="H104" s="17">
        <v>8.0142000000000005E-2</v>
      </c>
      <c r="I104" s="17">
        <v>0.126113</v>
      </c>
      <c r="J104" s="17">
        <v>4.5971999999999999E-2</v>
      </c>
      <c r="K104" s="17">
        <v>0.36452699999999999</v>
      </c>
      <c r="L104" s="17">
        <v>646.70000000000005</v>
      </c>
      <c r="M104" s="17">
        <v>0.14163999999999999</v>
      </c>
      <c r="N104" s="17">
        <v>1044</v>
      </c>
      <c r="O104" s="17">
        <v>0</v>
      </c>
      <c r="P104" s="17">
        <v>0</v>
      </c>
      <c r="Q104" s="17">
        <v>0.91268099999999996</v>
      </c>
      <c r="R104" s="17">
        <v>8.6596000000000006E-2</v>
      </c>
      <c r="S104" s="17">
        <v>0.12975999999999999</v>
      </c>
      <c r="T104" s="17">
        <v>4.3164000000000001E-2</v>
      </c>
      <c r="U104" s="17">
        <v>0.33264700000000003</v>
      </c>
      <c r="V104" s="17">
        <v>684.2</v>
      </c>
      <c r="W104" s="17">
        <v>0.22923099999999999</v>
      </c>
      <c r="X104" s="17">
        <v>1203</v>
      </c>
      <c r="Y104" s="17">
        <v>0</v>
      </c>
      <c r="Z104" s="17">
        <v>0</v>
      </c>
      <c r="AA104" s="17">
        <v>0.51176500000000003</v>
      </c>
      <c r="AB104" s="17">
        <v>2.7786100000000001E-2</v>
      </c>
      <c r="AC104" s="17">
        <v>8.7795300000000007E-2</v>
      </c>
      <c r="AD104" s="17">
        <v>0.25</v>
      </c>
      <c r="AE104" s="17">
        <v>1284.4000000000001</v>
      </c>
    </row>
    <row r="105" spans="1:31">
      <c r="A105" s="17">
        <v>92</v>
      </c>
      <c r="B105" s="19">
        <v>0.87638888888888899</v>
      </c>
      <c r="C105" s="17">
        <v>66.7</v>
      </c>
      <c r="D105" s="17">
        <v>7</v>
      </c>
      <c r="E105" s="17">
        <v>8.1759999999999992E-3</v>
      </c>
      <c r="F105" s="17">
        <v>0.39600000000000002</v>
      </c>
      <c r="G105" s="17">
        <v>0.84189999999999998</v>
      </c>
      <c r="H105" s="17">
        <v>7.3673000000000002E-2</v>
      </c>
      <c r="I105" s="17">
        <v>0.11643000000000001</v>
      </c>
      <c r="J105" s="17">
        <v>4.2757999999999997E-2</v>
      </c>
      <c r="K105" s="17">
        <v>0.36723800000000001</v>
      </c>
      <c r="L105" s="17">
        <v>710.2</v>
      </c>
      <c r="M105" s="17">
        <v>4.9263000000000001E-2</v>
      </c>
      <c r="N105" s="17">
        <v>821</v>
      </c>
      <c r="O105" s="17">
        <v>0</v>
      </c>
      <c r="P105" s="17">
        <v>0</v>
      </c>
      <c r="Q105" s="17">
        <v>0.83435199999999998</v>
      </c>
      <c r="R105" s="17">
        <v>7.3636999999999994E-2</v>
      </c>
      <c r="S105" s="17">
        <v>0.115457</v>
      </c>
      <c r="T105" s="17">
        <v>4.1820000000000003E-2</v>
      </c>
      <c r="U105" s="17">
        <v>0.36221300000000001</v>
      </c>
      <c r="V105" s="17">
        <v>712.2</v>
      </c>
      <c r="W105" s="17">
        <v>1.5E-5</v>
      </c>
      <c r="X105" s="17">
        <v>644</v>
      </c>
      <c r="Y105" s="17">
        <v>0</v>
      </c>
      <c r="Z105" s="17">
        <v>0</v>
      </c>
      <c r="AA105" s="17">
        <v>0.55725000000000002</v>
      </c>
      <c r="AB105" s="17">
        <v>2.40824E-2</v>
      </c>
      <c r="AC105" s="17">
        <v>7.4643899999999999E-2</v>
      </c>
      <c r="AD105" s="17">
        <v>0.25</v>
      </c>
      <c r="AE105" s="17">
        <v>1169.5</v>
      </c>
    </row>
    <row r="106" spans="1:31">
      <c r="A106" s="17">
        <v>93</v>
      </c>
      <c r="B106" s="19">
        <v>0.87643518518518515</v>
      </c>
      <c r="C106" s="17">
        <v>66.8</v>
      </c>
      <c r="D106" s="17">
        <v>6.2</v>
      </c>
      <c r="E106" s="17">
        <v>4.9969999999999997E-3</v>
      </c>
      <c r="F106" s="17">
        <v>0.24199999999999999</v>
      </c>
      <c r="G106" s="17">
        <v>0.70177900000000004</v>
      </c>
      <c r="H106" s="17">
        <v>7.0949999999999999E-2</v>
      </c>
      <c r="I106" s="17">
        <v>0.1091</v>
      </c>
      <c r="J106" s="17">
        <v>3.8150000000000003E-2</v>
      </c>
      <c r="K106" s="17">
        <v>0.34967799999999999</v>
      </c>
      <c r="L106" s="17">
        <v>666</v>
      </c>
      <c r="M106" s="17">
        <v>4.6030000000000003E-3</v>
      </c>
      <c r="N106" s="17">
        <v>1655</v>
      </c>
      <c r="O106" s="17">
        <v>0</v>
      </c>
      <c r="P106" s="17">
        <v>0</v>
      </c>
      <c r="Q106" s="17">
        <v>0.77531099999999997</v>
      </c>
      <c r="R106" s="17">
        <v>7.9977000000000006E-2</v>
      </c>
      <c r="S106" s="17">
        <v>0.110169</v>
      </c>
      <c r="T106" s="17">
        <v>3.0192E-2</v>
      </c>
      <c r="U106" s="17">
        <v>0.27405400000000002</v>
      </c>
      <c r="V106" s="17">
        <v>687.9</v>
      </c>
      <c r="W106" s="17">
        <v>0.37081900000000001</v>
      </c>
      <c r="X106" s="17">
        <v>1590</v>
      </c>
      <c r="Y106" s="17">
        <v>0</v>
      </c>
      <c r="Z106" s="17">
        <v>0</v>
      </c>
      <c r="AA106" s="17">
        <v>0.42162100000000002</v>
      </c>
      <c r="AB106" s="17">
        <v>3.9223800000000003E-2</v>
      </c>
      <c r="AC106" s="17">
        <v>8.1161399999999995E-2</v>
      </c>
      <c r="AD106" s="17">
        <v>0.25</v>
      </c>
      <c r="AE106" s="17">
        <v>1247.0999999999999</v>
      </c>
    </row>
    <row r="107" spans="1:31">
      <c r="A107" s="17">
        <v>94</v>
      </c>
      <c r="B107" s="19">
        <v>0.87649305555555557</v>
      </c>
      <c r="C107" s="17">
        <v>69.2</v>
      </c>
      <c r="D107" s="17">
        <v>6.2</v>
      </c>
      <c r="E107" s="17">
        <v>5.6280000000000002E-3</v>
      </c>
      <c r="F107" s="17">
        <v>0.27200000000000002</v>
      </c>
      <c r="G107" s="17">
        <v>0.74851199999999996</v>
      </c>
      <c r="H107" s="17">
        <v>7.0179000000000005E-2</v>
      </c>
      <c r="I107" s="17">
        <v>9.8574999999999996E-2</v>
      </c>
      <c r="J107" s="17">
        <v>2.8396000000000001E-2</v>
      </c>
      <c r="K107" s="17">
        <v>0.28806199999999998</v>
      </c>
      <c r="L107" s="17">
        <v>623.5</v>
      </c>
      <c r="M107" s="17">
        <v>0.37081799999999998</v>
      </c>
      <c r="N107" s="17">
        <v>1870</v>
      </c>
      <c r="O107" s="17">
        <v>0</v>
      </c>
      <c r="P107" s="17">
        <v>0</v>
      </c>
      <c r="Q107" s="17">
        <v>0.83790799999999999</v>
      </c>
      <c r="R107" s="17">
        <v>6.8922999999999998E-2</v>
      </c>
      <c r="S107" s="17">
        <v>0.102935</v>
      </c>
      <c r="T107" s="17">
        <v>3.4011E-2</v>
      </c>
      <c r="U107" s="17">
        <v>0.33041799999999999</v>
      </c>
      <c r="V107" s="17">
        <v>586.29999999999995</v>
      </c>
      <c r="W107" s="17">
        <v>0.14186399999999999</v>
      </c>
      <c r="X107" s="17">
        <v>1309</v>
      </c>
      <c r="Y107" s="17">
        <v>0</v>
      </c>
      <c r="Z107" s="17">
        <v>0</v>
      </c>
      <c r="AA107" s="17">
        <v>0.50833600000000001</v>
      </c>
      <c r="AB107" s="17">
        <v>4.1404999999999997E-2</v>
      </c>
      <c r="AC107" s="17">
        <v>7.0331400000000002E-2</v>
      </c>
      <c r="AD107" s="17">
        <v>0.25</v>
      </c>
      <c r="AE107" s="17">
        <v>1332.1</v>
      </c>
    </row>
    <row r="108" spans="1:31">
      <c r="A108" s="17">
        <v>95</v>
      </c>
      <c r="B108" s="19">
        <v>0.87653935185185183</v>
      </c>
      <c r="C108" s="17">
        <v>68.7</v>
      </c>
      <c r="D108" s="17">
        <v>6.2</v>
      </c>
      <c r="E108" s="17">
        <v>4.6589999999999999E-3</v>
      </c>
      <c r="F108" s="17">
        <v>0.22500000000000001</v>
      </c>
      <c r="G108" s="17">
        <v>0.81370100000000001</v>
      </c>
      <c r="H108" s="17">
        <v>7.1183999999999997E-2</v>
      </c>
      <c r="I108" s="17">
        <v>0.103404</v>
      </c>
      <c r="J108" s="17">
        <v>3.2219999999999999E-2</v>
      </c>
      <c r="K108" s="17">
        <v>0.31159199999999998</v>
      </c>
      <c r="L108" s="17">
        <v>521.20000000000005</v>
      </c>
      <c r="M108" s="17">
        <v>6.0000000000000002E-6</v>
      </c>
      <c r="N108" s="17">
        <v>755</v>
      </c>
      <c r="O108" s="17">
        <v>0</v>
      </c>
      <c r="P108" s="17">
        <v>0</v>
      </c>
      <c r="Q108" s="17">
        <v>0.73665099999999994</v>
      </c>
      <c r="R108" s="17">
        <v>6.4918000000000003E-2</v>
      </c>
      <c r="S108" s="17">
        <v>9.5217999999999997E-2</v>
      </c>
      <c r="T108" s="17">
        <v>3.0300000000000001E-2</v>
      </c>
      <c r="U108" s="17">
        <v>0.31822</v>
      </c>
      <c r="V108" s="17">
        <v>666.4</v>
      </c>
      <c r="W108" s="17">
        <v>0.149113</v>
      </c>
      <c r="X108" s="17">
        <v>1640</v>
      </c>
      <c r="Y108" s="17">
        <v>0</v>
      </c>
      <c r="Z108" s="17">
        <v>0</v>
      </c>
      <c r="AA108" s="17">
        <v>0.48956899999999998</v>
      </c>
      <c r="AB108" s="17">
        <v>1.43693E-2</v>
      </c>
      <c r="AC108" s="17">
        <v>6.5353400000000006E-2</v>
      </c>
      <c r="AD108" s="17">
        <v>0.25</v>
      </c>
      <c r="AE108" s="17">
        <v>1593.5</v>
      </c>
    </row>
    <row r="109" spans="1:31">
      <c r="A109" s="17">
        <v>96</v>
      </c>
      <c r="B109" s="19">
        <v>0.87659722222222225</v>
      </c>
      <c r="C109" s="17">
        <v>70.3</v>
      </c>
      <c r="D109" s="17">
        <v>6.2</v>
      </c>
      <c r="E109" s="17">
        <v>4.81E-3</v>
      </c>
      <c r="F109" s="17">
        <v>0.23300000000000001</v>
      </c>
      <c r="G109" s="17">
        <v>0.612622</v>
      </c>
      <c r="H109" s="17">
        <v>7.0342000000000002E-2</v>
      </c>
      <c r="I109" s="17">
        <v>9.1425999999999993E-2</v>
      </c>
      <c r="J109" s="17">
        <v>2.1083999999999999E-2</v>
      </c>
      <c r="K109" s="17">
        <v>0.23061300000000001</v>
      </c>
      <c r="L109" s="17">
        <v>528</v>
      </c>
      <c r="M109" s="17">
        <v>0.59998399999999996</v>
      </c>
      <c r="N109" s="17">
        <v>1242</v>
      </c>
      <c r="O109" s="17">
        <v>0</v>
      </c>
      <c r="P109" s="17">
        <v>0</v>
      </c>
      <c r="Q109" s="17">
        <v>0.69123999999999997</v>
      </c>
      <c r="R109" s="17">
        <v>6.0893999999999997E-2</v>
      </c>
      <c r="S109" s="17">
        <v>9.0539999999999995E-2</v>
      </c>
      <c r="T109" s="17">
        <v>2.9645999999999999E-2</v>
      </c>
      <c r="U109" s="17">
        <v>0.327436</v>
      </c>
      <c r="V109" s="17">
        <v>780.8</v>
      </c>
      <c r="W109" s="17">
        <v>0.249889</v>
      </c>
      <c r="X109" s="17">
        <v>1633</v>
      </c>
      <c r="Y109" s="17">
        <v>0</v>
      </c>
      <c r="Z109" s="17">
        <v>0</v>
      </c>
      <c r="AA109" s="17">
        <v>0.50374799999999997</v>
      </c>
      <c r="AB109" s="17">
        <v>2.3724100000000001E-2</v>
      </c>
      <c r="AC109" s="17">
        <v>6.1597600000000002E-2</v>
      </c>
      <c r="AD109" s="17">
        <v>0.25</v>
      </c>
      <c r="AE109" s="17">
        <v>1573.1</v>
      </c>
    </row>
    <row r="110" spans="1:31">
      <c r="A110" s="17">
        <v>97</v>
      </c>
      <c r="B110" s="19">
        <v>0.87665509259259267</v>
      </c>
      <c r="C110" s="17">
        <v>71.2</v>
      </c>
      <c r="D110" s="17">
        <v>6.2</v>
      </c>
      <c r="E110" s="17">
        <v>5.692E-3</v>
      </c>
      <c r="F110" s="17">
        <v>0.27500000000000002</v>
      </c>
      <c r="G110" s="17">
        <v>0.72219800000000001</v>
      </c>
      <c r="H110" s="17">
        <v>6.4741000000000007E-2</v>
      </c>
      <c r="I110" s="17">
        <v>9.6377000000000004E-2</v>
      </c>
      <c r="J110" s="17">
        <v>3.1635999999999997E-2</v>
      </c>
      <c r="K110" s="17">
        <v>0.32825199999999999</v>
      </c>
      <c r="L110" s="17">
        <v>710.2</v>
      </c>
      <c r="M110" s="17">
        <v>0.14200099999999999</v>
      </c>
      <c r="N110" s="17">
        <v>858</v>
      </c>
      <c r="O110" s="17">
        <v>0</v>
      </c>
      <c r="P110" s="17">
        <v>0</v>
      </c>
      <c r="Q110" s="17">
        <v>0.78669299999999998</v>
      </c>
      <c r="R110" s="17">
        <v>6.2144999999999999E-2</v>
      </c>
      <c r="S110" s="17">
        <v>8.7226999999999999E-2</v>
      </c>
      <c r="T110" s="17">
        <v>2.5082E-2</v>
      </c>
      <c r="U110" s="17">
        <v>0.287547</v>
      </c>
      <c r="V110" s="17">
        <v>756.7</v>
      </c>
      <c r="W110" s="17">
        <v>0.37081999999999998</v>
      </c>
      <c r="X110" s="17">
        <v>833</v>
      </c>
      <c r="Y110" s="17">
        <v>0</v>
      </c>
      <c r="Z110" s="17">
        <v>0</v>
      </c>
      <c r="AA110" s="17">
        <v>0.44238</v>
      </c>
      <c r="AB110" s="17">
        <v>2.20769E-2</v>
      </c>
      <c r="AC110" s="17">
        <v>6.2699099999999994E-2</v>
      </c>
      <c r="AD110" s="17">
        <v>0.25</v>
      </c>
      <c r="AE110" s="17">
        <v>1169.4000000000001</v>
      </c>
    </row>
    <row r="111" spans="1:31">
      <c r="A111" s="17">
        <v>98</v>
      </c>
      <c r="B111" s="19">
        <v>0.87671296296296297</v>
      </c>
      <c r="C111" s="17">
        <v>72.3</v>
      </c>
      <c r="D111" s="17">
        <v>7</v>
      </c>
      <c r="E111" s="17">
        <v>5.1320000000000003E-3</v>
      </c>
      <c r="F111" s="17">
        <v>0.248</v>
      </c>
      <c r="G111" s="17">
        <v>0.52449699999999999</v>
      </c>
      <c r="H111" s="17">
        <v>6.7789000000000002E-2</v>
      </c>
      <c r="I111" s="17">
        <v>9.1220999999999997E-2</v>
      </c>
      <c r="J111" s="17">
        <v>2.3432999999999999E-2</v>
      </c>
      <c r="K111" s="17">
        <v>0.25687700000000002</v>
      </c>
      <c r="L111" s="17">
        <v>633.1</v>
      </c>
      <c r="M111" s="17">
        <v>7.1597999999999995E-2</v>
      </c>
      <c r="N111" s="17">
        <v>1059</v>
      </c>
      <c r="O111" s="17">
        <v>0</v>
      </c>
      <c r="P111" s="17">
        <v>0</v>
      </c>
      <c r="Q111" s="17">
        <v>0.645679</v>
      </c>
      <c r="R111" s="17">
        <v>6.3325999999999993E-2</v>
      </c>
      <c r="S111" s="17">
        <v>8.5107000000000002E-2</v>
      </c>
      <c r="T111" s="17">
        <v>2.1780999999999998E-2</v>
      </c>
      <c r="U111" s="17">
        <v>0.25592799999999999</v>
      </c>
      <c r="V111" s="17">
        <v>536.9</v>
      </c>
      <c r="W111" s="17">
        <v>0.37079899999999999</v>
      </c>
      <c r="X111" s="17">
        <v>1326</v>
      </c>
      <c r="Y111" s="17">
        <v>0</v>
      </c>
      <c r="Z111" s="17">
        <v>0</v>
      </c>
      <c r="AA111" s="17">
        <v>0.393735</v>
      </c>
      <c r="AB111" s="17">
        <v>2.7598399999999999E-2</v>
      </c>
      <c r="AC111" s="17">
        <v>6.39266E-2</v>
      </c>
      <c r="AD111" s="17">
        <v>0.25</v>
      </c>
      <c r="AE111" s="17">
        <v>1311.9</v>
      </c>
    </row>
    <row r="112" spans="1:31">
      <c r="A112" s="17">
        <v>99</v>
      </c>
      <c r="B112" s="19">
        <v>0.87675925925925924</v>
      </c>
      <c r="C112" s="17">
        <v>73.400000000000006</v>
      </c>
      <c r="D112" s="17">
        <v>6.2</v>
      </c>
      <c r="E112" s="17">
        <v>3.993E-3</v>
      </c>
      <c r="F112" s="17">
        <v>0.193</v>
      </c>
      <c r="G112" s="17">
        <v>0.67819499999999999</v>
      </c>
      <c r="H112" s="17">
        <v>6.4838999999999994E-2</v>
      </c>
      <c r="I112" s="17">
        <v>8.6320999999999995E-2</v>
      </c>
      <c r="J112" s="17">
        <v>2.1481E-2</v>
      </c>
      <c r="K112" s="17">
        <v>0.24885299999999999</v>
      </c>
      <c r="L112" s="17">
        <v>509.2</v>
      </c>
      <c r="M112" s="17">
        <v>0.59999899999999995</v>
      </c>
      <c r="N112" s="17">
        <v>1069</v>
      </c>
      <c r="O112" s="17">
        <v>0</v>
      </c>
      <c r="P112" s="17">
        <v>0</v>
      </c>
      <c r="Q112" s="17">
        <v>0.721696</v>
      </c>
      <c r="R112" s="17">
        <v>6.0239000000000001E-2</v>
      </c>
      <c r="S112" s="17">
        <v>8.3750000000000005E-2</v>
      </c>
      <c r="T112" s="17">
        <v>2.3511000000000001E-2</v>
      </c>
      <c r="U112" s="17">
        <v>0.28072599999999998</v>
      </c>
      <c r="V112" s="17">
        <v>724.9</v>
      </c>
      <c r="W112" s="17">
        <v>0.27083600000000002</v>
      </c>
      <c r="X112" s="17">
        <v>1237</v>
      </c>
      <c r="Y112" s="17">
        <v>0</v>
      </c>
      <c r="Z112" s="17">
        <v>0</v>
      </c>
      <c r="AA112" s="17">
        <v>0.43188700000000002</v>
      </c>
      <c r="AB112" s="17">
        <v>1.9766700000000002E-2</v>
      </c>
      <c r="AC112" s="17">
        <v>6.0703800000000002E-2</v>
      </c>
      <c r="AD112" s="17">
        <v>0.25</v>
      </c>
      <c r="AE112" s="17">
        <v>1631.2</v>
      </c>
    </row>
    <row r="113" spans="1:31">
      <c r="A113" s="17">
        <v>100</v>
      </c>
      <c r="B113" s="19">
        <v>0.87681712962962965</v>
      </c>
      <c r="C113" s="17">
        <v>74.099999999999994</v>
      </c>
      <c r="D113" s="17">
        <v>6.2</v>
      </c>
      <c r="E113" s="17">
        <v>3.1470000000000001E-3</v>
      </c>
      <c r="F113" s="17">
        <v>0.152</v>
      </c>
      <c r="G113" s="17">
        <v>0.68125100000000005</v>
      </c>
      <c r="H113" s="17">
        <v>6.5497E-2</v>
      </c>
      <c r="I113" s="17">
        <v>8.5310999999999998E-2</v>
      </c>
      <c r="J113" s="17">
        <v>1.9814999999999999E-2</v>
      </c>
      <c r="K113" s="17">
        <v>0.232264</v>
      </c>
      <c r="L113" s="17">
        <v>424.2</v>
      </c>
      <c r="M113" s="17">
        <v>0.59999899999999995</v>
      </c>
      <c r="N113" s="17">
        <v>987</v>
      </c>
      <c r="O113" s="17">
        <v>0</v>
      </c>
      <c r="P113" s="17">
        <v>0</v>
      </c>
      <c r="Q113" s="17">
        <v>0.57665699999999998</v>
      </c>
      <c r="R113" s="17">
        <v>6.4619999999999997E-2</v>
      </c>
      <c r="S113" s="17">
        <v>8.7841000000000002E-2</v>
      </c>
      <c r="T113" s="17">
        <v>2.3220999999999999E-2</v>
      </c>
      <c r="U113" s="17">
        <v>0.264353</v>
      </c>
      <c r="V113" s="17">
        <v>564.4</v>
      </c>
      <c r="W113" s="17">
        <v>0.101919</v>
      </c>
      <c r="X113" s="17">
        <v>1616</v>
      </c>
      <c r="Y113" s="17">
        <v>0</v>
      </c>
      <c r="Z113" s="17">
        <v>0</v>
      </c>
      <c r="AA113" s="17">
        <v>0.40669699999999998</v>
      </c>
      <c r="AB113" s="17">
        <v>1.52791E-2</v>
      </c>
      <c r="AC113" s="17">
        <v>6.4974900000000002E-2</v>
      </c>
      <c r="AD113" s="17">
        <v>0.25</v>
      </c>
      <c r="AE113" s="17">
        <v>1958</v>
      </c>
    </row>
    <row r="114" spans="1:31">
      <c r="A114" s="17">
        <v>101</v>
      </c>
      <c r="B114" s="19">
        <v>0.87687500000000007</v>
      </c>
      <c r="C114" s="17">
        <v>75.400000000000006</v>
      </c>
      <c r="D114" s="17">
        <v>6.2</v>
      </c>
      <c r="E114" s="17">
        <v>5.2440000000000004E-3</v>
      </c>
      <c r="F114" s="17">
        <v>0.254</v>
      </c>
      <c r="G114" s="17">
        <v>0.66162900000000002</v>
      </c>
      <c r="H114" s="17">
        <v>6.0700999999999998E-2</v>
      </c>
      <c r="I114" s="17">
        <v>8.4532999999999997E-2</v>
      </c>
      <c r="J114" s="17">
        <v>2.3831000000000001E-2</v>
      </c>
      <c r="K114" s="17">
        <v>0.281918</v>
      </c>
      <c r="L114" s="17">
        <v>698.4</v>
      </c>
      <c r="M114" s="17">
        <v>0.37081999999999998</v>
      </c>
      <c r="N114" s="17">
        <v>1053</v>
      </c>
      <c r="O114" s="17">
        <v>0</v>
      </c>
      <c r="P114" s="17">
        <v>0</v>
      </c>
      <c r="Q114" s="17">
        <v>0.70289100000000004</v>
      </c>
      <c r="R114" s="17">
        <v>5.5848000000000002E-2</v>
      </c>
      <c r="S114" s="17">
        <v>7.6573000000000002E-2</v>
      </c>
      <c r="T114" s="17">
        <v>2.0725E-2</v>
      </c>
      <c r="U114" s="17">
        <v>0.27065800000000001</v>
      </c>
      <c r="V114" s="17">
        <v>676.5</v>
      </c>
      <c r="W114" s="17">
        <v>0.51245300000000005</v>
      </c>
      <c r="X114" s="17">
        <v>905</v>
      </c>
      <c r="Y114" s="17">
        <v>0</v>
      </c>
      <c r="Z114" s="17">
        <v>0</v>
      </c>
      <c r="AA114" s="17">
        <v>0.41639799999999999</v>
      </c>
      <c r="AB114" s="17">
        <v>2.65144E-2</v>
      </c>
      <c r="AC114" s="17">
        <v>5.6397200000000001E-2</v>
      </c>
      <c r="AD114" s="17">
        <v>0.25</v>
      </c>
      <c r="AE114" s="17">
        <v>1189.3</v>
      </c>
    </row>
    <row r="115" spans="1:31">
      <c r="A115" s="17">
        <v>102</v>
      </c>
      <c r="B115" s="19">
        <v>0.87692129629629623</v>
      </c>
      <c r="C115" s="17">
        <v>75.900000000000006</v>
      </c>
      <c r="D115" s="17">
        <v>6.2</v>
      </c>
      <c r="E115" s="17">
        <v>4.3090000000000003E-3</v>
      </c>
      <c r="F115" s="17">
        <v>0.20899999999999999</v>
      </c>
      <c r="G115" s="17">
        <v>0.53383000000000003</v>
      </c>
      <c r="H115" s="17">
        <v>6.1105E-2</v>
      </c>
      <c r="I115" s="17">
        <v>8.0379999999999993E-2</v>
      </c>
      <c r="J115" s="17">
        <v>1.9273999999999999E-2</v>
      </c>
      <c r="K115" s="17">
        <v>0.23979</v>
      </c>
      <c r="L115" s="17">
        <v>539.1</v>
      </c>
      <c r="M115" s="17">
        <v>5.0000000000000004E-6</v>
      </c>
      <c r="N115" s="17">
        <v>1123</v>
      </c>
      <c r="O115" s="17">
        <v>0</v>
      </c>
      <c r="P115" s="17">
        <v>0</v>
      </c>
      <c r="Q115" s="17">
        <v>0.61390800000000001</v>
      </c>
      <c r="R115" s="17">
        <v>5.2794000000000001E-2</v>
      </c>
      <c r="S115" s="17">
        <v>7.4024000000000006E-2</v>
      </c>
      <c r="T115" s="17">
        <v>2.1229999999999999E-2</v>
      </c>
      <c r="U115" s="17">
        <v>0.28680299999999997</v>
      </c>
      <c r="V115" s="17">
        <v>667</v>
      </c>
      <c r="W115" s="17">
        <v>9.9999999999999995E-7</v>
      </c>
      <c r="X115" s="17">
        <v>1514</v>
      </c>
      <c r="Y115" s="17">
        <v>0</v>
      </c>
      <c r="Z115" s="17">
        <v>0</v>
      </c>
      <c r="AA115" s="17">
        <v>0.44123600000000002</v>
      </c>
      <c r="AB115" s="17">
        <v>2.1941599999999999E-2</v>
      </c>
      <c r="AC115" s="17">
        <v>5.3259899999999999E-2</v>
      </c>
      <c r="AD115" s="17">
        <v>0.25</v>
      </c>
      <c r="AE115" s="17">
        <v>1540.7</v>
      </c>
    </row>
    <row r="116" spans="1:31">
      <c r="A116" s="17">
        <v>103</v>
      </c>
      <c r="B116" s="19">
        <v>0.87697916666666664</v>
      </c>
      <c r="C116" s="17">
        <v>77.2</v>
      </c>
      <c r="D116" s="17">
        <v>6.2</v>
      </c>
      <c r="E116" s="17">
        <v>3.1710000000000002E-3</v>
      </c>
      <c r="F116" s="17">
        <v>0.153</v>
      </c>
      <c r="G116" s="17">
        <v>0.65978000000000003</v>
      </c>
      <c r="H116" s="17">
        <v>6.0824999999999997E-2</v>
      </c>
      <c r="I116" s="17">
        <v>7.8758999999999996E-2</v>
      </c>
      <c r="J116" s="17">
        <v>1.7933999999999999E-2</v>
      </c>
      <c r="K116" s="17">
        <v>0.22770899999999999</v>
      </c>
      <c r="L116" s="17">
        <v>431.1</v>
      </c>
      <c r="M116" s="17">
        <v>0.40423399999999998</v>
      </c>
      <c r="N116" s="17">
        <v>1045</v>
      </c>
      <c r="O116" s="17">
        <v>0</v>
      </c>
      <c r="P116" s="17">
        <v>0</v>
      </c>
      <c r="Q116" s="17">
        <v>0.58081499999999997</v>
      </c>
      <c r="R116" s="17">
        <v>5.3613000000000001E-2</v>
      </c>
      <c r="S116" s="17">
        <v>7.2685E-2</v>
      </c>
      <c r="T116" s="17">
        <v>1.9071999999999999E-2</v>
      </c>
      <c r="U116" s="17">
        <v>0.26239600000000002</v>
      </c>
      <c r="V116" s="17">
        <v>658.5</v>
      </c>
      <c r="W116" s="17">
        <v>1.7E-5</v>
      </c>
      <c r="X116" s="17">
        <v>1458</v>
      </c>
      <c r="Y116" s="17">
        <v>0</v>
      </c>
      <c r="Z116" s="17">
        <v>0</v>
      </c>
      <c r="AA116" s="17">
        <v>0.40368599999999999</v>
      </c>
      <c r="AB116" s="17">
        <v>1.6420899999999999E-2</v>
      </c>
      <c r="AC116" s="17">
        <v>5.3925800000000003E-2</v>
      </c>
      <c r="AD116" s="17">
        <v>0.25</v>
      </c>
      <c r="AE116" s="17">
        <v>1926.7</v>
      </c>
    </row>
    <row r="117" spans="1:31">
      <c r="A117" s="17">
        <v>104</v>
      </c>
      <c r="B117" s="19">
        <v>0.87703703703703706</v>
      </c>
      <c r="C117" s="17">
        <v>77.599999999999994</v>
      </c>
      <c r="D117" s="17">
        <v>6.2</v>
      </c>
      <c r="E117" s="17">
        <v>5.4679999999999998E-3</v>
      </c>
      <c r="F117" s="17">
        <v>0.26500000000000001</v>
      </c>
      <c r="G117" s="17">
        <v>0.545906</v>
      </c>
      <c r="H117" s="17">
        <v>4.8104000000000001E-2</v>
      </c>
      <c r="I117" s="17">
        <v>7.3346999999999996E-2</v>
      </c>
      <c r="J117" s="17">
        <v>2.5243000000000002E-2</v>
      </c>
      <c r="K117" s="17">
        <v>0.34416099999999999</v>
      </c>
      <c r="L117" s="17">
        <v>900</v>
      </c>
      <c r="M117" s="17">
        <v>6.0000000000000002E-6</v>
      </c>
      <c r="N117" s="17">
        <v>1323</v>
      </c>
      <c r="O117" s="17">
        <v>0</v>
      </c>
      <c r="P117" s="17">
        <v>0</v>
      </c>
      <c r="Q117" s="17">
        <v>0.55485399999999996</v>
      </c>
      <c r="R117" s="17">
        <v>5.6207E-2</v>
      </c>
      <c r="S117" s="17">
        <v>7.2301000000000004E-2</v>
      </c>
      <c r="T117" s="17">
        <v>1.6093E-2</v>
      </c>
      <c r="U117" s="17">
        <v>0.22259000000000001</v>
      </c>
      <c r="V117" s="17">
        <v>554.5</v>
      </c>
      <c r="W117" s="17">
        <v>6.7330000000000001E-2</v>
      </c>
      <c r="X117" s="17">
        <v>1105</v>
      </c>
      <c r="Y117" s="17">
        <v>0</v>
      </c>
      <c r="Z117" s="17">
        <v>0</v>
      </c>
      <c r="AA117" s="17">
        <v>0.34244599999999997</v>
      </c>
      <c r="AB117" s="17">
        <v>4.2260499999999999E-2</v>
      </c>
      <c r="AC117" s="17">
        <v>5.6887300000000002E-2</v>
      </c>
      <c r="AD117" s="17">
        <v>0.25</v>
      </c>
      <c r="AE117" s="17">
        <v>922.9</v>
      </c>
    </row>
    <row r="118" spans="1:31">
      <c r="A118" s="17">
        <v>105</v>
      </c>
      <c r="B118" s="19">
        <v>0.87708333333333333</v>
      </c>
      <c r="C118" s="17">
        <v>79.400000000000006</v>
      </c>
      <c r="D118" s="17">
        <v>6.2</v>
      </c>
      <c r="E118" s="17">
        <v>4.1619999999999999E-3</v>
      </c>
      <c r="F118" s="17">
        <v>0.20100000000000001</v>
      </c>
      <c r="G118" s="17">
        <v>0.42457600000000001</v>
      </c>
      <c r="H118" s="17">
        <v>5.534E-2</v>
      </c>
      <c r="I118" s="17">
        <v>7.4368000000000004E-2</v>
      </c>
      <c r="J118" s="17">
        <v>1.9026999999999999E-2</v>
      </c>
      <c r="K118" s="17">
        <v>0.255857</v>
      </c>
      <c r="L118" s="17">
        <v>762</v>
      </c>
      <c r="M118" s="17">
        <v>5.0000000000000004E-6</v>
      </c>
      <c r="N118" s="17">
        <v>1467</v>
      </c>
      <c r="O118" s="17">
        <v>0</v>
      </c>
      <c r="P118" s="17">
        <v>0</v>
      </c>
      <c r="Q118" s="17">
        <v>0.50806799999999996</v>
      </c>
      <c r="R118" s="17">
        <v>5.8846999999999997E-2</v>
      </c>
      <c r="S118" s="17">
        <v>7.3522000000000004E-2</v>
      </c>
      <c r="T118" s="17">
        <v>1.4674E-2</v>
      </c>
      <c r="U118" s="17">
        <v>0.19959399999999999</v>
      </c>
      <c r="V118" s="17">
        <v>477.4</v>
      </c>
      <c r="W118" s="17">
        <v>0.45835700000000001</v>
      </c>
      <c r="X118" s="17">
        <v>1713</v>
      </c>
      <c r="Y118" s="17">
        <v>0</v>
      </c>
      <c r="Z118" s="17">
        <v>0</v>
      </c>
      <c r="AA118" s="17">
        <v>0.30706699999999998</v>
      </c>
      <c r="AB118" s="17">
        <v>3.9762100000000002E-2</v>
      </c>
      <c r="AC118" s="17">
        <v>5.9430799999999999E-2</v>
      </c>
      <c r="AD118" s="17">
        <v>0.25</v>
      </c>
      <c r="AE118" s="17">
        <v>1090</v>
      </c>
    </row>
    <row r="119" spans="1:31">
      <c r="A119" s="17">
        <v>106</v>
      </c>
      <c r="B119" s="19">
        <v>0.87714120370370363</v>
      </c>
      <c r="C119" s="17">
        <v>79.2</v>
      </c>
      <c r="D119" s="17">
        <v>6.2</v>
      </c>
      <c r="E119" s="17">
        <v>4.1520000000000003E-3</v>
      </c>
      <c r="F119" s="17">
        <v>0.20100000000000001</v>
      </c>
      <c r="G119" s="17">
        <v>0.57498899999999997</v>
      </c>
      <c r="H119" s="17">
        <v>5.6112000000000002E-2</v>
      </c>
      <c r="I119" s="17">
        <v>7.4888999999999997E-2</v>
      </c>
      <c r="J119" s="17">
        <v>1.8776999999999999E-2</v>
      </c>
      <c r="K119" s="17">
        <v>0.25073400000000001</v>
      </c>
      <c r="L119" s="17">
        <v>585.79999999999995</v>
      </c>
      <c r="M119" s="17">
        <v>0.26237700000000003</v>
      </c>
      <c r="N119" s="17">
        <v>1418</v>
      </c>
      <c r="O119" s="17">
        <v>0</v>
      </c>
      <c r="P119" s="17">
        <v>0</v>
      </c>
      <c r="Q119" s="17">
        <v>0.66834499999999997</v>
      </c>
      <c r="R119" s="17">
        <v>5.2419E-2</v>
      </c>
      <c r="S119" s="17">
        <v>7.0488999999999996E-2</v>
      </c>
      <c r="T119" s="17">
        <v>1.8069000000000002E-2</v>
      </c>
      <c r="U119" s="17">
        <v>0.25634200000000001</v>
      </c>
      <c r="V119" s="17">
        <v>565.70000000000005</v>
      </c>
      <c r="W119" s="17">
        <v>0.16217699999999999</v>
      </c>
      <c r="X119" s="17">
        <v>1362</v>
      </c>
      <c r="Y119" s="17">
        <v>0</v>
      </c>
      <c r="Z119" s="17">
        <v>0</v>
      </c>
      <c r="AA119" s="17">
        <v>0.39437299999999997</v>
      </c>
      <c r="AB119" s="17">
        <v>2.98614E-2</v>
      </c>
      <c r="AC119" s="17">
        <v>5.2959100000000002E-2</v>
      </c>
      <c r="AD119" s="17">
        <v>0.25</v>
      </c>
      <c r="AE119" s="17">
        <v>1417.9</v>
      </c>
    </row>
    <row r="120" spans="1:31">
      <c r="A120" s="17">
        <v>107</v>
      </c>
      <c r="B120" s="19">
        <v>0.87719907407407405</v>
      </c>
      <c r="C120" s="17">
        <v>81.400000000000006</v>
      </c>
      <c r="D120" s="17">
        <v>6.2</v>
      </c>
      <c r="E120" s="17">
        <v>2.568E-3</v>
      </c>
      <c r="F120" s="17">
        <v>0.124</v>
      </c>
      <c r="G120" s="17">
        <v>0.48421900000000001</v>
      </c>
      <c r="H120" s="17">
        <v>5.5738999999999997E-2</v>
      </c>
      <c r="I120" s="17">
        <v>7.0736999999999994E-2</v>
      </c>
      <c r="J120" s="17">
        <v>1.4997E-2</v>
      </c>
      <c r="K120" s="17">
        <v>0.21201500000000001</v>
      </c>
      <c r="L120" s="17">
        <v>355.9</v>
      </c>
      <c r="M120" s="17">
        <v>0.37080099999999999</v>
      </c>
      <c r="N120" s="17">
        <v>1340</v>
      </c>
      <c r="O120" s="17">
        <v>0</v>
      </c>
      <c r="P120" s="17">
        <v>0</v>
      </c>
      <c r="Q120" s="17">
        <v>0.58331100000000002</v>
      </c>
      <c r="R120" s="17">
        <v>5.1320999999999999E-2</v>
      </c>
      <c r="S120" s="17">
        <v>6.9128999999999996E-2</v>
      </c>
      <c r="T120" s="17">
        <v>1.7808000000000001E-2</v>
      </c>
      <c r="U120" s="17">
        <v>0.25760499999999997</v>
      </c>
      <c r="V120" s="17">
        <v>586</v>
      </c>
      <c r="W120" s="17">
        <v>8.7761000000000006E-2</v>
      </c>
      <c r="X120" s="17">
        <v>1747</v>
      </c>
      <c r="Y120" s="17">
        <v>0</v>
      </c>
      <c r="Z120" s="17">
        <v>0</v>
      </c>
      <c r="AA120" s="17">
        <v>0.39631499999999997</v>
      </c>
      <c r="AB120" s="17">
        <v>1.7360400000000002E-2</v>
      </c>
      <c r="AC120" s="17">
        <v>5.1630200000000001E-2</v>
      </c>
      <c r="AD120" s="17">
        <v>0.25</v>
      </c>
      <c r="AE120" s="17">
        <v>2333.5</v>
      </c>
    </row>
    <row r="121" spans="1:31">
      <c r="A121" s="17">
        <v>108</v>
      </c>
      <c r="B121" s="19">
        <v>0.87724537037037031</v>
      </c>
      <c r="C121" s="17">
        <v>81.2</v>
      </c>
      <c r="D121" s="17">
        <v>6.2</v>
      </c>
      <c r="E121" s="17">
        <v>4.0800000000000003E-3</v>
      </c>
      <c r="F121" s="17">
        <v>0.19700000000000001</v>
      </c>
      <c r="G121" s="17">
        <v>0.52056199999999997</v>
      </c>
      <c r="H121" s="17">
        <v>5.4678999999999998E-2</v>
      </c>
      <c r="I121" s="17">
        <v>7.3909000000000002E-2</v>
      </c>
      <c r="J121" s="17">
        <v>1.9230000000000001E-2</v>
      </c>
      <c r="K121" s="17">
        <v>0.260181</v>
      </c>
      <c r="L121" s="17">
        <v>503.3</v>
      </c>
      <c r="M121" s="17">
        <v>1.8E-5</v>
      </c>
      <c r="N121" s="17">
        <v>2169</v>
      </c>
      <c r="O121" s="17">
        <v>0</v>
      </c>
      <c r="P121" s="17">
        <v>0</v>
      </c>
      <c r="Q121" s="17">
        <v>0.49673299999999998</v>
      </c>
      <c r="R121" s="17">
        <v>4.6775999999999998E-2</v>
      </c>
      <c r="S121" s="17">
        <v>6.6436999999999996E-2</v>
      </c>
      <c r="T121" s="17">
        <v>1.9661000000000001E-2</v>
      </c>
      <c r="U121" s="17">
        <v>0.29593799999999998</v>
      </c>
      <c r="V121" s="17">
        <v>813.1</v>
      </c>
      <c r="W121" s="17">
        <v>3.9999999999999998E-6</v>
      </c>
      <c r="X121" s="17">
        <v>3169</v>
      </c>
      <c r="Y121" s="17">
        <v>0</v>
      </c>
      <c r="Z121" s="17">
        <v>0</v>
      </c>
      <c r="AA121" s="17">
        <v>0.45528800000000003</v>
      </c>
      <c r="AB121" s="17">
        <v>3.8867499999999999E-2</v>
      </c>
      <c r="AC121" s="17">
        <v>4.7539999999999999E-2</v>
      </c>
      <c r="AD121" s="17">
        <v>0.25</v>
      </c>
      <c r="AE121" s="17">
        <v>1650.2</v>
      </c>
    </row>
    <row r="122" spans="1:31">
      <c r="A122" s="17">
        <v>109</v>
      </c>
      <c r="B122" s="19">
        <v>0.87730324074074073</v>
      </c>
      <c r="C122" s="17">
        <v>83</v>
      </c>
      <c r="D122" s="17">
        <v>6.2</v>
      </c>
      <c r="E122" s="17">
        <v>5.3509999999999999E-3</v>
      </c>
      <c r="F122" s="17">
        <v>0.25900000000000001</v>
      </c>
      <c r="G122" s="17">
        <v>0.53071000000000002</v>
      </c>
      <c r="H122" s="17">
        <v>4.9626000000000003E-2</v>
      </c>
      <c r="I122" s="17">
        <v>7.2695999999999997E-2</v>
      </c>
      <c r="J122" s="17">
        <v>2.307E-2</v>
      </c>
      <c r="K122" s="17">
        <v>0.31735200000000002</v>
      </c>
      <c r="L122" s="17">
        <v>900</v>
      </c>
      <c r="M122" s="17">
        <v>0.14568800000000001</v>
      </c>
      <c r="N122" s="17">
        <v>3091</v>
      </c>
      <c r="O122" s="17">
        <v>0</v>
      </c>
      <c r="P122" s="17">
        <v>0</v>
      </c>
      <c r="Q122" s="17">
        <v>0.49394700000000002</v>
      </c>
      <c r="R122" s="17">
        <v>4.9342999999999998E-2</v>
      </c>
      <c r="S122" s="17">
        <v>6.4091999999999996E-2</v>
      </c>
      <c r="T122" s="17">
        <v>1.4749E-2</v>
      </c>
      <c r="U122" s="17">
        <v>0.23011499999999999</v>
      </c>
      <c r="V122" s="17">
        <v>622.20000000000005</v>
      </c>
      <c r="W122" s="17">
        <v>2.4000000000000001E-5</v>
      </c>
      <c r="X122" s="17">
        <v>3336</v>
      </c>
      <c r="Y122" s="17">
        <v>0</v>
      </c>
      <c r="Z122" s="17">
        <v>0</v>
      </c>
      <c r="AA122" s="17">
        <v>0.35402299999999998</v>
      </c>
      <c r="AB122" s="17">
        <v>9.3435799999999999E-2</v>
      </c>
      <c r="AC122" s="17">
        <v>5.07214E-2</v>
      </c>
      <c r="AD122" s="17">
        <v>0.25</v>
      </c>
      <c r="AE122" s="17">
        <v>922.9</v>
      </c>
    </row>
    <row r="123" spans="1:31">
      <c r="A123" s="17">
        <v>110</v>
      </c>
      <c r="B123" s="19">
        <v>0.87736111111111115</v>
      </c>
      <c r="C123" s="17">
        <v>83</v>
      </c>
      <c r="D123" s="17">
        <v>6.2</v>
      </c>
      <c r="E123" s="17">
        <v>2.614E-3</v>
      </c>
      <c r="F123" s="17">
        <v>0.126</v>
      </c>
      <c r="G123" s="17">
        <v>0.43528800000000001</v>
      </c>
      <c r="H123" s="17">
        <v>5.6919999999999998E-2</v>
      </c>
      <c r="I123" s="17">
        <v>7.4902999999999997E-2</v>
      </c>
      <c r="J123" s="17">
        <v>1.7982999999999999E-2</v>
      </c>
      <c r="K123" s="17">
        <v>0.24008599999999999</v>
      </c>
      <c r="L123" s="17">
        <v>497.9</v>
      </c>
      <c r="M123" s="17">
        <v>1.9999999999999999E-6</v>
      </c>
      <c r="N123" s="17">
        <v>2598</v>
      </c>
      <c r="O123" s="17">
        <v>0</v>
      </c>
      <c r="P123" s="17">
        <v>0</v>
      </c>
      <c r="Q123" s="17">
        <v>0.51287899999999997</v>
      </c>
      <c r="R123" s="17">
        <v>5.2204E-2</v>
      </c>
      <c r="S123" s="17">
        <v>6.4689999999999998E-2</v>
      </c>
      <c r="T123" s="17">
        <v>1.2486000000000001E-2</v>
      </c>
      <c r="U123" s="17">
        <v>0.193019</v>
      </c>
      <c r="V123" s="17">
        <v>492.8</v>
      </c>
      <c r="W123" s="17">
        <v>0.14188000000000001</v>
      </c>
      <c r="X123" s="17">
        <v>1198</v>
      </c>
      <c r="Y123" s="17">
        <v>0</v>
      </c>
      <c r="Z123" s="17">
        <v>0</v>
      </c>
      <c r="AA123" s="17">
        <v>0.29695199999999999</v>
      </c>
      <c r="AB123" s="17">
        <v>4.5735199999999997E-2</v>
      </c>
      <c r="AC123" s="17">
        <v>5.27749E-2</v>
      </c>
      <c r="AD123" s="17">
        <v>0.25</v>
      </c>
      <c r="AE123" s="17">
        <v>1668</v>
      </c>
    </row>
    <row r="124" spans="1:31">
      <c r="A124" s="17">
        <v>111</v>
      </c>
      <c r="B124" s="19">
        <v>0.8774074074074073</v>
      </c>
      <c r="C124" s="17">
        <v>84.7</v>
      </c>
      <c r="D124" s="17">
        <v>6.2</v>
      </c>
      <c r="E124" s="17">
        <v>2.9429999999999999E-3</v>
      </c>
      <c r="F124" s="17">
        <v>0.14199999999999999</v>
      </c>
      <c r="G124" s="17">
        <v>0.43414000000000003</v>
      </c>
      <c r="H124" s="17">
        <v>5.3248999999999998E-2</v>
      </c>
      <c r="I124" s="17">
        <v>6.7262000000000002E-2</v>
      </c>
      <c r="J124" s="17">
        <v>1.4012999999999999E-2</v>
      </c>
      <c r="K124" s="17">
        <v>0.20833699999999999</v>
      </c>
      <c r="L124" s="17">
        <v>529.29999999999995</v>
      </c>
      <c r="M124" s="17">
        <v>0.37081799999999998</v>
      </c>
      <c r="N124" s="17">
        <v>4040</v>
      </c>
      <c r="O124" s="17">
        <v>0</v>
      </c>
      <c r="P124" s="17">
        <v>0</v>
      </c>
      <c r="Q124" s="17">
        <v>0.50396300000000005</v>
      </c>
      <c r="R124" s="17">
        <v>5.0555000000000003E-2</v>
      </c>
      <c r="S124" s="17">
        <v>6.404E-2</v>
      </c>
      <c r="T124" s="17">
        <v>1.3485E-2</v>
      </c>
      <c r="U124" s="17">
        <v>0.21057500000000001</v>
      </c>
      <c r="V124" s="17">
        <v>515.70000000000005</v>
      </c>
      <c r="W124" s="17">
        <v>0.37081700000000001</v>
      </c>
      <c r="X124" s="17">
        <v>1147</v>
      </c>
      <c r="Y124" s="17">
        <v>0</v>
      </c>
      <c r="Z124" s="17">
        <v>0</v>
      </c>
      <c r="AA124" s="17">
        <v>0.323961</v>
      </c>
      <c r="AB124" s="17">
        <v>7.3407100000000003E-2</v>
      </c>
      <c r="AC124" s="17">
        <v>5.1544800000000002E-2</v>
      </c>
      <c r="AD124" s="17">
        <v>0.25</v>
      </c>
      <c r="AE124" s="17">
        <v>1569.1</v>
      </c>
    </row>
    <row r="125" spans="1:31">
      <c r="A125" s="17">
        <v>112</v>
      </c>
      <c r="B125" s="19">
        <v>0.87746527777777772</v>
      </c>
      <c r="C125" s="17">
        <v>85.1</v>
      </c>
      <c r="D125" s="17">
        <v>6.2</v>
      </c>
      <c r="E125" s="17">
        <v>4.0130000000000001E-3</v>
      </c>
      <c r="F125" s="17">
        <v>0.19400000000000001</v>
      </c>
      <c r="G125" s="17">
        <v>0.42016199999999998</v>
      </c>
      <c r="H125" s="17">
        <v>4.6352999999999998E-2</v>
      </c>
      <c r="I125" s="17">
        <v>6.4709000000000003E-2</v>
      </c>
      <c r="J125" s="17">
        <v>1.8355E-2</v>
      </c>
      <c r="K125" s="17">
        <v>0.283663</v>
      </c>
      <c r="L125" s="17">
        <v>756.8</v>
      </c>
      <c r="M125" s="17">
        <v>0.33827099999999999</v>
      </c>
      <c r="N125" s="17">
        <v>3405</v>
      </c>
      <c r="O125" s="17">
        <v>0</v>
      </c>
      <c r="P125" s="17">
        <v>0</v>
      </c>
      <c r="Q125" s="17">
        <v>0.54689100000000002</v>
      </c>
      <c r="R125" s="17">
        <v>5.2178000000000002E-2</v>
      </c>
      <c r="S125" s="17">
        <v>6.5536999999999998E-2</v>
      </c>
      <c r="T125" s="17">
        <v>1.3358999999999999E-2</v>
      </c>
      <c r="U125" s="17">
        <v>0.203843</v>
      </c>
      <c r="V125" s="17">
        <v>516.20000000000005</v>
      </c>
      <c r="W125" s="17">
        <v>0.59999899999999995</v>
      </c>
      <c r="X125" s="17">
        <v>1612</v>
      </c>
      <c r="Y125" s="17">
        <v>0</v>
      </c>
      <c r="Z125" s="17">
        <v>0</v>
      </c>
      <c r="AA125" s="17">
        <v>0.31360500000000002</v>
      </c>
      <c r="AB125" s="17">
        <v>8.7154800000000004E-2</v>
      </c>
      <c r="AC125" s="17">
        <v>5.3342300000000002E-2</v>
      </c>
      <c r="AD125" s="17">
        <v>0.25</v>
      </c>
      <c r="AE125" s="17">
        <v>1097.4000000000001</v>
      </c>
    </row>
    <row r="126" spans="1:31">
      <c r="A126" s="17">
        <v>113</v>
      </c>
      <c r="B126" s="19">
        <v>0.87752314814814814</v>
      </c>
      <c r="C126" s="17">
        <v>86.7</v>
      </c>
      <c r="D126" s="17">
        <v>6.2</v>
      </c>
      <c r="E126" s="17">
        <v>5.1469999999999997E-3</v>
      </c>
      <c r="F126" s="17">
        <v>0.249</v>
      </c>
      <c r="G126" s="17">
        <v>0.17885499999999999</v>
      </c>
      <c r="H126" s="17">
        <v>5.4046999999999998E-2</v>
      </c>
      <c r="I126" s="17">
        <v>6.4396999999999996E-2</v>
      </c>
      <c r="J126" s="17">
        <v>1.035E-2</v>
      </c>
      <c r="K126" s="17">
        <v>0.16072700000000001</v>
      </c>
      <c r="L126" s="17">
        <v>713.3</v>
      </c>
      <c r="M126" s="17">
        <v>1.1E-5</v>
      </c>
      <c r="N126" s="17">
        <v>1462</v>
      </c>
      <c r="O126" s="17">
        <v>0</v>
      </c>
      <c r="P126" s="17">
        <v>0</v>
      </c>
      <c r="Q126" s="17">
        <v>0.57371899999999998</v>
      </c>
      <c r="R126" s="17">
        <v>4.4380000000000003E-2</v>
      </c>
      <c r="S126" s="17">
        <v>6.0215999999999999E-2</v>
      </c>
      <c r="T126" s="17">
        <v>1.5835999999999999E-2</v>
      </c>
      <c r="U126" s="17">
        <v>0.262988</v>
      </c>
      <c r="V126" s="17">
        <v>897.7</v>
      </c>
      <c r="W126" s="17">
        <v>0.37081999999999998</v>
      </c>
      <c r="X126" s="17">
        <v>1726</v>
      </c>
      <c r="Y126" s="17">
        <v>0</v>
      </c>
      <c r="Z126" s="17">
        <v>0</v>
      </c>
      <c r="AA126" s="17">
        <v>0.40459699999999998</v>
      </c>
      <c r="AB126" s="17">
        <v>3.7190399999999998E-2</v>
      </c>
      <c r="AC126" s="17">
        <v>4.49687E-2</v>
      </c>
      <c r="AD126" s="17">
        <v>0.25</v>
      </c>
      <c r="AE126" s="17">
        <v>1164.4000000000001</v>
      </c>
    </row>
    <row r="127" spans="1:31">
      <c r="A127" s="17">
        <v>114</v>
      </c>
      <c r="B127" s="19">
        <v>0.87756944444444451</v>
      </c>
      <c r="C127" s="17">
        <v>86.3</v>
      </c>
      <c r="D127" s="17">
        <v>6.2</v>
      </c>
      <c r="E127" s="17">
        <v>3.4030000000000002E-3</v>
      </c>
      <c r="F127" s="17">
        <v>0.16500000000000001</v>
      </c>
      <c r="G127" s="17">
        <v>0.36267100000000002</v>
      </c>
      <c r="H127" s="17">
        <v>4.8564999999999997E-2</v>
      </c>
      <c r="I127" s="17">
        <v>6.2019999999999999E-2</v>
      </c>
      <c r="J127" s="17">
        <v>1.3454000000000001E-2</v>
      </c>
      <c r="K127" s="17">
        <v>0.21693499999999999</v>
      </c>
      <c r="L127" s="17">
        <v>589.4</v>
      </c>
      <c r="M127" s="17">
        <v>0.59999899999999995</v>
      </c>
      <c r="N127" s="17">
        <v>1620</v>
      </c>
      <c r="O127" s="17">
        <v>0</v>
      </c>
      <c r="P127" s="17">
        <v>0</v>
      </c>
      <c r="Q127" s="17">
        <v>0.42970999999999998</v>
      </c>
      <c r="R127" s="17">
        <v>4.5489000000000002E-2</v>
      </c>
      <c r="S127" s="17">
        <v>5.7563999999999997E-2</v>
      </c>
      <c r="T127" s="17">
        <v>1.2074E-2</v>
      </c>
      <c r="U127" s="17">
        <v>0.209757</v>
      </c>
      <c r="V127" s="17">
        <v>684.4</v>
      </c>
      <c r="W127" s="17">
        <v>0.37081700000000001</v>
      </c>
      <c r="X127" s="17">
        <v>1450</v>
      </c>
      <c r="Y127" s="17">
        <v>0</v>
      </c>
      <c r="Z127" s="17">
        <v>0</v>
      </c>
      <c r="AA127" s="17">
        <v>0.32270300000000002</v>
      </c>
      <c r="AB127" s="17">
        <v>3.4168200000000003E-2</v>
      </c>
      <c r="AC127" s="17">
        <v>4.5901999999999998E-2</v>
      </c>
      <c r="AD127" s="17">
        <v>0.25</v>
      </c>
      <c r="AE127" s="17">
        <v>1409.2</v>
      </c>
    </row>
    <row r="128" spans="1:31">
      <c r="A128" s="17">
        <v>115</v>
      </c>
      <c r="B128" s="19">
        <v>0.87762731481481471</v>
      </c>
      <c r="C128" s="17">
        <v>88.3</v>
      </c>
      <c r="D128" s="17">
        <v>6.2</v>
      </c>
      <c r="E128" s="17">
        <v>2.6180000000000001E-3</v>
      </c>
      <c r="F128" s="17">
        <v>0.127</v>
      </c>
      <c r="G128" s="17">
        <v>0.37328499999999998</v>
      </c>
      <c r="H128" s="17">
        <v>5.2886000000000002E-2</v>
      </c>
      <c r="I128" s="17">
        <v>6.3941999999999999E-2</v>
      </c>
      <c r="J128" s="17">
        <v>1.1056E-2</v>
      </c>
      <c r="K128" s="17">
        <v>0.17290700000000001</v>
      </c>
      <c r="L128" s="17">
        <v>462.9</v>
      </c>
      <c r="M128" s="17">
        <v>0.59999800000000003</v>
      </c>
      <c r="N128" s="17">
        <v>1771</v>
      </c>
      <c r="O128" s="17">
        <v>0</v>
      </c>
      <c r="P128" s="17">
        <v>0</v>
      </c>
      <c r="Q128" s="17">
        <v>0.47353899999999999</v>
      </c>
      <c r="R128" s="17">
        <v>4.9008999999999997E-2</v>
      </c>
      <c r="S128" s="17">
        <v>6.1603999999999999E-2</v>
      </c>
      <c r="T128" s="17">
        <v>1.2595E-2</v>
      </c>
      <c r="U128" s="17">
        <v>0.20445099999999999</v>
      </c>
      <c r="V128" s="17">
        <v>211.3</v>
      </c>
      <c r="W128" s="17">
        <v>3.9999999999999998E-6</v>
      </c>
      <c r="X128" s="17">
        <v>1817</v>
      </c>
      <c r="Y128" s="17">
        <v>0</v>
      </c>
      <c r="Z128" s="17">
        <v>0</v>
      </c>
      <c r="AA128" s="17">
        <v>0.31453900000000001</v>
      </c>
      <c r="AB128" s="17">
        <v>2.94699E-2</v>
      </c>
      <c r="AC128" s="17">
        <v>4.9379899999999997E-2</v>
      </c>
      <c r="AD128" s="17">
        <v>0.25</v>
      </c>
      <c r="AE128" s="17">
        <v>1794.3</v>
      </c>
    </row>
    <row r="129" spans="1:31">
      <c r="A129" s="17">
        <v>116</v>
      </c>
      <c r="B129" s="19">
        <v>0.87768518518518512</v>
      </c>
      <c r="C129" s="17">
        <v>88.9</v>
      </c>
      <c r="D129" s="17">
        <v>6.2</v>
      </c>
      <c r="E129" s="17">
        <v>2.8189999999999999E-3</v>
      </c>
      <c r="F129" s="17">
        <v>0.13600000000000001</v>
      </c>
      <c r="G129" s="17">
        <v>0.24077299999999999</v>
      </c>
      <c r="H129" s="17">
        <v>4.9820000000000003E-2</v>
      </c>
      <c r="I129" s="17">
        <v>5.9721000000000003E-2</v>
      </c>
      <c r="J129" s="17">
        <v>9.9000000000000008E-3</v>
      </c>
      <c r="K129" s="17">
        <v>0.16577800000000001</v>
      </c>
      <c r="L129" s="17">
        <v>480.7</v>
      </c>
      <c r="M129" s="17">
        <v>0.59999800000000003</v>
      </c>
      <c r="N129" s="17">
        <v>1312</v>
      </c>
      <c r="O129" s="17">
        <v>0</v>
      </c>
      <c r="P129" s="17">
        <v>0</v>
      </c>
      <c r="Q129" s="17">
        <v>0.51507400000000003</v>
      </c>
      <c r="R129" s="17">
        <v>4.5985999999999999E-2</v>
      </c>
      <c r="S129" s="17">
        <v>5.8251999999999998E-2</v>
      </c>
      <c r="T129" s="17">
        <v>1.2266000000000001E-2</v>
      </c>
      <c r="U129" s="17">
        <v>0.210566</v>
      </c>
      <c r="V129" s="17">
        <v>464</v>
      </c>
      <c r="W129" s="17">
        <v>2.0767999999999998E-2</v>
      </c>
      <c r="X129" s="17">
        <v>2697</v>
      </c>
      <c r="Y129" s="17">
        <v>0</v>
      </c>
      <c r="Z129" s="17">
        <v>0</v>
      </c>
      <c r="AA129" s="17">
        <v>0.32394800000000001</v>
      </c>
      <c r="AB129" s="17">
        <v>2.2824299999999999E-2</v>
      </c>
      <c r="AC129" s="17">
        <v>4.6266300000000003E-2</v>
      </c>
      <c r="AD129" s="17">
        <v>0.25</v>
      </c>
      <c r="AE129" s="17">
        <v>1728</v>
      </c>
    </row>
    <row r="130" spans="1:31">
      <c r="A130" s="17">
        <v>117</v>
      </c>
      <c r="B130" s="19">
        <v>0.8777314814814815</v>
      </c>
      <c r="C130" s="17">
        <v>90.3</v>
      </c>
      <c r="D130" s="17">
        <v>6.2</v>
      </c>
      <c r="E130" s="17">
        <v>3.8709999999999999E-3</v>
      </c>
      <c r="F130" s="17">
        <v>0.187</v>
      </c>
      <c r="G130" s="17">
        <v>0.297346</v>
      </c>
      <c r="H130" s="17">
        <v>4.9519000000000001E-2</v>
      </c>
      <c r="I130" s="17">
        <v>6.1107000000000002E-2</v>
      </c>
      <c r="J130" s="17">
        <v>1.1587999999999999E-2</v>
      </c>
      <c r="K130" s="17">
        <v>0.18963099999999999</v>
      </c>
      <c r="L130" s="17">
        <v>594.6</v>
      </c>
      <c r="M130" s="17">
        <v>1.9999999999999999E-6</v>
      </c>
      <c r="N130" s="17">
        <v>802</v>
      </c>
      <c r="O130" s="17">
        <v>0</v>
      </c>
      <c r="P130" s="17">
        <v>0</v>
      </c>
      <c r="Q130" s="17">
        <v>0.41772500000000001</v>
      </c>
      <c r="R130" s="17">
        <v>4.7459000000000001E-2</v>
      </c>
      <c r="S130" s="17">
        <v>6.1831999999999998E-2</v>
      </c>
      <c r="T130" s="17">
        <v>1.4373E-2</v>
      </c>
      <c r="U130" s="17">
        <v>0.23245299999999999</v>
      </c>
      <c r="V130" s="17">
        <v>900</v>
      </c>
      <c r="W130" s="17">
        <v>0.22917899999999999</v>
      </c>
      <c r="X130" s="17">
        <v>1743</v>
      </c>
      <c r="Y130" s="17">
        <v>0</v>
      </c>
      <c r="Z130" s="17">
        <v>0</v>
      </c>
      <c r="AA130" s="17">
        <v>0.35762100000000002</v>
      </c>
      <c r="AB130" s="17">
        <v>1.7366800000000002E-2</v>
      </c>
      <c r="AC130" s="17">
        <v>4.7708500000000001E-2</v>
      </c>
      <c r="AD130" s="17">
        <v>0.25</v>
      </c>
      <c r="AE130" s="17">
        <v>1396.8</v>
      </c>
    </row>
    <row r="131" spans="1:31">
      <c r="A131" s="17">
        <v>118</v>
      </c>
      <c r="B131" s="19">
        <v>0.87778935185185192</v>
      </c>
      <c r="C131" s="17">
        <v>89.8</v>
      </c>
      <c r="D131" s="17">
        <v>6.2</v>
      </c>
      <c r="E131" s="17">
        <v>3.5760000000000002E-3</v>
      </c>
      <c r="F131" s="17">
        <v>0.17299999999999999</v>
      </c>
      <c r="G131" s="17">
        <v>0.33404299999999998</v>
      </c>
      <c r="H131" s="17">
        <v>4.6788000000000003E-2</v>
      </c>
      <c r="I131" s="17">
        <v>5.9358000000000001E-2</v>
      </c>
      <c r="J131" s="17">
        <v>1.2569E-2</v>
      </c>
      <c r="K131" s="17">
        <v>0.211756</v>
      </c>
      <c r="L131" s="17">
        <v>684</v>
      </c>
      <c r="M131" s="17">
        <v>0.57100099999999998</v>
      </c>
      <c r="N131" s="17">
        <v>975</v>
      </c>
      <c r="O131" s="17">
        <v>0</v>
      </c>
      <c r="P131" s="17">
        <v>0</v>
      </c>
      <c r="Q131" s="17">
        <v>0.36489700000000003</v>
      </c>
      <c r="R131" s="17">
        <v>4.6047999999999999E-2</v>
      </c>
      <c r="S131" s="17">
        <v>5.6705999999999999E-2</v>
      </c>
      <c r="T131" s="17">
        <v>1.0658000000000001E-2</v>
      </c>
      <c r="U131" s="17">
        <v>0.18795300000000001</v>
      </c>
      <c r="V131" s="17">
        <v>494.4</v>
      </c>
      <c r="W131" s="17">
        <v>5.0000000000000004E-6</v>
      </c>
      <c r="X131" s="17">
        <v>1120</v>
      </c>
      <c r="Y131" s="17">
        <v>0</v>
      </c>
      <c r="Z131" s="17">
        <v>0</v>
      </c>
      <c r="AA131" s="17">
        <v>0.28915800000000003</v>
      </c>
      <c r="AB131" s="17">
        <v>2.4100799999999999E-2</v>
      </c>
      <c r="AC131" s="17">
        <v>4.6304400000000003E-2</v>
      </c>
      <c r="AD131" s="17">
        <v>0.25</v>
      </c>
      <c r="AE131" s="17">
        <v>1214.2</v>
      </c>
    </row>
    <row r="132" spans="1:31">
      <c r="A132" s="17">
        <v>119</v>
      </c>
      <c r="B132" s="19">
        <v>0.87784722222222211</v>
      </c>
      <c r="C132" s="17">
        <v>92.2</v>
      </c>
      <c r="D132" s="17">
        <v>6.2</v>
      </c>
      <c r="E132" s="17">
        <v>2.647E-3</v>
      </c>
      <c r="F132" s="17">
        <v>0.128</v>
      </c>
      <c r="G132" s="17">
        <v>0.3372</v>
      </c>
      <c r="H132" s="17">
        <v>4.3893000000000001E-2</v>
      </c>
      <c r="I132" s="17">
        <v>5.8337E-2</v>
      </c>
      <c r="J132" s="17">
        <v>1.4445E-2</v>
      </c>
      <c r="K132" s="17">
        <v>0.24760799999999999</v>
      </c>
      <c r="L132" s="17">
        <v>635.6</v>
      </c>
      <c r="M132" s="17">
        <v>0.41997299999999999</v>
      </c>
      <c r="N132" s="17">
        <v>3584</v>
      </c>
      <c r="O132" s="17">
        <v>0</v>
      </c>
      <c r="P132" s="17">
        <v>0</v>
      </c>
      <c r="Q132" s="17">
        <v>0.234263</v>
      </c>
      <c r="R132" s="17">
        <v>4.6606000000000002E-2</v>
      </c>
      <c r="S132" s="17">
        <v>5.5383000000000002E-2</v>
      </c>
      <c r="T132" s="17">
        <v>8.7770000000000001E-3</v>
      </c>
      <c r="U132" s="17">
        <v>0.15847700000000001</v>
      </c>
      <c r="V132" s="17">
        <v>455.1</v>
      </c>
      <c r="W132" s="17">
        <v>0.59207600000000005</v>
      </c>
      <c r="X132" s="17">
        <v>0</v>
      </c>
      <c r="Y132" s="17">
        <v>0</v>
      </c>
      <c r="Z132" s="17">
        <v>0</v>
      </c>
      <c r="AA132" s="17">
        <v>0.243811</v>
      </c>
      <c r="AB132" s="17">
        <v>7.7818899999999996E-2</v>
      </c>
      <c r="AC132" s="17">
        <v>4.7288700000000003E-2</v>
      </c>
      <c r="AD132" s="17">
        <v>0.25</v>
      </c>
      <c r="AE132" s="17">
        <v>1306.8</v>
      </c>
    </row>
    <row r="133" spans="1:31">
      <c r="A133" s="17">
        <v>120</v>
      </c>
      <c r="B133" s="19">
        <v>0.87790509259259253</v>
      </c>
      <c r="C133" s="17">
        <v>92.3</v>
      </c>
      <c r="D133" s="17">
        <v>6.2</v>
      </c>
      <c r="E133" s="17">
        <v>2.7669999999999999E-3</v>
      </c>
      <c r="F133" s="17">
        <v>0.13400000000000001</v>
      </c>
      <c r="G133" s="17">
        <v>0.40244099999999999</v>
      </c>
      <c r="H133" s="17">
        <v>4.3624000000000003E-2</v>
      </c>
      <c r="I133" s="17">
        <v>5.8555000000000003E-2</v>
      </c>
      <c r="J133" s="17">
        <v>1.4931E-2</v>
      </c>
      <c r="K133" s="17">
        <v>0.25499500000000003</v>
      </c>
      <c r="L133" s="17">
        <v>532.5</v>
      </c>
      <c r="M133" s="17">
        <v>3.9999999999999998E-6</v>
      </c>
      <c r="N133" s="17">
        <v>3629</v>
      </c>
      <c r="O133" s="17">
        <v>0</v>
      </c>
      <c r="P133" s="17">
        <v>0</v>
      </c>
      <c r="Q133" s="17">
        <v>0.34301799999999999</v>
      </c>
      <c r="R133" s="17">
        <v>4.5853999999999999E-2</v>
      </c>
      <c r="S133" s="17">
        <v>5.6987000000000003E-2</v>
      </c>
      <c r="T133" s="17">
        <v>1.1133000000000001E-2</v>
      </c>
      <c r="U133" s="17">
        <v>0.195355</v>
      </c>
      <c r="V133" s="17">
        <v>379.8</v>
      </c>
      <c r="W133" s="17">
        <v>1.5999999999999999E-5</v>
      </c>
      <c r="X133" s="17">
        <v>2603</v>
      </c>
      <c r="Y133" s="17">
        <v>0</v>
      </c>
      <c r="Z133" s="17">
        <v>0</v>
      </c>
      <c r="AA133" s="17">
        <v>0.30054599999999998</v>
      </c>
      <c r="AB133" s="17">
        <v>6.6809300000000002E-2</v>
      </c>
      <c r="AC133" s="17">
        <v>4.6598000000000001E-2</v>
      </c>
      <c r="AD133" s="17">
        <v>0.25</v>
      </c>
      <c r="AE133" s="17">
        <v>1559.7</v>
      </c>
    </row>
    <row r="134" spans="1:31">
      <c r="A134" s="17">
        <v>121</v>
      </c>
      <c r="B134" s="19">
        <v>0.87795138888888891</v>
      </c>
      <c r="C134" s="17">
        <v>93.6</v>
      </c>
      <c r="D134" s="17">
        <v>6.2</v>
      </c>
      <c r="E134" s="17">
        <v>1.903E-3</v>
      </c>
      <c r="F134" s="17">
        <v>9.1999999999999998E-2</v>
      </c>
      <c r="G134" s="17">
        <v>0.28256199999999998</v>
      </c>
      <c r="H134" s="17">
        <v>4.8348000000000002E-2</v>
      </c>
      <c r="I134" s="17">
        <v>5.7796E-2</v>
      </c>
      <c r="J134" s="17">
        <v>9.4479999999999998E-3</v>
      </c>
      <c r="K134" s="17">
        <v>0.16347200000000001</v>
      </c>
      <c r="L134" s="17">
        <v>425.2</v>
      </c>
      <c r="M134" s="17">
        <v>3.0000000000000001E-6</v>
      </c>
      <c r="N134" s="17">
        <v>10695</v>
      </c>
      <c r="O134" s="17">
        <v>0</v>
      </c>
      <c r="P134" s="17">
        <v>0</v>
      </c>
      <c r="Q134" s="17">
        <v>0.44220100000000001</v>
      </c>
      <c r="R134" s="17">
        <v>4.2838000000000001E-2</v>
      </c>
      <c r="S134" s="17">
        <v>5.2463999999999997E-2</v>
      </c>
      <c r="T134" s="17">
        <v>9.6259999999999991E-3</v>
      </c>
      <c r="U134" s="17">
        <v>0.18348100000000001</v>
      </c>
      <c r="V134" s="17">
        <v>509.8</v>
      </c>
      <c r="W134" s="17">
        <v>0.14169699999999999</v>
      </c>
      <c r="X134" s="17">
        <v>2090</v>
      </c>
      <c r="Y134" s="17">
        <v>0</v>
      </c>
      <c r="Z134" s="17">
        <v>0</v>
      </c>
      <c r="AA134" s="17">
        <v>0.28227799999999997</v>
      </c>
      <c r="AB134" s="17">
        <v>0.14418</v>
      </c>
      <c r="AC134" s="17">
        <v>4.4225800000000003E-2</v>
      </c>
      <c r="AD134" s="17">
        <v>0.25</v>
      </c>
      <c r="AE134" s="17">
        <v>1953.4</v>
      </c>
    </row>
    <row r="135" spans="1:31">
      <c r="A135" s="17">
        <v>122</v>
      </c>
      <c r="B135" s="19">
        <v>0.87800925925925932</v>
      </c>
      <c r="C135" s="17">
        <v>94.2</v>
      </c>
      <c r="D135" s="17">
        <v>6.2</v>
      </c>
      <c r="E135" s="17">
        <v>3.3540000000000002E-3</v>
      </c>
      <c r="F135" s="17">
        <v>0.16200000000000001</v>
      </c>
      <c r="G135" s="17">
        <v>0.25140000000000001</v>
      </c>
      <c r="H135" s="17">
        <v>4.4782000000000002E-2</v>
      </c>
      <c r="I135" s="17">
        <v>5.4781999999999997E-2</v>
      </c>
      <c r="J135" s="17">
        <v>0.01</v>
      </c>
      <c r="K135" s="17">
        <v>0.18254100000000001</v>
      </c>
      <c r="L135" s="17">
        <v>731.2</v>
      </c>
      <c r="M135" s="17">
        <v>0.59999899999999995</v>
      </c>
      <c r="N135" s="17">
        <v>2941</v>
      </c>
      <c r="O135" s="17">
        <v>0</v>
      </c>
      <c r="P135" s="17">
        <v>0</v>
      </c>
      <c r="Q135" s="17">
        <v>0.31509100000000001</v>
      </c>
      <c r="R135" s="17">
        <v>4.1542999999999997E-2</v>
      </c>
      <c r="S135" s="17">
        <v>5.0280999999999999E-2</v>
      </c>
      <c r="T135" s="17">
        <v>8.7379999999999992E-3</v>
      </c>
      <c r="U135" s="17">
        <v>0.17378099999999999</v>
      </c>
      <c r="V135" s="17">
        <v>549</v>
      </c>
      <c r="W135" s="17">
        <v>0.59999899999999995</v>
      </c>
      <c r="X135" s="17">
        <v>1062</v>
      </c>
      <c r="Y135" s="17">
        <v>0</v>
      </c>
      <c r="Z135" s="17">
        <v>0</v>
      </c>
      <c r="AA135" s="17">
        <v>0.26735500000000001</v>
      </c>
      <c r="AB135" s="17">
        <v>7.3785400000000001E-2</v>
      </c>
      <c r="AC135" s="17">
        <v>4.2188099999999999E-2</v>
      </c>
      <c r="AD135" s="17">
        <v>0.25</v>
      </c>
      <c r="AE135" s="17">
        <v>1135.9000000000001</v>
      </c>
    </row>
    <row r="136" spans="1:31">
      <c r="A136" s="17">
        <v>123</v>
      </c>
      <c r="B136" s="19">
        <v>0.87806712962962974</v>
      </c>
      <c r="C136" s="17">
        <v>95.4</v>
      </c>
      <c r="D136" s="17">
        <v>6.2</v>
      </c>
      <c r="E136" s="17">
        <v>2.539E-3</v>
      </c>
      <c r="F136" s="17">
        <v>0.123</v>
      </c>
      <c r="G136" s="17">
        <v>0.33770099999999997</v>
      </c>
      <c r="H136" s="17">
        <v>4.2681999999999998E-2</v>
      </c>
      <c r="I136" s="17">
        <v>5.3906000000000003E-2</v>
      </c>
      <c r="J136" s="17">
        <v>1.1225000000000001E-2</v>
      </c>
      <c r="K136" s="17">
        <v>0.20822499999999999</v>
      </c>
      <c r="L136" s="17">
        <v>524.29999999999995</v>
      </c>
      <c r="M136" s="17">
        <v>0.59999100000000005</v>
      </c>
      <c r="N136" s="17">
        <v>4490</v>
      </c>
      <c r="O136" s="17">
        <v>0</v>
      </c>
      <c r="P136" s="17">
        <v>0</v>
      </c>
      <c r="Q136" s="17">
        <v>0.114951</v>
      </c>
      <c r="R136" s="17">
        <v>4.079E-2</v>
      </c>
      <c r="S136" s="17">
        <v>5.0036999999999998E-2</v>
      </c>
      <c r="T136" s="17">
        <v>9.247E-3</v>
      </c>
      <c r="U136" s="17">
        <v>0.18479499999999999</v>
      </c>
      <c r="V136" s="17">
        <v>405.6</v>
      </c>
      <c r="W136" s="17">
        <v>0.14164299999999999</v>
      </c>
      <c r="X136" s="17">
        <v>3751</v>
      </c>
      <c r="Y136" s="17">
        <v>0</v>
      </c>
      <c r="Z136" s="17">
        <v>0</v>
      </c>
      <c r="AA136" s="17">
        <v>0.2843</v>
      </c>
      <c r="AB136" s="17">
        <v>8.0212800000000001E-2</v>
      </c>
      <c r="AC136" s="17">
        <v>4.1531999999999999E-2</v>
      </c>
      <c r="AD136" s="17">
        <v>0.25</v>
      </c>
      <c r="AE136" s="17">
        <v>1584.3</v>
      </c>
    </row>
    <row r="137" spans="1:31">
      <c r="A137" s="17">
        <v>124</v>
      </c>
      <c r="B137" s="19">
        <v>0.87811342592592589</v>
      </c>
      <c r="C137" s="17">
        <v>96</v>
      </c>
      <c r="D137" s="17">
        <v>6.2</v>
      </c>
      <c r="E137" s="17">
        <v>2.281E-3</v>
      </c>
      <c r="F137" s="17">
        <v>0.11</v>
      </c>
      <c r="G137" s="17">
        <v>0.15606900000000001</v>
      </c>
      <c r="H137" s="17">
        <v>4.5945E-2</v>
      </c>
      <c r="I137" s="17">
        <v>5.3143999999999997E-2</v>
      </c>
      <c r="J137" s="17">
        <v>7.1989999999999997E-3</v>
      </c>
      <c r="K137" s="17">
        <v>0.135461</v>
      </c>
      <c r="L137" s="17">
        <v>502.8</v>
      </c>
      <c r="M137" s="17">
        <v>3.9999999999999998E-6</v>
      </c>
      <c r="N137" s="17">
        <v>1644</v>
      </c>
      <c r="O137" s="17">
        <v>0</v>
      </c>
      <c r="P137" s="17">
        <v>0</v>
      </c>
      <c r="Q137" s="17">
        <v>0.3175</v>
      </c>
      <c r="R137" s="17">
        <v>4.0814000000000003E-2</v>
      </c>
      <c r="S137" s="17">
        <v>4.8822999999999998E-2</v>
      </c>
      <c r="T137" s="17">
        <v>8.0090000000000005E-3</v>
      </c>
      <c r="U137" s="17">
        <v>0.164044</v>
      </c>
      <c r="V137" s="17">
        <v>405.4</v>
      </c>
      <c r="W137" s="17">
        <v>0.44979200000000003</v>
      </c>
      <c r="X137" s="17">
        <v>1610</v>
      </c>
      <c r="Y137" s="17">
        <v>0</v>
      </c>
      <c r="Z137" s="17">
        <v>0</v>
      </c>
      <c r="AA137" s="17">
        <v>0.25237599999999999</v>
      </c>
      <c r="AB137" s="17">
        <v>2.9724199999999999E-2</v>
      </c>
      <c r="AC137" s="17">
        <v>4.1051799999999999E-2</v>
      </c>
      <c r="AD137" s="17">
        <v>0.25</v>
      </c>
      <c r="AE137" s="17">
        <v>1651.7</v>
      </c>
    </row>
    <row r="138" spans="1:31">
      <c r="A138" s="17">
        <v>125</v>
      </c>
      <c r="B138" s="19">
        <v>0.87817129629629631</v>
      </c>
      <c r="C138" s="17">
        <v>96.9</v>
      </c>
      <c r="D138" s="17">
        <v>6.2</v>
      </c>
      <c r="E138" s="17">
        <v>2.1549999999999998E-3</v>
      </c>
      <c r="F138" s="17">
        <v>0.104</v>
      </c>
      <c r="G138" s="17">
        <v>0.25934699999999999</v>
      </c>
      <c r="H138" s="17">
        <v>3.8079000000000002E-2</v>
      </c>
      <c r="I138" s="17">
        <v>5.0578999999999999E-2</v>
      </c>
      <c r="J138" s="17">
        <v>1.2500000000000001E-2</v>
      </c>
      <c r="K138" s="17">
        <v>0.24713399999999999</v>
      </c>
      <c r="L138" s="17">
        <v>329.3</v>
      </c>
      <c r="M138" s="17">
        <v>1.0000000000000001E-5</v>
      </c>
      <c r="N138" s="17">
        <v>2041</v>
      </c>
      <c r="O138" s="17">
        <v>0</v>
      </c>
      <c r="P138" s="17">
        <v>0</v>
      </c>
      <c r="Q138" s="17">
        <v>0.34553699999999998</v>
      </c>
      <c r="R138" s="17">
        <v>3.7426000000000001E-2</v>
      </c>
      <c r="S138" s="17">
        <v>4.8940999999999998E-2</v>
      </c>
      <c r="T138" s="17">
        <v>1.1514999999999999E-2</v>
      </c>
      <c r="U138" s="17">
        <v>0.235291</v>
      </c>
      <c r="V138" s="17">
        <v>491.2</v>
      </c>
      <c r="W138" s="17">
        <v>3.9999999999999998E-6</v>
      </c>
      <c r="X138" s="17">
        <v>784</v>
      </c>
      <c r="Y138" s="17">
        <v>0</v>
      </c>
      <c r="Z138" s="17">
        <v>0</v>
      </c>
      <c r="AA138" s="17">
        <v>0.361987</v>
      </c>
      <c r="AB138" s="17">
        <v>2.4302500000000001E-2</v>
      </c>
      <c r="AC138" s="17">
        <v>3.7705700000000002E-2</v>
      </c>
      <c r="AD138" s="17">
        <v>0.25</v>
      </c>
      <c r="AE138" s="17">
        <v>2521.9</v>
      </c>
    </row>
    <row r="139" spans="1:31">
      <c r="A139" s="17">
        <v>126</v>
      </c>
      <c r="B139" s="19">
        <v>0.87822916666666673</v>
      </c>
      <c r="C139" s="17">
        <v>97.8</v>
      </c>
      <c r="D139" s="17">
        <v>6.2</v>
      </c>
      <c r="E139" s="17">
        <v>3.578E-3</v>
      </c>
      <c r="F139" s="17">
        <v>0.17299999999999999</v>
      </c>
      <c r="G139" s="17">
        <v>0.25685400000000003</v>
      </c>
      <c r="H139" s="17">
        <v>3.9176000000000002E-2</v>
      </c>
      <c r="I139" s="17">
        <v>4.8739999999999999E-2</v>
      </c>
      <c r="J139" s="17">
        <v>9.5630000000000003E-3</v>
      </c>
      <c r="K139" s="17">
        <v>0.196213</v>
      </c>
      <c r="L139" s="17">
        <v>392.5</v>
      </c>
      <c r="M139" s="17">
        <v>9.0000000000000002E-6</v>
      </c>
      <c r="N139" s="17">
        <v>1694</v>
      </c>
      <c r="O139" s="17">
        <v>0</v>
      </c>
      <c r="P139" s="17">
        <v>0</v>
      </c>
      <c r="Q139" s="17">
        <v>0.45321800000000001</v>
      </c>
      <c r="R139" s="17">
        <v>2.9574E-2</v>
      </c>
      <c r="S139" s="17">
        <v>4.3990000000000001E-2</v>
      </c>
      <c r="T139" s="17">
        <v>1.4416E-2</v>
      </c>
      <c r="U139" s="17">
        <v>0.327706</v>
      </c>
      <c r="V139" s="17">
        <v>900</v>
      </c>
      <c r="W139" s="17">
        <v>0</v>
      </c>
      <c r="X139" s="17">
        <v>3717</v>
      </c>
      <c r="Y139" s="17">
        <v>0</v>
      </c>
      <c r="Z139" s="17">
        <v>0</v>
      </c>
      <c r="AA139" s="17">
        <v>0.504162</v>
      </c>
      <c r="AB139" s="17">
        <v>2.40463E-2</v>
      </c>
      <c r="AC139" s="17">
        <v>2.9921E-2</v>
      </c>
      <c r="AD139" s="17">
        <v>0.25</v>
      </c>
      <c r="AE139" s="17">
        <v>2115.9</v>
      </c>
    </row>
    <row r="140" spans="1:31">
      <c r="A140" s="17">
        <v>127</v>
      </c>
      <c r="B140" s="19">
        <v>0.87827546296296299</v>
      </c>
      <c r="C140" s="17">
        <v>99.6</v>
      </c>
      <c r="D140" s="17">
        <v>6.2</v>
      </c>
      <c r="E140" s="17">
        <v>6.8300000000000001E-4</v>
      </c>
      <c r="F140" s="17">
        <v>3.3000000000000002E-2</v>
      </c>
      <c r="G140" s="17">
        <v>9.1772000000000006E-2</v>
      </c>
      <c r="H140" s="17">
        <v>4.0010999999999998E-2</v>
      </c>
      <c r="I140" s="17">
        <v>5.0507999999999997E-2</v>
      </c>
      <c r="J140" s="17">
        <v>1.0496999999999999E-2</v>
      </c>
      <c r="K140" s="17">
        <v>0.20783099999999999</v>
      </c>
      <c r="L140" s="17">
        <v>100</v>
      </c>
      <c r="M140" s="17">
        <v>0.22917699999999999</v>
      </c>
      <c r="N140" s="17">
        <v>1242</v>
      </c>
      <c r="O140" s="17">
        <v>0</v>
      </c>
      <c r="P140" s="17">
        <v>0</v>
      </c>
      <c r="Q140" s="17">
        <v>0.28457199999999999</v>
      </c>
      <c r="R140" s="17">
        <v>3.4743999999999997E-2</v>
      </c>
      <c r="S140" s="17">
        <v>4.5763999999999999E-2</v>
      </c>
      <c r="T140" s="17">
        <v>1.102E-2</v>
      </c>
      <c r="U140" s="17">
        <v>0.24080299999999999</v>
      </c>
      <c r="V140" s="17">
        <v>355.3</v>
      </c>
      <c r="W140" s="17">
        <v>3.1000000000000001E-5</v>
      </c>
      <c r="X140" s="17">
        <v>5703</v>
      </c>
      <c r="Y140" s="17">
        <v>0</v>
      </c>
      <c r="Z140" s="17">
        <v>0</v>
      </c>
      <c r="AA140" s="17">
        <v>0.37046600000000002</v>
      </c>
      <c r="AB140" s="17">
        <v>4.5810099999999999E-3</v>
      </c>
      <c r="AC140" s="17">
        <v>3.4794100000000001E-2</v>
      </c>
      <c r="AD140" s="17">
        <v>0.25</v>
      </c>
      <c r="AE140" s="17">
        <v>8305.6</v>
      </c>
    </row>
    <row r="141" spans="1:31">
      <c r="A141" s="17">
        <v>128</v>
      </c>
      <c r="B141" s="19">
        <v>0.8783333333333333</v>
      </c>
      <c r="C141" s="17">
        <v>98.7</v>
      </c>
      <c r="D141" s="17">
        <v>6.2</v>
      </c>
      <c r="E141" s="17">
        <v>7.1199999999999996E-4</v>
      </c>
      <c r="F141" s="17">
        <v>3.4000000000000002E-2</v>
      </c>
      <c r="G141" s="17">
        <v>0.19178799999999999</v>
      </c>
      <c r="H141" s="17">
        <v>3.8151999999999998E-2</v>
      </c>
      <c r="I141" s="17">
        <v>5.3025000000000003E-2</v>
      </c>
      <c r="J141" s="17">
        <v>1.4873000000000001E-2</v>
      </c>
      <c r="K141" s="17">
        <v>0.28048499999999998</v>
      </c>
      <c r="L141" s="17">
        <v>252.8</v>
      </c>
      <c r="M141" s="17">
        <v>0.59999899999999995</v>
      </c>
      <c r="N141" s="17">
        <v>2944</v>
      </c>
      <c r="O141" s="17">
        <v>0</v>
      </c>
      <c r="P141" s="17">
        <v>0</v>
      </c>
      <c r="Q141" s="17">
        <v>9.3919000000000002E-2</v>
      </c>
      <c r="R141" s="17">
        <v>3.8159999999999999E-2</v>
      </c>
      <c r="S141" s="17">
        <v>4.2473999999999998E-2</v>
      </c>
      <c r="T141" s="17">
        <v>4.3140000000000001E-3</v>
      </c>
      <c r="U141" s="17">
        <v>0.101577</v>
      </c>
      <c r="V141" s="17">
        <v>900</v>
      </c>
      <c r="W141" s="17">
        <v>1.1E-5</v>
      </c>
      <c r="X141" s="17">
        <v>2796</v>
      </c>
      <c r="Y141" s="17">
        <v>0</v>
      </c>
      <c r="Z141" s="17">
        <v>0</v>
      </c>
      <c r="AA141" s="17">
        <v>0.15627199999999999</v>
      </c>
      <c r="AB141" s="17">
        <v>2.6834500000000001E-2</v>
      </c>
      <c r="AC141" s="17">
        <v>3.8275700000000003E-2</v>
      </c>
      <c r="AD141" s="17">
        <v>0.25</v>
      </c>
      <c r="AE141" s="17">
        <v>3285.8</v>
      </c>
    </row>
    <row r="142" spans="1:31">
      <c r="A142" s="17">
        <v>129</v>
      </c>
      <c r="B142" s="19">
        <v>0.87837962962962957</v>
      </c>
      <c r="C142" s="17">
        <v>101.8</v>
      </c>
      <c r="D142" s="17">
        <v>6.2</v>
      </c>
      <c r="E142" s="17">
        <v>2.6310000000000001E-3</v>
      </c>
      <c r="F142" s="17">
        <v>0.127</v>
      </c>
      <c r="G142" s="17">
        <v>0.143294</v>
      </c>
      <c r="H142" s="17">
        <v>3.8864000000000003E-2</v>
      </c>
      <c r="I142" s="17">
        <v>4.6580999999999997E-2</v>
      </c>
      <c r="J142" s="17">
        <v>7.7169999999999999E-3</v>
      </c>
      <c r="K142" s="17">
        <v>0.165663</v>
      </c>
      <c r="L142" s="17">
        <v>848.3</v>
      </c>
      <c r="M142" s="17">
        <v>0.37081799999999998</v>
      </c>
      <c r="N142" s="17">
        <v>2275</v>
      </c>
      <c r="O142" s="17">
        <v>0</v>
      </c>
      <c r="P142" s="17">
        <v>0</v>
      </c>
      <c r="Q142" s="17">
        <v>0.115606</v>
      </c>
      <c r="R142" s="17">
        <v>3.9171999999999998E-2</v>
      </c>
      <c r="S142" s="17">
        <v>4.4340999999999998E-2</v>
      </c>
      <c r="T142" s="17">
        <v>5.1700000000000001E-3</v>
      </c>
      <c r="U142" s="17">
        <v>0.116586</v>
      </c>
      <c r="V142" s="17">
        <v>900</v>
      </c>
      <c r="W142" s="17">
        <v>0.59999800000000003</v>
      </c>
      <c r="X142" s="17">
        <v>3055</v>
      </c>
      <c r="Y142" s="17">
        <v>0</v>
      </c>
      <c r="Z142" s="17">
        <v>0</v>
      </c>
      <c r="AA142" s="17">
        <v>0.17936299999999999</v>
      </c>
      <c r="AB142" s="17">
        <v>6.6740300000000002E-2</v>
      </c>
      <c r="AC142" s="17">
        <v>3.9516700000000002E-2</v>
      </c>
      <c r="AD142" s="17">
        <v>0.25</v>
      </c>
      <c r="AE142" s="17">
        <v>979.1</v>
      </c>
    </row>
    <row r="143" spans="1:31">
      <c r="A143" s="17">
        <v>130</v>
      </c>
      <c r="B143" s="19">
        <v>0.87843749999999998</v>
      </c>
      <c r="C143" s="17">
        <v>100.9</v>
      </c>
      <c r="D143" s="17">
        <v>6.2</v>
      </c>
      <c r="E143" s="17">
        <v>3.0980000000000001E-3</v>
      </c>
      <c r="F143" s="17">
        <v>0.15</v>
      </c>
      <c r="G143" s="17">
        <v>1.2907E-2</v>
      </c>
      <c r="H143" s="17">
        <v>3.7182E-2</v>
      </c>
      <c r="I143" s="17">
        <v>4.6406000000000003E-2</v>
      </c>
      <c r="J143" s="17">
        <v>9.2250000000000006E-3</v>
      </c>
      <c r="K143" s="17">
        <v>0.19877900000000001</v>
      </c>
      <c r="L143" s="17">
        <v>900</v>
      </c>
      <c r="M143" s="17">
        <v>0.14163500000000001</v>
      </c>
      <c r="N143" s="17">
        <v>5366</v>
      </c>
      <c r="O143" s="17">
        <v>0</v>
      </c>
      <c r="P143" s="17">
        <v>0</v>
      </c>
      <c r="Q143" s="17">
        <v>0.19716500000000001</v>
      </c>
      <c r="R143" s="17">
        <v>3.8445E-2</v>
      </c>
      <c r="S143" s="17">
        <v>4.4826999999999999E-2</v>
      </c>
      <c r="T143" s="17">
        <v>6.3819999999999997E-3</v>
      </c>
      <c r="U143" s="17">
        <v>0.142377</v>
      </c>
      <c r="V143" s="17">
        <v>579.6</v>
      </c>
      <c r="W143" s="17">
        <v>0.45834900000000001</v>
      </c>
      <c r="X143" s="17">
        <v>1207</v>
      </c>
      <c r="Y143" s="17">
        <v>0</v>
      </c>
      <c r="Z143" s="17">
        <v>0</v>
      </c>
      <c r="AA143" s="17">
        <v>0.21904100000000001</v>
      </c>
      <c r="AB143" s="17">
        <v>0.15175900000000001</v>
      </c>
      <c r="AC143" s="17">
        <v>3.9413400000000001E-2</v>
      </c>
      <c r="AD143" s="17">
        <v>0.25</v>
      </c>
      <c r="AE143" s="17">
        <v>922.8</v>
      </c>
    </row>
    <row r="144" spans="1:31">
      <c r="A144" s="17">
        <v>131</v>
      </c>
      <c r="B144" s="19">
        <v>0.8784953703703704</v>
      </c>
      <c r="C144" s="17">
        <v>103.1</v>
      </c>
      <c r="D144" s="17">
        <v>6.2</v>
      </c>
      <c r="E144" s="17">
        <v>3.1540000000000001E-3</v>
      </c>
      <c r="F144" s="17">
        <v>0.153</v>
      </c>
      <c r="G144" s="17">
        <v>6.2760999999999997E-2</v>
      </c>
      <c r="H144" s="17">
        <v>3.9995000000000003E-2</v>
      </c>
      <c r="I144" s="17">
        <v>4.8343999999999998E-2</v>
      </c>
      <c r="J144" s="17">
        <v>8.3499999999999998E-3</v>
      </c>
      <c r="K144" s="17">
        <v>0.172709</v>
      </c>
      <c r="L144" s="17">
        <v>542.1</v>
      </c>
      <c r="M144" s="17">
        <v>0.39192500000000002</v>
      </c>
      <c r="N144" s="17">
        <v>1852</v>
      </c>
      <c r="O144" s="17">
        <v>0</v>
      </c>
      <c r="P144" s="17">
        <v>0</v>
      </c>
      <c r="Q144" s="17">
        <v>0.321876</v>
      </c>
      <c r="R144" s="17">
        <v>3.5747000000000001E-2</v>
      </c>
      <c r="S144" s="17">
        <v>4.5347999999999999E-2</v>
      </c>
      <c r="T144" s="17">
        <v>9.6010000000000002E-3</v>
      </c>
      <c r="U144" s="17">
        <v>0.211726</v>
      </c>
      <c r="V144" s="17">
        <v>900</v>
      </c>
      <c r="W144" s="17">
        <v>1.2E-5</v>
      </c>
      <c r="X144" s="17">
        <v>3393</v>
      </c>
      <c r="Y144" s="17">
        <v>0</v>
      </c>
      <c r="Z144" s="17">
        <v>0</v>
      </c>
      <c r="AA144" s="17">
        <v>0.32573200000000002</v>
      </c>
      <c r="AB144" s="17">
        <v>3.5872000000000001E-2</v>
      </c>
      <c r="AC144" s="17">
        <v>3.6091100000000001E-2</v>
      </c>
      <c r="AD144" s="17">
        <v>0.25</v>
      </c>
      <c r="AE144" s="17">
        <v>1532</v>
      </c>
    </row>
    <row r="145" spans="1:31">
      <c r="A145" s="17">
        <v>132</v>
      </c>
      <c r="B145" s="19">
        <v>0.8785532407407407</v>
      </c>
      <c r="C145" s="17">
        <v>102.2</v>
      </c>
      <c r="D145" s="17">
        <v>6.2</v>
      </c>
      <c r="E145" s="17">
        <v>2.8830000000000001E-3</v>
      </c>
      <c r="F145" s="17">
        <v>0.13900000000000001</v>
      </c>
      <c r="G145" s="17">
        <v>0.18084500000000001</v>
      </c>
      <c r="H145" s="17">
        <v>3.7185999999999997E-2</v>
      </c>
      <c r="I145" s="17">
        <v>4.7192999999999999E-2</v>
      </c>
      <c r="J145" s="17">
        <v>1.0007E-2</v>
      </c>
      <c r="K145" s="17">
        <v>0.21204600000000001</v>
      </c>
      <c r="L145" s="17">
        <v>617.5</v>
      </c>
      <c r="M145" s="17">
        <v>0.47899599999999998</v>
      </c>
      <c r="N145" s="17">
        <v>1373</v>
      </c>
      <c r="O145" s="17">
        <v>0</v>
      </c>
      <c r="P145" s="17">
        <v>0</v>
      </c>
      <c r="Q145" s="17">
        <v>0.25817299999999999</v>
      </c>
      <c r="R145" s="17">
        <v>3.7435999999999997E-2</v>
      </c>
      <c r="S145" s="17">
        <v>4.5047999999999998E-2</v>
      </c>
      <c r="T145" s="17">
        <v>7.6119999999999998E-3</v>
      </c>
      <c r="U145" s="17">
        <v>0.16896800000000001</v>
      </c>
      <c r="V145" s="17">
        <v>329.8</v>
      </c>
      <c r="W145" s="17">
        <v>0.6</v>
      </c>
      <c r="X145" s="17">
        <v>4069</v>
      </c>
      <c r="Y145" s="17">
        <v>0</v>
      </c>
      <c r="Z145" s="17">
        <v>0</v>
      </c>
      <c r="AA145" s="17">
        <v>0.25995099999999999</v>
      </c>
      <c r="AB145" s="17">
        <v>3.0461700000000001E-2</v>
      </c>
      <c r="AC145" s="17">
        <v>3.7667899999999997E-2</v>
      </c>
      <c r="AD145" s="17">
        <v>0.25</v>
      </c>
      <c r="AE145" s="17">
        <v>1345.1</v>
      </c>
    </row>
    <row r="146" spans="1:31">
      <c r="A146" s="17">
        <v>133</v>
      </c>
      <c r="B146" s="19">
        <v>0.87859953703703697</v>
      </c>
      <c r="C146" s="17">
        <v>101.8</v>
      </c>
      <c r="D146" s="17">
        <v>6.2</v>
      </c>
      <c r="E146" s="17">
        <v>4.9420000000000002E-3</v>
      </c>
      <c r="F146" s="17">
        <v>0.23899999999999999</v>
      </c>
      <c r="G146" s="17">
        <v>0.14017299999999999</v>
      </c>
      <c r="H146" s="17">
        <v>4.1681999999999997E-2</v>
      </c>
      <c r="I146" s="17">
        <v>5.0540000000000002E-2</v>
      </c>
      <c r="J146" s="17">
        <v>8.8590000000000006E-3</v>
      </c>
      <c r="K146" s="17">
        <v>0.17527699999999999</v>
      </c>
      <c r="L146" s="17">
        <v>900</v>
      </c>
      <c r="M146" s="17">
        <v>1.9999999999999999E-6</v>
      </c>
      <c r="N146" s="17">
        <v>2030</v>
      </c>
      <c r="O146" s="17">
        <v>0</v>
      </c>
      <c r="P146" s="17">
        <v>0</v>
      </c>
      <c r="Q146" s="17">
        <v>0.21588099999999999</v>
      </c>
      <c r="R146" s="17">
        <v>3.2926999999999998E-2</v>
      </c>
      <c r="S146" s="17">
        <v>4.1456E-2</v>
      </c>
      <c r="T146" s="17">
        <v>8.5290000000000001E-3</v>
      </c>
      <c r="U146" s="17">
        <v>0.205733</v>
      </c>
      <c r="V146" s="17">
        <v>457</v>
      </c>
      <c r="W146" s="17">
        <v>0.6</v>
      </c>
      <c r="X146" s="17">
        <v>32204</v>
      </c>
      <c r="Y146" s="17">
        <v>0</v>
      </c>
      <c r="Z146" s="17">
        <v>0</v>
      </c>
      <c r="AA146" s="17">
        <v>0.31651200000000002</v>
      </c>
      <c r="AB146" s="17">
        <v>6.3409099999999996E-2</v>
      </c>
      <c r="AC146" s="17">
        <v>3.3467900000000002E-2</v>
      </c>
      <c r="AD146" s="17">
        <v>0.25</v>
      </c>
      <c r="AE146" s="17">
        <v>922.9</v>
      </c>
    </row>
    <row r="147" spans="1:31">
      <c r="A147" s="17">
        <v>134</v>
      </c>
      <c r="B147" s="19">
        <v>0.87865740740740739</v>
      </c>
      <c r="C147" s="17">
        <v>100</v>
      </c>
      <c r="D147" s="17">
        <v>6.2</v>
      </c>
      <c r="E147" s="17">
        <v>1.7229999999999999E-3</v>
      </c>
      <c r="F147" s="17">
        <v>8.3000000000000004E-2</v>
      </c>
      <c r="G147" s="17">
        <v>7.5048000000000004E-2</v>
      </c>
      <c r="H147" s="17">
        <v>4.1442E-2</v>
      </c>
      <c r="I147" s="17">
        <v>4.7516999999999997E-2</v>
      </c>
      <c r="J147" s="17">
        <v>6.0749999999999997E-3</v>
      </c>
      <c r="K147" s="17">
        <v>0.12785299999999999</v>
      </c>
      <c r="L147" s="17">
        <v>333.7</v>
      </c>
      <c r="M147" s="17">
        <v>6.9999999999999999E-6</v>
      </c>
      <c r="N147" s="17">
        <v>1558</v>
      </c>
      <c r="O147" s="17">
        <v>0</v>
      </c>
      <c r="P147" s="17">
        <v>0</v>
      </c>
      <c r="Q147" s="17">
        <v>0.35059699999999999</v>
      </c>
      <c r="R147" s="17">
        <v>3.6051E-2</v>
      </c>
      <c r="S147" s="17">
        <v>4.4219000000000001E-2</v>
      </c>
      <c r="T147" s="17">
        <v>8.1670000000000006E-3</v>
      </c>
      <c r="U147" s="17">
        <v>0.18470500000000001</v>
      </c>
      <c r="V147" s="17">
        <v>761.1</v>
      </c>
      <c r="W147" s="17">
        <v>0.59999599999999997</v>
      </c>
      <c r="X147" s="17">
        <v>3034</v>
      </c>
      <c r="Y147" s="17">
        <v>0</v>
      </c>
      <c r="Z147" s="17">
        <v>0</v>
      </c>
      <c r="AA147" s="17">
        <v>0.284161</v>
      </c>
      <c r="AB147" s="17">
        <v>1.88995E-2</v>
      </c>
      <c r="AC147" s="17">
        <v>3.6205599999999998E-2</v>
      </c>
      <c r="AD147" s="17">
        <v>0.25</v>
      </c>
      <c r="AE147" s="17">
        <v>2489</v>
      </c>
    </row>
    <row r="148" spans="1:31">
      <c r="A148" s="17">
        <v>135</v>
      </c>
      <c r="B148" s="19">
        <v>0.8787152777777778</v>
      </c>
      <c r="C148" s="17">
        <v>99.6</v>
      </c>
      <c r="D148" s="17">
        <v>6.2</v>
      </c>
      <c r="E148" s="17">
        <v>1.449E-3</v>
      </c>
      <c r="F148" s="17">
        <v>7.0000000000000007E-2</v>
      </c>
      <c r="G148" s="17">
        <v>0.147784</v>
      </c>
      <c r="H148" s="17">
        <v>3.9683000000000003E-2</v>
      </c>
      <c r="I148" s="17">
        <v>4.8861000000000002E-2</v>
      </c>
      <c r="J148" s="17">
        <v>9.1780000000000004E-3</v>
      </c>
      <c r="K148" s="17">
        <v>0.187837</v>
      </c>
      <c r="L148" s="17">
        <v>318.7</v>
      </c>
      <c r="M148" s="17">
        <v>0.51246000000000003</v>
      </c>
      <c r="N148" s="17">
        <v>993</v>
      </c>
      <c r="O148" s="17">
        <v>0</v>
      </c>
      <c r="P148" s="17">
        <v>0</v>
      </c>
      <c r="Q148" s="17">
        <v>0.14818899999999999</v>
      </c>
      <c r="R148" s="17">
        <v>3.7024000000000001E-2</v>
      </c>
      <c r="S148" s="17">
        <v>4.4146999999999999E-2</v>
      </c>
      <c r="T148" s="17">
        <v>7.123E-3</v>
      </c>
      <c r="U148" s="17">
        <v>0.16134100000000001</v>
      </c>
      <c r="V148" s="17">
        <v>900</v>
      </c>
      <c r="W148" s="17">
        <v>5.0000000000000004E-6</v>
      </c>
      <c r="X148" s="17">
        <v>1532</v>
      </c>
      <c r="Y148" s="17">
        <v>0</v>
      </c>
      <c r="Z148" s="17">
        <v>0</v>
      </c>
      <c r="AA148" s="17">
        <v>0.24821699999999999</v>
      </c>
      <c r="AB148" s="17">
        <v>1.15865E-2</v>
      </c>
      <c r="AC148" s="17">
        <v>3.7106399999999998E-2</v>
      </c>
      <c r="AD148" s="17">
        <v>0.25</v>
      </c>
      <c r="AE148" s="17">
        <v>2605.6999999999998</v>
      </c>
    </row>
    <row r="149" spans="1:31">
      <c r="A149" s="17">
        <v>136</v>
      </c>
      <c r="B149" s="19">
        <v>0.87876157407407407</v>
      </c>
      <c r="C149" s="17">
        <v>98.2</v>
      </c>
      <c r="D149" s="17">
        <v>6.2</v>
      </c>
      <c r="E149" s="17">
        <v>1.8489999999999999E-3</v>
      </c>
      <c r="F149" s="17">
        <v>8.8999999999999996E-2</v>
      </c>
      <c r="G149" s="17">
        <v>0.212203</v>
      </c>
      <c r="H149" s="17">
        <v>4.1201000000000002E-2</v>
      </c>
      <c r="I149" s="17">
        <v>4.9614999999999999E-2</v>
      </c>
      <c r="J149" s="17">
        <v>8.4130000000000003E-3</v>
      </c>
      <c r="K149" s="17">
        <v>0.16957</v>
      </c>
      <c r="L149" s="17">
        <v>349.4</v>
      </c>
      <c r="M149" s="17">
        <v>0.6</v>
      </c>
      <c r="N149" s="17">
        <v>1342</v>
      </c>
      <c r="O149" s="17">
        <v>0</v>
      </c>
      <c r="P149" s="17">
        <v>0</v>
      </c>
      <c r="Q149" s="17">
        <v>0.38701400000000002</v>
      </c>
      <c r="R149" s="17">
        <v>3.8107000000000002E-2</v>
      </c>
      <c r="S149" s="17">
        <v>4.6984999999999999E-2</v>
      </c>
      <c r="T149" s="17">
        <v>8.8780000000000005E-3</v>
      </c>
      <c r="U149" s="17">
        <v>0.18895500000000001</v>
      </c>
      <c r="V149" s="17">
        <v>428.9</v>
      </c>
      <c r="W149" s="17">
        <v>3.0000000000000001E-6</v>
      </c>
      <c r="X149" s="17">
        <v>1335</v>
      </c>
      <c r="Y149" s="17">
        <v>0</v>
      </c>
      <c r="Z149" s="17">
        <v>0</v>
      </c>
      <c r="AA149" s="17">
        <v>0.29070000000000001</v>
      </c>
      <c r="AB149" s="17">
        <v>1.7070599999999998E-2</v>
      </c>
      <c r="AC149" s="17">
        <v>3.8258800000000003E-2</v>
      </c>
      <c r="AD149" s="17">
        <v>0.25</v>
      </c>
      <c r="AE149" s="17">
        <v>2377.1999999999998</v>
      </c>
    </row>
    <row r="150" spans="1:31">
      <c r="A150" s="17">
        <v>137</v>
      </c>
      <c r="B150" s="19">
        <v>0.87881944444444438</v>
      </c>
      <c r="C150" s="17">
        <v>97.3</v>
      </c>
      <c r="D150" s="17">
        <v>6.2</v>
      </c>
      <c r="E150" s="17">
        <v>2.954E-3</v>
      </c>
      <c r="F150" s="17">
        <v>0.14299999999999999</v>
      </c>
      <c r="G150" s="17">
        <v>0.232154</v>
      </c>
      <c r="H150" s="17">
        <v>3.8039999999999997E-2</v>
      </c>
      <c r="I150" s="17">
        <v>5.0394000000000001E-2</v>
      </c>
      <c r="J150" s="17">
        <v>1.2354E-2</v>
      </c>
      <c r="K150" s="17">
        <v>0.24515500000000001</v>
      </c>
      <c r="L150" s="17">
        <v>568.70000000000005</v>
      </c>
      <c r="M150" s="17">
        <v>0.48058200000000001</v>
      </c>
      <c r="N150" s="17">
        <v>2014</v>
      </c>
      <c r="O150" s="17">
        <v>0</v>
      </c>
      <c r="P150" s="17">
        <v>0</v>
      </c>
      <c r="Q150" s="17">
        <v>0.32668999999999998</v>
      </c>
      <c r="R150" s="17">
        <v>4.2651000000000001E-2</v>
      </c>
      <c r="S150" s="17">
        <v>5.2655E-2</v>
      </c>
      <c r="T150" s="17">
        <v>1.0004000000000001E-2</v>
      </c>
      <c r="U150" s="17">
        <v>0.189997</v>
      </c>
      <c r="V150" s="17">
        <v>100</v>
      </c>
      <c r="W150" s="17">
        <v>0.22917599999999999</v>
      </c>
      <c r="X150" s="17">
        <v>3485</v>
      </c>
      <c r="Y150" s="17">
        <v>0</v>
      </c>
      <c r="Z150" s="17">
        <v>0</v>
      </c>
      <c r="AA150" s="17">
        <v>0.29230299999999998</v>
      </c>
      <c r="AB150" s="17">
        <v>4.0699100000000002E-2</v>
      </c>
      <c r="AC150" s="17">
        <v>4.30578E-2</v>
      </c>
      <c r="AD150" s="17">
        <v>0.25</v>
      </c>
      <c r="AE150" s="17">
        <v>1460.4</v>
      </c>
    </row>
    <row r="151" spans="1:31">
      <c r="A151" s="17">
        <v>138</v>
      </c>
      <c r="B151" s="19">
        <v>0.87887731481481479</v>
      </c>
      <c r="C151" s="17">
        <v>96.7</v>
      </c>
      <c r="D151" s="17">
        <v>6.2</v>
      </c>
      <c r="E151" s="17">
        <v>4.3899999999999998E-3</v>
      </c>
      <c r="F151" s="17">
        <v>0.21199999999999999</v>
      </c>
      <c r="G151" s="17">
        <v>9.9015000000000006E-2</v>
      </c>
      <c r="H151" s="17">
        <v>4.3501999999999999E-2</v>
      </c>
      <c r="I151" s="17">
        <v>5.3385000000000002E-2</v>
      </c>
      <c r="J151" s="17">
        <v>9.8829999999999994E-3</v>
      </c>
      <c r="K151" s="17">
        <v>0.18512899999999999</v>
      </c>
      <c r="L151" s="17">
        <v>752.8</v>
      </c>
      <c r="M151" s="17">
        <v>0.59999899999999995</v>
      </c>
      <c r="N151" s="17">
        <v>1570</v>
      </c>
      <c r="O151" s="17">
        <v>0</v>
      </c>
      <c r="P151" s="17">
        <v>0</v>
      </c>
      <c r="Q151" s="17">
        <v>0.28150700000000001</v>
      </c>
      <c r="R151" s="17">
        <v>3.9078000000000002E-2</v>
      </c>
      <c r="S151" s="17">
        <v>4.9692E-2</v>
      </c>
      <c r="T151" s="17">
        <v>1.0614E-2</v>
      </c>
      <c r="U151" s="17">
        <v>0.21360100000000001</v>
      </c>
      <c r="V151" s="17">
        <v>900</v>
      </c>
      <c r="W151" s="17">
        <v>1.8E-5</v>
      </c>
      <c r="X151" s="17">
        <v>2818</v>
      </c>
      <c r="Y151" s="17">
        <v>0</v>
      </c>
      <c r="Z151" s="17">
        <v>0</v>
      </c>
      <c r="AA151" s="17">
        <v>0.32861600000000002</v>
      </c>
      <c r="AB151" s="17">
        <v>4.1961199999999997E-2</v>
      </c>
      <c r="AC151" s="17">
        <v>3.9523099999999999E-2</v>
      </c>
      <c r="AD151" s="17">
        <v>0.25</v>
      </c>
      <c r="AE151" s="17">
        <v>1103.3</v>
      </c>
    </row>
    <row r="152" spans="1:31">
      <c r="A152" s="17">
        <v>139</v>
      </c>
      <c r="B152" s="19">
        <v>0.87892361111111106</v>
      </c>
      <c r="C152" s="17">
        <v>95.3</v>
      </c>
      <c r="D152" s="17">
        <v>6.2</v>
      </c>
      <c r="E152" s="17">
        <v>1.9940000000000001E-3</v>
      </c>
      <c r="F152" s="17">
        <v>9.6000000000000002E-2</v>
      </c>
      <c r="G152" s="17">
        <v>0.43626599999999999</v>
      </c>
      <c r="H152" s="17">
        <v>4.4985999999999998E-2</v>
      </c>
      <c r="I152" s="17">
        <v>5.8130000000000001E-2</v>
      </c>
      <c r="J152" s="17">
        <v>1.3145E-2</v>
      </c>
      <c r="K152" s="17">
        <v>0.226128</v>
      </c>
      <c r="L152" s="17">
        <v>577.4</v>
      </c>
      <c r="M152" s="17">
        <v>0.45835199999999998</v>
      </c>
      <c r="N152" s="17">
        <v>1587</v>
      </c>
      <c r="O152" s="17">
        <v>0</v>
      </c>
      <c r="P152" s="17">
        <v>0</v>
      </c>
      <c r="Q152" s="17">
        <v>0.25158900000000001</v>
      </c>
      <c r="R152" s="17">
        <v>4.1197999999999999E-2</v>
      </c>
      <c r="S152" s="17">
        <v>4.7099000000000002E-2</v>
      </c>
      <c r="T152" s="17">
        <v>5.9020000000000001E-3</v>
      </c>
      <c r="U152" s="17">
        <v>0.12529999999999999</v>
      </c>
      <c r="V152" s="17">
        <v>461</v>
      </c>
      <c r="W152" s="17">
        <v>0.54589500000000002</v>
      </c>
      <c r="X152" s="17">
        <v>14518</v>
      </c>
      <c r="Y152" s="17">
        <v>0</v>
      </c>
      <c r="Z152" s="17">
        <v>0</v>
      </c>
      <c r="AA152" s="17">
        <v>0.192769</v>
      </c>
      <c r="AB152" s="17">
        <v>3.2826800000000003E-2</v>
      </c>
      <c r="AC152" s="17">
        <v>4.1391499999999998E-2</v>
      </c>
      <c r="AD152" s="17">
        <v>0.25</v>
      </c>
      <c r="AE152" s="17">
        <v>1438.6</v>
      </c>
    </row>
    <row r="153" spans="1:31">
      <c r="A153" s="17">
        <v>140</v>
      </c>
      <c r="B153" s="19">
        <v>0.87898148148148147</v>
      </c>
      <c r="C153" s="17">
        <v>94.5</v>
      </c>
      <c r="D153" s="17">
        <v>6.2</v>
      </c>
      <c r="E153" s="17">
        <v>1.4890000000000001E-3</v>
      </c>
      <c r="F153" s="17">
        <v>7.1999999999999995E-2</v>
      </c>
      <c r="G153" s="17">
        <v>0.375114</v>
      </c>
      <c r="H153" s="17">
        <v>4.5025000000000003E-2</v>
      </c>
      <c r="I153" s="17">
        <v>5.8552E-2</v>
      </c>
      <c r="J153" s="17">
        <v>1.3527000000000001E-2</v>
      </c>
      <c r="K153" s="17">
        <v>0.23102400000000001</v>
      </c>
      <c r="L153" s="17">
        <v>375.9</v>
      </c>
      <c r="M153" s="17">
        <v>0.59999899999999995</v>
      </c>
      <c r="N153" s="17">
        <v>7656</v>
      </c>
      <c r="O153" s="17">
        <v>0</v>
      </c>
      <c r="P153" s="17">
        <v>0</v>
      </c>
      <c r="Q153" s="17">
        <v>0.39639200000000002</v>
      </c>
      <c r="R153" s="17">
        <v>4.3336E-2</v>
      </c>
      <c r="S153" s="17">
        <v>5.1214999999999997E-2</v>
      </c>
      <c r="T153" s="17">
        <v>7.8799999999999999E-3</v>
      </c>
      <c r="U153" s="17">
        <v>0.15385099999999999</v>
      </c>
      <c r="V153" s="17">
        <v>369.4</v>
      </c>
      <c r="W153" s="17">
        <v>0.59999800000000003</v>
      </c>
      <c r="X153" s="17">
        <v>822</v>
      </c>
      <c r="Y153" s="17">
        <v>0</v>
      </c>
      <c r="Z153" s="17">
        <v>0</v>
      </c>
      <c r="AA153" s="17">
        <v>0.23669399999999999</v>
      </c>
      <c r="AB153" s="17">
        <v>9.6344700000000005E-2</v>
      </c>
      <c r="AC153" s="17">
        <v>4.4095000000000002E-2</v>
      </c>
      <c r="AD153" s="17">
        <v>0.25</v>
      </c>
      <c r="AE153" s="17">
        <v>2209.6</v>
      </c>
    </row>
    <row r="154" spans="1:31">
      <c r="A154" s="17">
        <v>141</v>
      </c>
      <c r="B154" s="19">
        <v>0.87903935185185178</v>
      </c>
      <c r="C154" s="17">
        <v>93.2</v>
      </c>
      <c r="D154" s="17">
        <v>6.2</v>
      </c>
      <c r="E154" s="17">
        <v>2.9399999999999999E-3</v>
      </c>
      <c r="F154" s="17">
        <v>0.14199999999999999</v>
      </c>
      <c r="G154" s="17">
        <v>0.17621300000000001</v>
      </c>
      <c r="H154" s="17">
        <v>4.7967999999999997E-2</v>
      </c>
      <c r="I154" s="17">
        <v>5.7431000000000003E-2</v>
      </c>
      <c r="J154" s="17">
        <v>9.4619999999999999E-3</v>
      </c>
      <c r="K154" s="17">
        <v>0.16475899999999999</v>
      </c>
      <c r="L154" s="17">
        <v>461.3</v>
      </c>
      <c r="M154" s="17">
        <v>4.8000000000000001E-5</v>
      </c>
      <c r="N154" s="17">
        <v>794</v>
      </c>
      <c r="O154" s="17">
        <v>0</v>
      </c>
      <c r="P154" s="17">
        <v>0</v>
      </c>
      <c r="Q154" s="17">
        <v>0.44042100000000001</v>
      </c>
      <c r="R154" s="17">
        <v>4.0224999999999997E-2</v>
      </c>
      <c r="S154" s="17">
        <v>5.2013999999999998E-2</v>
      </c>
      <c r="T154" s="17">
        <v>1.1788E-2</v>
      </c>
      <c r="U154" s="17">
        <v>0.22664100000000001</v>
      </c>
      <c r="V154" s="17">
        <v>694.6</v>
      </c>
      <c r="W154" s="17">
        <v>0.22919600000000001</v>
      </c>
      <c r="X154" s="17">
        <v>0</v>
      </c>
      <c r="Y154" s="17">
        <v>0</v>
      </c>
      <c r="Z154" s="17">
        <v>0</v>
      </c>
      <c r="AA154" s="17">
        <v>0.34867900000000002</v>
      </c>
      <c r="AB154" s="17">
        <v>1.33843E-2</v>
      </c>
      <c r="AC154" s="17">
        <v>4.0383200000000001E-2</v>
      </c>
      <c r="AD154" s="17">
        <v>0.25</v>
      </c>
      <c r="AE154" s="17">
        <v>1800.4</v>
      </c>
    </row>
    <row r="155" spans="1:31">
      <c r="A155" s="17">
        <v>142</v>
      </c>
      <c r="B155" s="19">
        <v>0.8790972222222222</v>
      </c>
      <c r="C155" s="17">
        <v>93.1</v>
      </c>
      <c r="D155" s="17">
        <v>6.2</v>
      </c>
      <c r="E155" s="17">
        <v>1.627E-3</v>
      </c>
      <c r="F155" s="17">
        <v>7.9000000000000001E-2</v>
      </c>
      <c r="G155" s="17">
        <v>0.421518</v>
      </c>
      <c r="H155" s="17">
        <v>4.8611000000000001E-2</v>
      </c>
      <c r="I155" s="17">
        <v>5.9679999999999997E-2</v>
      </c>
      <c r="J155" s="17">
        <v>1.107E-2</v>
      </c>
      <c r="K155" s="17">
        <v>0.18548300000000001</v>
      </c>
      <c r="L155" s="17">
        <v>517.6</v>
      </c>
      <c r="M155" s="17">
        <v>0.59999899999999995</v>
      </c>
      <c r="N155" s="17">
        <v>1450</v>
      </c>
      <c r="O155" s="17">
        <v>0</v>
      </c>
      <c r="P155" s="17">
        <v>0</v>
      </c>
      <c r="Q155" s="17">
        <v>0.25437900000000002</v>
      </c>
      <c r="R155" s="17">
        <v>4.8226999999999999E-2</v>
      </c>
      <c r="S155" s="17">
        <v>5.4392999999999997E-2</v>
      </c>
      <c r="T155" s="17">
        <v>6.1659999999999996E-3</v>
      </c>
      <c r="U155" s="17">
        <v>0.113355</v>
      </c>
      <c r="V155" s="17">
        <v>541.20000000000005</v>
      </c>
      <c r="W155" s="17">
        <v>0.6</v>
      </c>
      <c r="X155" s="17">
        <v>1979</v>
      </c>
      <c r="Y155" s="17">
        <v>0</v>
      </c>
      <c r="Z155" s="17">
        <v>0</v>
      </c>
      <c r="AA155" s="17">
        <v>0.17439199999999999</v>
      </c>
      <c r="AB155" s="17">
        <v>2.7045400000000001E-2</v>
      </c>
      <c r="AC155" s="17">
        <v>4.8393899999999997E-2</v>
      </c>
      <c r="AD155" s="17">
        <v>0.25</v>
      </c>
      <c r="AE155" s="17">
        <v>1604.7</v>
      </c>
    </row>
    <row r="156" spans="1:31">
      <c r="A156" s="17">
        <v>143</v>
      </c>
      <c r="B156" s="19">
        <v>0.87914351851851846</v>
      </c>
      <c r="C156" s="17">
        <v>91.6</v>
      </c>
      <c r="D156" s="17">
        <v>6.2</v>
      </c>
      <c r="E156" s="17">
        <v>4.4580000000000002E-3</v>
      </c>
      <c r="F156" s="17">
        <v>0.216</v>
      </c>
      <c r="G156" s="17">
        <v>0.53138099999999999</v>
      </c>
      <c r="H156" s="17">
        <v>4.8055E-2</v>
      </c>
      <c r="I156" s="17">
        <v>6.4901E-2</v>
      </c>
      <c r="J156" s="17">
        <v>1.6844999999999999E-2</v>
      </c>
      <c r="K156" s="17">
        <v>0.25955400000000001</v>
      </c>
      <c r="L156" s="17">
        <v>572.70000000000005</v>
      </c>
      <c r="M156" s="17">
        <v>5.0000000000000004E-6</v>
      </c>
      <c r="N156" s="17">
        <v>985</v>
      </c>
      <c r="O156" s="17">
        <v>0</v>
      </c>
      <c r="P156" s="17">
        <v>0</v>
      </c>
      <c r="Q156" s="17">
        <v>0.52477200000000002</v>
      </c>
      <c r="R156" s="17">
        <v>4.0188000000000001E-2</v>
      </c>
      <c r="S156" s="17">
        <v>5.5731000000000003E-2</v>
      </c>
      <c r="T156" s="17">
        <v>1.5543E-2</v>
      </c>
      <c r="U156" s="17">
        <v>0.278887</v>
      </c>
      <c r="V156" s="17">
        <v>900</v>
      </c>
      <c r="W156" s="17">
        <v>6.9999999999999999E-6</v>
      </c>
      <c r="X156" s="17">
        <v>971</v>
      </c>
      <c r="Y156" s="17">
        <v>0</v>
      </c>
      <c r="Z156" s="17">
        <v>0</v>
      </c>
      <c r="AA156" s="17">
        <v>0.42905700000000002</v>
      </c>
      <c r="AB156" s="17">
        <v>2.0462399999999999E-2</v>
      </c>
      <c r="AC156" s="17">
        <v>4.0506100000000003E-2</v>
      </c>
      <c r="AD156" s="17">
        <v>0.25</v>
      </c>
      <c r="AE156" s="17">
        <v>1450.3</v>
      </c>
    </row>
    <row r="157" spans="1:31">
      <c r="A157" s="17">
        <v>144</v>
      </c>
      <c r="B157" s="19">
        <v>0.87920138888888888</v>
      </c>
      <c r="C157" s="17">
        <v>90.7</v>
      </c>
      <c r="D157" s="17">
        <v>6.2</v>
      </c>
      <c r="E157" s="17">
        <v>2.908E-3</v>
      </c>
      <c r="F157" s="17">
        <v>0.14099999999999999</v>
      </c>
      <c r="G157" s="17">
        <v>0.51603900000000003</v>
      </c>
      <c r="H157" s="17">
        <v>5.1123000000000002E-2</v>
      </c>
      <c r="I157" s="17">
        <v>6.3626000000000002E-2</v>
      </c>
      <c r="J157" s="17">
        <v>1.2503999999999999E-2</v>
      </c>
      <c r="K157" s="17">
        <v>0.196521</v>
      </c>
      <c r="L157" s="17">
        <v>708.9</v>
      </c>
      <c r="M157" s="17">
        <v>0.14535100000000001</v>
      </c>
      <c r="N157" s="17">
        <v>1729</v>
      </c>
      <c r="O157" s="17">
        <v>0</v>
      </c>
      <c r="P157" s="17">
        <v>0</v>
      </c>
      <c r="Q157" s="17">
        <v>0.27497899999999997</v>
      </c>
      <c r="R157" s="17">
        <v>4.8716000000000002E-2</v>
      </c>
      <c r="S157" s="17">
        <v>5.7343999999999999E-2</v>
      </c>
      <c r="T157" s="17">
        <v>8.6269999999999993E-3</v>
      </c>
      <c r="U157" s="17">
        <v>0.150449</v>
      </c>
      <c r="V157" s="17">
        <v>807</v>
      </c>
      <c r="W157" s="17">
        <v>0.37081999999999998</v>
      </c>
      <c r="X157" s="17">
        <v>1904</v>
      </c>
      <c r="Y157" s="17">
        <v>0</v>
      </c>
      <c r="Z157" s="17">
        <v>0</v>
      </c>
      <c r="AA157" s="17">
        <v>0.23146</v>
      </c>
      <c r="AB157" s="17">
        <v>4.3436700000000002E-2</v>
      </c>
      <c r="AC157" s="17">
        <v>4.9091099999999999E-2</v>
      </c>
      <c r="AD157" s="17">
        <v>0.25</v>
      </c>
      <c r="AE157" s="17">
        <v>1171.5999999999999</v>
      </c>
    </row>
    <row r="158" spans="1:31">
      <c r="A158" s="17">
        <v>145</v>
      </c>
      <c r="B158" s="19">
        <v>0.8792592592592593</v>
      </c>
      <c r="C158" s="17">
        <v>89.2</v>
      </c>
      <c r="D158" s="17">
        <v>6.2</v>
      </c>
      <c r="E158" s="17">
        <v>4.8170000000000001E-3</v>
      </c>
      <c r="F158" s="17">
        <v>0.23300000000000001</v>
      </c>
      <c r="G158" s="17">
        <v>0.36590299999999998</v>
      </c>
      <c r="H158" s="17">
        <v>5.0132999999999997E-2</v>
      </c>
      <c r="I158" s="17">
        <v>6.4603999999999995E-2</v>
      </c>
      <c r="J158" s="17">
        <v>1.4470999999999999E-2</v>
      </c>
      <c r="K158" s="17">
        <v>0.223997</v>
      </c>
      <c r="L158" s="17">
        <v>743.6</v>
      </c>
      <c r="M158" s="17">
        <v>0.37081700000000001</v>
      </c>
      <c r="N158" s="17">
        <v>2226</v>
      </c>
      <c r="O158" s="17">
        <v>0</v>
      </c>
      <c r="P158" s="17">
        <v>0</v>
      </c>
      <c r="Q158" s="17">
        <v>0.48457099999999997</v>
      </c>
      <c r="R158" s="17">
        <v>4.8181000000000002E-2</v>
      </c>
      <c r="S158" s="17">
        <v>6.3501000000000002E-2</v>
      </c>
      <c r="T158" s="17">
        <v>1.532E-2</v>
      </c>
      <c r="U158" s="17">
        <v>0.241255</v>
      </c>
      <c r="V158" s="17">
        <v>619.79999999999995</v>
      </c>
      <c r="W158" s="17">
        <v>0.6</v>
      </c>
      <c r="X158" s="17">
        <v>2206</v>
      </c>
      <c r="Y158" s="17">
        <v>0</v>
      </c>
      <c r="Z158" s="17">
        <v>0</v>
      </c>
      <c r="AA158" s="17">
        <v>0.37116199999999999</v>
      </c>
      <c r="AB158" s="17">
        <v>5.7789699999999999E-2</v>
      </c>
      <c r="AC158" s="17">
        <v>4.9066199999999997E-2</v>
      </c>
      <c r="AD158" s="17">
        <v>0.25</v>
      </c>
      <c r="AE158" s="17">
        <v>1117</v>
      </c>
    </row>
    <row r="159" spans="1:31">
      <c r="A159" s="17">
        <v>146</v>
      </c>
      <c r="B159" s="19">
        <v>0.87930555555555545</v>
      </c>
      <c r="C159" s="17">
        <v>89.4</v>
      </c>
      <c r="D159" s="17">
        <v>6.2</v>
      </c>
      <c r="E159" s="17">
        <v>1.508E-3</v>
      </c>
      <c r="F159" s="17">
        <v>7.2999999999999995E-2</v>
      </c>
      <c r="G159" s="17">
        <v>0.34345300000000001</v>
      </c>
      <c r="H159" s="17">
        <v>5.5356000000000002E-2</v>
      </c>
      <c r="I159" s="17">
        <v>6.5340999999999996E-2</v>
      </c>
      <c r="J159" s="17">
        <v>9.9860000000000001E-3</v>
      </c>
      <c r="K159" s="17">
        <v>0.15282100000000001</v>
      </c>
      <c r="L159" s="17">
        <v>275.3</v>
      </c>
      <c r="M159" s="17">
        <v>1.8E-5</v>
      </c>
      <c r="N159" s="17">
        <v>1307</v>
      </c>
      <c r="O159" s="17">
        <v>0</v>
      </c>
      <c r="P159" s="17">
        <v>0</v>
      </c>
      <c r="Q159" s="17">
        <v>0.59812699999999996</v>
      </c>
      <c r="R159" s="17">
        <v>4.8551999999999998E-2</v>
      </c>
      <c r="S159" s="17">
        <v>6.0294E-2</v>
      </c>
      <c r="T159" s="17">
        <v>1.1742000000000001E-2</v>
      </c>
      <c r="U159" s="17">
        <v>0.194747</v>
      </c>
      <c r="V159" s="17">
        <v>498.6</v>
      </c>
      <c r="W159" s="17">
        <v>0.45835900000000002</v>
      </c>
      <c r="X159" s="17">
        <v>3470</v>
      </c>
      <c r="Y159" s="17">
        <v>0</v>
      </c>
      <c r="Z159" s="17">
        <v>0</v>
      </c>
      <c r="AA159" s="17">
        <v>0.29961100000000002</v>
      </c>
      <c r="AB159" s="17">
        <v>1.3153E-2</v>
      </c>
      <c r="AC159" s="17">
        <v>4.8706699999999999E-2</v>
      </c>
      <c r="AD159" s="17">
        <v>0.25</v>
      </c>
      <c r="AE159" s="17">
        <v>3016.8</v>
      </c>
    </row>
    <row r="160" spans="1:31">
      <c r="A160" s="17">
        <v>147</v>
      </c>
      <c r="B160" s="19">
        <v>0.87936342592592587</v>
      </c>
      <c r="C160" s="17">
        <v>87.4</v>
      </c>
      <c r="D160" s="17">
        <v>6.2</v>
      </c>
      <c r="E160" s="17">
        <v>2.5070000000000001E-3</v>
      </c>
      <c r="F160" s="17">
        <v>0.121</v>
      </c>
      <c r="G160" s="17">
        <v>0.32429799999999998</v>
      </c>
      <c r="H160" s="17">
        <v>5.4487000000000001E-2</v>
      </c>
      <c r="I160" s="17">
        <v>6.4784999999999995E-2</v>
      </c>
      <c r="J160" s="17">
        <v>1.0298E-2</v>
      </c>
      <c r="K160" s="17">
        <v>0.15895899999999999</v>
      </c>
      <c r="L160" s="17">
        <v>446.4</v>
      </c>
      <c r="M160" s="17">
        <v>0.229131</v>
      </c>
      <c r="N160" s="17">
        <v>2694</v>
      </c>
      <c r="O160" s="17">
        <v>0</v>
      </c>
      <c r="P160" s="17">
        <v>0</v>
      </c>
      <c r="Q160" s="17">
        <v>0.55390300000000003</v>
      </c>
      <c r="R160" s="17">
        <v>4.9917999999999997E-2</v>
      </c>
      <c r="S160" s="17">
        <v>6.2853999999999993E-2</v>
      </c>
      <c r="T160" s="17">
        <v>1.2936E-2</v>
      </c>
      <c r="U160" s="17">
        <v>0.205815</v>
      </c>
      <c r="V160" s="17">
        <v>610.29999999999995</v>
      </c>
      <c r="W160" s="17">
        <v>0.6</v>
      </c>
      <c r="X160" s="17">
        <v>1282</v>
      </c>
      <c r="Y160" s="17">
        <v>0</v>
      </c>
      <c r="Z160" s="17">
        <v>0</v>
      </c>
      <c r="AA160" s="17">
        <v>0.31663799999999998</v>
      </c>
      <c r="AB160" s="17">
        <v>4.2648199999999997E-2</v>
      </c>
      <c r="AC160" s="17">
        <v>5.0469600000000003E-2</v>
      </c>
      <c r="AD160" s="17">
        <v>0.25</v>
      </c>
      <c r="AE160" s="17">
        <v>1860.5</v>
      </c>
    </row>
    <row r="161" spans="1:31">
      <c r="A161" s="17">
        <v>148</v>
      </c>
      <c r="B161" s="19">
        <v>0.87942129629629628</v>
      </c>
      <c r="C161" s="17">
        <v>87.1</v>
      </c>
      <c r="D161" s="17">
        <v>6.2</v>
      </c>
      <c r="E161" s="17">
        <v>4.0070000000000001E-3</v>
      </c>
      <c r="F161" s="17">
        <v>0.19400000000000001</v>
      </c>
      <c r="G161" s="17">
        <v>0.39522600000000002</v>
      </c>
      <c r="H161" s="17">
        <v>5.0306999999999998E-2</v>
      </c>
      <c r="I161" s="17">
        <v>6.7421999999999996E-2</v>
      </c>
      <c r="J161" s="17">
        <v>1.7114999999999998E-2</v>
      </c>
      <c r="K161" s="17">
        <v>0.25384699999999999</v>
      </c>
      <c r="L161" s="17">
        <v>868.2</v>
      </c>
      <c r="M161" s="17">
        <v>9.0000000000000002E-6</v>
      </c>
      <c r="N161" s="17">
        <v>2777</v>
      </c>
      <c r="O161" s="17">
        <v>0</v>
      </c>
      <c r="P161" s="17">
        <v>0</v>
      </c>
      <c r="Q161" s="17">
        <v>0.43020599999999998</v>
      </c>
      <c r="R161" s="17">
        <v>5.0922000000000002E-2</v>
      </c>
      <c r="S161" s="17">
        <v>6.1829000000000002E-2</v>
      </c>
      <c r="T161" s="17">
        <v>1.0907999999999999E-2</v>
      </c>
      <c r="U161" s="17">
        <v>0.17641299999999999</v>
      </c>
      <c r="V161" s="17">
        <v>498.9</v>
      </c>
      <c r="W161" s="17">
        <v>0.59999400000000003</v>
      </c>
      <c r="X161" s="17">
        <v>1736</v>
      </c>
      <c r="Y161" s="17">
        <v>0</v>
      </c>
      <c r="Z161" s="17">
        <v>0</v>
      </c>
      <c r="AA161" s="17">
        <v>0.27140500000000001</v>
      </c>
      <c r="AB161" s="17">
        <v>8.1994700000000004E-2</v>
      </c>
      <c r="AC161" s="17">
        <v>5.1816300000000003E-2</v>
      </c>
      <c r="AD161" s="17">
        <v>0.25</v>
      </c>
      <c r="AE161" s="17">
        <v>956.6</v>
      </c>
    </row>
    <row r="162" spans="1:31">
      <c r="A162" s="17">
        <v>149</v>
      </c>
      <c r="B162" s="19">
        <v>0.87946759259259266</v>
      </c>
      <c r="C162" s="17">
        <v>86</v>
      </c>
      <c r="D162" s="17">
        <v>6.2</v>
      </c>
      <c r="E162" s="17">
        <v>3.9249999999999997E-3</v>
      </c>
      <c r="F162" s="17">
        <v>0.19</v>
      </c>
      <c r="G162" s="17">
        <v>0.59693700000000005</v>
      </c>
      <c r="H162" s="17">
        <v>4.8342999999999997E-2</v>
      </c>
      <c r="I162" s="17">
        <v>7.1902999999999995E-2</v>
      </c>
      <c r="J162" s="17">
        <v>2.3560000000000001E-2</v>
      </c>
      <c r="K162" s="17">
        <v>0.32766600000000001</v>
      </c>
      <c r="L162" s="17">
        <v>673.9</v>
      </c>
      <c r="M162" s="17">
        <v>1.9999999999999999E-6</v>
      </c>
      <c r="N162" s="17">
        <v>1726</v>
      </c>
      <c r="O162" s="17">
        <v>0</v>
      </c>
      <c r="P162" s="17">
        <v>0</v>
      </c>
      <c r="Q162" s="17">
        <v>0.59050000000000002</v>
      </c>
      <c r="R162" s="17">
        <v>4.9315999999999999E-2</v>
      </c>
      <c r="S162" s="17">
        <v>6.2678999999999999E-2</v>
      </c>
      <c r="T162" s="17">
        <v>1.3363E-2</v>
      </c>
      <c r="U162" s="17">
        <v>0.21319099999999999</v>
      </c>
      <c r="V162" s="17">
        <v>452.8</v>
      </c>
      <c r="W162" s="17">
        <v>0.45835900000000002</v>
      </c>
      <c r="X162" s="17">
        <v>736</v>
      </c>
      <c r="Y162" s="17">
        <v>0</v>
      </c>
      <c r="Z162" s="17">
        <v>0</v>
      </c>
      <c r="AA162" s="17">
        <v>0.327986</v>
      </c>
      <c r="AB162" s="17">
        <v>4.13088E-2</v>
      </c>
      <c r="AC162" s="17">
        <v>4.9868299999999997E-2</v>
      </c>
      <c r="AD162" s="17">
        <v>0.25</v>
      </c>
      <c r="AE162" s="17">
        <v>1232.5</v>
      </c>
    </row>
    <row r="163" spans="1:31">
      <c r="A163" s="17">
        <v>150</v>
      </c>
      <c r="B163" s="19">
        <v>0.87952546296296286</v>
      </c>
      <c r="C163" s="17">
        <v>84.9</v>
      </c>
      <c r="D163" s="17">
        <v>6.2</v>
      </c>
      <c r="E163" s="17">
        <v>4.1390000000000003E-3</v>
      </c>
      <c r="F163" s="17">
        <v>0.2</v>
      </c>
      <c r="G163" s="17">
        <v>0.459615</v>
      </c>
      <c r="H163" s="17">
        <v>5.7603000000000001E-2</v>
      </c>
      <c r="I163" s="17">
        <v>6.9683999999999996E-2</v>
      </c>
      <c r="J163" s="17">
        <v>1.2081E-2</v>
      </c>
      <c r="K163" s="17">
        <v>0.17336499999999999</v>
      </c>
      <c r="L163" s="17">
        <v>561.20000000000005</v>
      </c>
      <c r="M163" s="17">
        <v>0.6</v>
      </c>
      <c r="N163" s="17">
        <v>1232</v>
      </c>
      <c r="O163" s="17">
        <v>0</v>
      </c>
      <c r="P163" s="17">
        <v>0</v>
      </c>
      <c r="Q163" s="17">
        <v>0.529339</v>
      </c>
      <c r="R163" s="17">
        <v>4.5994E-2</v>
      </c>
      <c r="S163" s="17">
        <v>6.2614000000000003E-2</v>
      </c>
      <c r="T163" s="17">
        <v>1.6621E-2</v>
      </c>
      <c r="U163" s="17">
        <v>0.26544400000000001</v>
      </c>
      <c r="V163" s="17">
        <v>628.70000000000005</v>
      </c>
      <c r="W163" s="17">
        <v>4.1E-5</v>
      </c>
      <c r="X163" s="17">
        <v>6138</v>
      </c>
      <c r="Y163" s="17">
        <v>0</v>
      </c>
      <c r="Z163" s="17">
        <v>0</v>
      </c>
      <c r="AA163" s="17">
        <v>0.40837499999999999</v>
      </c>
      <c r="AB163" s="17">
        <v>2.49687E-2</v>
      </c>
      <c r="AC163" s="17">
        <v>4.6408600000000001E-2</v>
      </c>
      <c r="AD163" s="17">
        <v>0.25</v>
      </c>
      <c r="AE163" s="17">
        <v>1480.1</v>
      </c>
    </row>
    <row r="164" spans="1:31">
      <c r="A164" s="17">
        <v>151</v>
      </c>
      <c r="B164" s="19">
        <v>0.87958333333333327</v>
      </c>
      <c r="C164" s="17">
        <v>84.1</v>
      </c>
      <c r="D164" s="17">
        <v>6.2</v>
      </c>
      <c r="E164" s="17">
        <v>4.8069999999999996E-3</v>
      </c>
      <c r="F164" s="17">
        <v>0.23300000000000001</v>
      </c>
      <c r="G164" s="17">
        <v>0.53087700000000004</v>
      </c>
      <c r="H164" s="17">
        <v>5.6075E-2</v>
      </c>
      <c r="I164" s="17">
        <v>7.1926000000000004E-2</v>
      </c>
      <c r="J164" s="17">
        <v>1.5851000000000001E-2</v>
      </c>
      <c r="K164" s="17">
        <v>0.220383</v>
      </c>
      <c r="L164" s="17">
        <v>573.1</v>
      </c>
      <c r="M164" s="17">
        <v>0.37080299999999999</v>
      </c>
      <c r="N164" s="17">
        <v>1819</v>
      </c>
      <c r="O164" s="17">
        <v>0</v>
      </c>
      <c r="P164" s="17">
        <v>0</v>
      </c>
      <c r="Q164" s="17">
        <v>0.65659400000000001</v>
      </c>
      <c r="R164" s="17">
        <v>4.6369E-2</v>
      </c>
      <c r="S164" s="17">
        <v>6.6782999999999995E-2</v>
      </c>
      <c r="T164" s="17">
        <v>2.0414000000000002E-2</v>
      </c>
      <c r="U164" s="17">
        <v>0.30567800000000001</v>
      </c>
      <c r="V164" s="17">
        <v>779.3</v>
      </c>
      <c r="W164" s="17">
        <v>0.173759</v>
      </c>
      <c r="X164" s="17">
        <v>1164</v>
      </c>
      <c r="Y164" s="17">
        <v>0</v>
      </c>
      <c r="Z164" s="17">
        <v>0</v>
      </c>
      <c r="AA164" s="17">
        <v>0.470273</v>
      </c>
      <c r="AB164" s="17">
        <v>3.71755E-2</v>
      </c>
      <c r="AC164" s="17">
        <v>4.7128099999999999E-2</v>
      </c>
      <c r="AD164" s="17">
        <v>0.25</v>
      </c>
      <c r="AE164" s="17">
        <v>1449.3</v>
      </c>
    </row>
    <row r="165" spans="1:31">
      <c r="A165" s="17">
        <v>152</v>
      </c>
      <c r="B165" s="19">
        <v>0.87962962962962965</v>
      </c>
      <c r="C165" s="17">
        <v>82.7</v>
      </c>
      <c r="D165" s="17">
        <v>6.2</v>
      </c>
      <c r="E165" s="17">
        <v>3.0409999999999999E-3</v>
      </c>
      <c r="F165" s="17">
        <v>0.14699999999999999</v>
      </c>
      <c r="G165" s="17">
        <v>0.316751</v>
      </c>
      <c r="H165" s="17">
        <v>5.9715999999999998E-2</v>
      </c>
      <c r="I165" s="17">
        <v>7.3857999999999993E-2</v>
      </c>
      <c r="J165" s="17">
        <v>1.4141000000000001E-2</v>
      </c>
      <c r="K165" s="17">
        <v>0.191466</v>
      </c>
      <c r="L165" s="17">
        <v>476.4</v>
      </c>
      <c r="M165" s="17">
        <v>1.0000000000000001E-5</v>
      </c>
      <c r="N165" s="17">
        <v>3247</v>
      </c>
      <c r="O165" s="17">
        <v>0</v>
      </c>
      <c r="P165" s="17">
        <v>0</v>
      </c>
      <c r="Q165" s="17">
        <v>0.47601300000000002</v>
      </c>
      <c r="R165" s="17">
        <v>5.1060000000000001E-2</v>
      </c>
      <c r="S165" s="17">
        <v>6.6903000000000004E-2</v>
      </c>
      <c r="T165" s="17">
        <v>1.5842999999999999E-2</v>
      </c>
      <c r="U165" s="17">
        <v>0.23680799999999999</v>
      </c>
      <c r="V165" s="17">
        <v>679.1</v>
      </c>
      <c r="W165" s="17">
        <v>9.0000000000000002E-6</v>
      </c>
      <c r="X165" s="17">
        <v>1285</v>
      </c>
      <c r="Y165" s="17">
        <v>0</v>
      </c>
      <c r="Z165" s="17">
        <v>0</v>
      </c>
      <c r="AA165" s="17">
        <v>0.36431999999999998</v>
      </c>
      <c r="AB165" s="17">
        <v>5.4198999999999997E-2</v>
      </c>
      <c r="AC165" s="17">
        <v>5.1918400000000003E-2</v>
      </c>
      <c r="AD165" s="17">
        <v>0.25</v>
      </c>
      <c r="AE165" s="17">
        <v>1743.5</v>
      </c>
    </row>
    <row r="166" spans="1:31">
      <c r="A166" s="17">
        <v>153</v>
      </c>
      <c r="B166" s="19">
        <v>0.87968750000000007</v>
      </c>
      <c r="C166" s="17">
        <v>82.5</v>
      </c>
      <c r="D166" s="17">
        <v>6.2</v>
      </c>
      <c r="E166" s="17">
        <v>5.8979999999999996E-3</v>
      </c>
      <c r="F166" s="17">
        <v>0.28499999999999998</v>
      </c>
      <c r="G166" s="17">
        <v>0.46365299999999998</v>
      </c>
      <c r="H166" s="17">
        <v>5.2844000000000002E-2</v>
      </c>
      <c r="I166" s="17">
        <v>7.1682999999999997E-2</v>
      </c>
      <c r="J166" s="17">
        <v>1.8839000000000002E-2</v>
      </c>
      <c r="K166" s="17">
        <v>0.26281100000000002</v>
      </c>
      <c r="L166" s="17">
        <v>846.3</v>
      </c>
      <c r="M166" s="17">
        <v>1.0000000000000001E-5</v>
      </c>
      <c r="N166" s="17">
        <v>1597</v>
      </c>
      <c r="O166" s="17">
        <v>0</v>
      </c>
      <c r="P166" s="17">
        <v>0</v>
      </c>
      <c r="Q166" s="17">
        <v>0.58645899999999995</v>
      </c>
      <c r="R166" s="17">
        <v>5.9802000000000001E-2</v>
      </c>
      <c r="S166" s="17">
        <v>8.0467999999999998E-2</v>
      </c>
      <c r="T166" s="17">
        <v>2.0666E-2</v>
      </c>
      <c r="U166" s="17">
        <v>0.25681799999999999</v>
      </c>
      <c r="V166" s="17">
        <v>557.20000000000005</v>
      </c>
      <c r="W166" s="17">
        <v>0.6</v>
      </c>
      <c r="X166" s="17">
        <v>1972</v>
      </c>
      <c r="Y166" s="17">
        <v>0</v>
      </c>
      <c r="Z166" s="17">
        <v>0</v>
      </c>
      <c r="AA166" s="17">
        <v>0.39510499999999998</v>
      </c>
      <c r="AB166" s="17">
        <v>4.7687199999999999E-2</v>
      </c>
      <c r="AC166" s="17">
        <v>6.0787599999999997E-2</v>
      </c>
      <c r="AD166" s="17">
        <v>0.25</v>
      </c>
      <c r="AE166" s="17">
        <v>981.4</v>
      </c>
    </row>
    <row r="167" spans="1:31">
      <c r="A167" s="17">
        <v>154</v>
      </c>
      <c r="B167" s="19">
        <v>0.87974537037037026</v>
      </c>
      <c r="C167" s="17">
        <v>80.900000000000006</v>
      </c>
      <c r="D167" s="17">
        <v>6.2</v>
      </c>
      <c r="E167" s="17">
        <v>3.2139999999999998E-3</v>
      </c>
      <c r="F167" s="17">
        <v>0.156</v>
      </c>
      <c r="G167" s="17">
        <v>0.64529099999999995</v>
      </c>
      <c r="H167" s="17">
        <v>5.475E-2</v>
      </c>
      <c r="I167" s="17">
        <v>7.1660000000000001E-2</v>
      </c>
      <c r="J167" s="17">
        <v>1.6910000000000001E-2</v>
      </c>
      <c r="K167" s="17">
        <v>0.23597000000000001</v>
      </c>
      <c r="L167" s="17">
        <v>450.7</v>
      </c>
      <c r="M167" s="17">
        <v>0.34265600000000002</v>
      </c>
      <c r="N167" s="17">
        <v>1929</v>
      </c>
      <c r="O167" s="17">
        <v>0</v>
      </c>
      <c r="P167" s="17">
        <v>0</v>
      </c>
      <c r="Q167" s="17">
        <v>0.53175899999999998</v>
      </c>
      <c r="R167" s="17">
        <v>5.1186000000000002E-2</v>
      </c>
      <c r="S167" s="17">
        <v>6.9009000000000001E-2</v>
      </c>
      <c r="T167" s="17">
        <v>1.7822999999999999E-2</v>
      </c>
      <c r="U167" s="17">
        <v>0.258268</v>
      </c>
      <c r="V167" s="17">
        <v>551.1</v>
      </c>
      <c r="W167" s="17">
        <v>6.9999999999999999E-6</v>
      </c>
      <c r="X167" s="17">
        <v>1315</v>
      </c>
      <c r="Y167" s="17">
        <v>0</v>
      </c>
      <c r="Z167" s="17">
        <v>0</v>
      </c>
      <c r="AA167" s="17">
        <v>0.39733600000000002</v>
      </c>
      <c r="AB167" s="17">
        <v>3.1205500000000001E-2</v>
      </c>
      <c r="AC167" s="17">
        <v>5.17426E-2</v>
      </c>
      <c r="AD167" s="17">
        <v>0.25</v>
      </c>
      <c r="AE167" s="17">
        <v>1842.7</v>
      </c>
    </row>
    <row r="168" spans="1:31">
      <c r="A168" s="17">
        <v>155</v>
      </c>
      <c r="B168" s="19">
        <v>0.87979166666666664</v>
      </c>
      <c r="C168" s="17">
        <v>80.900000000000006</v>
      </c>
      <c r="D168" s="17">
        <v>6.2</v>
      </c>
      <c r="E168" s="17">
        <v>4.561E-3</v>
      </c>
      <c r="F168" s="17">
        <v>0.221</v>
      </c>
      <c r="G168" s="17">
        <v>0.58702900000000002</v>
      </c>
      <c r="H168" s="17">
        <v>5.8756999999999997E-2</v>
      </c>
      <c r="I168" s="17">
        <v>7.9421000000000005E-2</v>
      </c>
      <c r="J168" s="17">
        <v>2.0663999999999998E-2</v>
      </c>
      <c r="K168" s="17">
        <v>0.26018200000000002</v>
      </c>
      <c r="L168" s="17">
        <v>639.1</v>
      </c>
      <c r="M168" s="17">
        <v>0.37081799999999998</v>
      </c>
      <c r="N168" s="17">
        <v>1254</v>
      </c>
      <c r="O168" s="17">
        <v>0</v>
      </c>
      <c r="P168" s="17">
        <v>0</v>
      </c>
      <c r="Q168" s="17">
        <v>0.71127300000000004</v>
      </c>
      <c r="R168" s="17">
        <v>5.3510000000000002E-2</v>
      </c>
      <c r="S168" s="17">
        <v>7.2105000000000002E-2</v>
      </c>
      <c r="T168" s="17">
        <v>1.8595E-2</v>
      </c>
      <c r="U168" s="17">
        <v>0.25789000000000001</v>
      </c>
      <c r="V168" s="17">
        <v>470.8</v>
      </c>
      <c r="W168" s="17">
        <v>6.0000000000000002E-6</v>
      </c>
      <c r="X168" s="17">
        <v>3218</v>
      </c>
      <c r="Y168" s="17">
        <v>0</v>
      </c>
      <c r="Z168" s="17">
        <v>0</v>
      </c>
      <c r="AA168" s="17">
        <v>0.39675300000000002</v>
      </c>
      <c r="AB168" s="17">
        <v>2.8843199999999999E-2</v>
      </c>
      <c r="AC168" s="17">
        <v>5.4045900000000001E-2</v>
      </c>
      <c r="AD168" s="17">
        <v>0.25</v>
      </c>
      <c r="AE168" s="17">
        <v>1299.7</v>
      </c>
    </row>
    <row r="169" spans="1:31">
      <c r="A169" s="17">
        <v>156</v>
      </c>
      <c r="B169" s="19">
        <v>0.87984953703703705</v>
      </c>
      <c r="C169" s="17">
        <v>79.2</v>
      </c>
      <c r="D169" s="17">
        <v>6.2</v>
      </c>
      <c r="E169" s="17">
        <v>3.7929999999999999E-3</v>
      </c>
      <c r="F169" s="17">
        <v>0.184</v>
      </c>
      <c r="G169" s="17">
        <v>0.60731199999999996</v>
      </c>
      <c r="H169" s="17">
        <v>6.2169000000000002E-2</v>
      </c>
      <c r="I169" s="17">
        <v>7.9895999999999995E-2</v>
      </c>
      <c r="J169" s="17">
        <v>1.7727E-2</v>
      </c>
      <c r="K169" s="17">
        <v>0.22187100000000001</v>
      </c>
      <c r="L169" s="17">
        <v>513.1</v>
      </c>
      <c r="M169" s="17">
        <v>0.50704899999999997</v>
      </c>
      <c r="N169" s="17">
        <v>2539</v>
      </c>
      <c r="O169" s="17">
        <v>0</v>
      </c>
      <c r="P169" s="17">
        <v>0</v>
      </c>
      <c r="Q169" s="17">
        <v>0.748251</v>
      </c>
      <c r="R169" s="17">
        <v>5.672E-2</v>
      </c>
      <c r="S169" s="17">
        <v>7.7905000000000002E-2</v>
      </c>
      <c r="T169" s="17">
        <v>2.1184999999999999E-2</v>
      </c>
      <c r="U169" s="17">
        <v>0.27193499999999998</v>
      </c>
      <c r="V169" s="17">
        <v>527.5</v>
      </c>
      <c r="W169" s="17">
        <v>1.2999999999999999E-5</v>
      </c>
      <c r="X169" s="17">
        <v>1269</v>
      </c>
      <c r="Y169" s="17">
        <v>0</v>
      </c>
      <c r="Z169" s="17">
        <v>0</v>
      </c>
      <c r="AA169" s="17">
        <v>0.41836200000000001</v>
      </c>
      <c r="AB169" s="17">
        <v>4.6053200000000002E-2</v>
      </c>
      <c r="AC169" s="17">
        <v>5.7695700000000003E-2</v>
      </c>
      <c r="AD169" s="17">
        <v>0.25</v>
      </c>
      <c r="AE169" s="17">
        <v>1618.6</v>
      </c>
    </row>
    <row r="170" spans="1:31">
      <c r="A170" s="17">
        <v>157</v>
      </c>
      <c r="B170" s="19">
        <v>0.87990740740740747</v>
      </c>
      <c r="C170" s="17">
        <v>78.5</v>
      </c>
      <c r="D170" s="17">
        <v>7</v>
      </c>
      <c r="E170" s="17">
        <v>3.3349999999999999E-3</v>
      </c>
      <c r="F170" s="17">
        <v>0.161</v>
      </c>
      <c r="G170" s="17">
        <v>0.54710800000000004</v>
      </c>
      <c r="H170" s="17">
        <v>6.4908999999999994E-2</v>
      </c>
      <c r="I170" s="17">
        <v>8.0292000000000002E-2</v>
      </c>
      <c r="J170" s="17">
        <v>1.5382E-2</v>
      </c>
      <c r="K170" s="17">
        <v>0.191582</v>
      </c>
      <c r="L170" s="17">
        <v>447</v>
      </c>
      <c r="M170" s="17">
        <v>0.52809499999999998</v>
      </c>
      <c r="N170" s="17">
        <v>1265</v>
      </c>
      <c r="O170" s="17">
        <v>0</v>
      </c>
      <c r="P170" s="17">
        <v>0</v>
      </c>
      <c r="Q170" s="17">
        <v>0.57416800000000001</v>
      </c>
      <c r="R170" s="17">
        <v>5.7929000000000001E-2</v>
      </c>
      <c r="S170" s="17">
        <v>7.5676999999999994E-2</v>
      </c>
      <c r="T170" s="17">
        <v>1.7749000000000001E-2</v>
      </c>
      <c r="U170" s="17">
        <v>0.23453199999999999</v>
      </c>
      <c r="V170" s="17">
        <v>562.5</v>
      </c>
      <c r="W170" s="17">
        <v>0.190943</v>
      </c>
      <c r="X170" s="17">
        <v>2156</v>
      </c>
      <c r="Y170" s="17">
        <v>0</v>
      </c>
      <c r="Z170" s="17">
        <v>0</v>
      </c>
      <c r="AA170" s="17">
        <v>0.36081800000000003</v>
      </c>
      <c r="AB170" s="17">
        <v>2.3388699999999998E-2</v>
      </c>
      <c r="AC170" s="17">
        <v>5.8343800000000001E-2</v>
      </c>
      <c r="AD170" s="17">
        <v>0.25</v>
      </c>
      <c r="AE170" s="17">
        <v>1858</v>
      </c>
    </row>
    <row r="171" spans="1:31">
      <c r="A171" s="17">
        <v>158</v>
      </c>
      <c r="B171" s="19">
        <v>0.87996527777777789</v>
      </c>
      <c r="C171" s="17">
        <v>77.400000000000006</v>
      </c>
      <c r="D171" s="17">
        <v>6.2</v>
      </c>
      <c r="E171" s="17">
        <v>4.4669999999999996E-3</v>
      </c>
      <c r="F171" s="17">
        <v>0.216</v>
      </c>
      <c r="G171" s="17">
        <v>0.62401099999999998</v>
      </c>
      <c r="H171" s="17">
        <v>6.1143999999999997E-2</v>
      </c>
      <c r="I171" s="17">
        <v>8.6392999999999998E-2</v>
      </c>
      <c r="J171" s="17">
        <v>2.5248E-2</v>
      </c>
      <c r="K171" s="17">
        <v>0.29225299999999999</v>
      </c>
      <c r="L171" s="17">
        <v>539.29999999999995</v>
      </c>
      <c r="M171" s="17">
        <v>0.27367000000000002</v>
      </c>
      <c r="N171" s="17">
        <v>1594</v>
      </c>
      <c r="O171" s="17">
        <v>0</v>
      </c>
      <c r="P171" s="17">
        <v>0</v>
      </c>
      <c r="Q171" s="17">
        <v>0.66889399999999999</v>
      </c>
      <c r="R171" s="17">
        <v>5.6016000000000003E-2</v>
      </c>
      <c r="S171" s="17">
        <v>8.0016000000000004E-2</v>
      </c>
      <c r="T171" s="17">
        <v>2.4E-2</v>
      </c>
      <c r="U171" s="17">
        <v>0.29994500000000002</v>
      </c>
      <c r="V171" s="17">
        <v>525.1</v>
      </c>
      <c r="W171" s="17">
        <v>0.29825600000000002</v>
      </c>
      <c r="X171" s="17">
        <v>1501</v>
      </c>
      <c r="Y171" s="17">
        <v>0</v>
      </c>
      <c r="Z171" s="17">
        <v>0</v>
      </c>
      <c r="AA171" s="17">
        <v>0.46145399999999998</v>
      </c>
      <c r="AB171" s="17">
        <v>3.0869899999999999E-2</v>
      </c>
      <c r="AC171" s="17">
        <v>5.67567E-2</v>
      </c>
      <c r="AD171" s="17">
        <v>0.25</v>
      </c>
      <c r="AE171" s="17">
        <v>1540.2</v>
      </c>
    </row>
    <row r="172" spans="1:31">
      <c r="A172" s="17">
        <v>159</v>
      </c>
      <c r="B172" s="19">
        <v>0.88001157407407404</v>
      </c>
      <c r="C172" s="17">
        <v>76.3</v>
      </c>
      <c r="D172" s="17">
        <v>7</v>
      </c>
      <c r="E172" s="17">
        <v>3.392E-3</v>
      </c>
      <c r="F172" s="17">
        <v>0.16400000000000001</v>
      </c>
      <c r="G172" s="17">
        <v>0.68626200000000004</v>
      </c>
      <c r="H172" s="17">
        <v>6.5550999999999998E-2</v>
      </c>
      <c r="I172" s="17">
        <v>8.7028999999999995E-2</v>
      </c>
      <c r="J172" s="17">
        <v>2.1478000000000001E-2</v>
      </c>
      <c r="K172" s="17">
        <v>0.24679300000000001</v>
      </c>
      <c r="L172" s="17">
        <v>520.5</v>
      </c>
      <c r="M172" s="17">
        <v>0.59999800000000003</v>
      </c>
      <c r="N172" s="17">
        <v>3740</v>
      </c>
      <c r="O172" s="17">
        <v>0</v>
      </c>
      <c r="P172" s="17">
        <v>0</v>
      </c>
      <c r="Q172" s="17">
        <v>0.69219600000000003</v>
      </c>
      <c r="R172" s="17">
        <v>6.4557000000000003E-2</v>
      </c>
      <c r="S172" s="17">
        <v>8.2402000000000003E-2</v>
      </c>
      <c r="T172" s="17">
        <v>1.7845E-2</v>
      </c>
      <c r="U172" s="17">
        <v>0.216558</v>
      </c>
      <c r="V172" s="17">
        <v>353.2</v>
      </c>
      <c r="W172" s="17">
        <v>8.7551000000000004E-2</v>
      </c>
      <c r="X172" s="17">
        <v>1666</v>
      </c>
      <c r="Y172" s="17">
        <v>0</v>
      </c>
      <c r="Z172" s="17">
        <v>0</v>
      </c>
      <c r="AA172" s="17">
        <v>0.33316499999999999</v>
      </c>
      <c r="AB172" s="17">
        <v>7.6162999999999995E-2</v>
      </c>
      <c r="AC172" s="17">
        <v>6.59164E-2</v>
      </c>
      <c r="AD172" s="17">
        <v>0.25</v>
      </c>
      <c r="AE172" s="17">
        <v>1595.6</v>
      </c>
    </row>
    <row r="173" spans="1:31">
      <c r="A173" s="17">
        <v>160</v>
      </c>
      <c r="B173" s="19">
        <v>0.88006944444444446</v>
      </c>
      <c r="C173" s="17">
        <v>75.2</v>
      </c>
      <c r="D173" s="17">
        <v>7</v>
      </c>
      <c r="E173" s="17">
        <v>7.0530000000000002E-3</v>
      </c>
      <c r="F173" s="17">
        <v>0.34100000000000003</v>
      </c>
      <c r="G173" s="17">
        <v>0.72767899999999996</v>
      </c>
      <c r="H173" s="17">
        <v>6.3525999999999999E-2</v>
      </c>
      <c r="I173" s="17">
        <v>9.2739000000000002E-2</v>
      </c>
      <c r="J173" s="17">
        <v>2.9212999999999999E-2</v>
      </c>
      <c r="K173" s="17">
        <v>0.31500400000000001</v>
      </c>
      <c r="L173" s="17">
        <v>746</v>
      </c>
      <c r="M173" s="17">
        <v>0.16614200000000001</v>
      </c>
      <c r="N173" s="17">
        <v>1089</v>
      </c>
      <c r="O173" s="17">
        <v>0</v>
      </c>
      <c r="P173" s="17">
        <v>0</v>
      </c>
      <c r="Q173" s="17">
        <v>0.74309199999999997</v>
      </c>
      <c r="R173" s="17">
        <v>6.0422999999999998E-2</v>
      </c>
      <c r="S173" s="17">
        <v>8.6347999999999994E-2</v>
      </c>
      <c r="T173" s="17">
        <v>2.5925E-2</v>
      </c>
      <c r="U173" s="17">
        <v>0.30024200000000001</v>
      </c>
      <c r="V173" s="17">
        <v>646.1</v>
      </c>
      <c r="W173" s="17">
        <v>8.0228999999999995E-2</v>
      </c>
      <c r="X173" s="17">
        <v>654</v>
      </c>
      <c r="Y173" s="17">
        <v>0</v>
      </c>
      <c r="Z173" s="17">
        <v>0</v>
      </c>
      <c r="AA173" s="17">
        <v>0.46190999999999999</v>
      </c>
      <c r="AB173" s="17">
        <v>3.3248800000000002E-2</v>
      </c>
      <c r="AC173" s="17">
        <v>6.1284999999999999E-2</v>
      </c>
      <c r="AD173" s="17">
        <v>0.25</v>
      </c>
      <c r="AE173" s="17">
        <v>1113.3</v>
      </c>
    </row>
    <row r="174" spans="1:31">
      <c r="A174" s="17">
        <v>161</v>
      </c>
      <c r="B174" s="19">
        <v>0.88012731481481488</v>
      </c>
      <c r="C174" s="17">
        <v>74.900000000000006</v>
      </c>
      <c r="D174" s="17">
        <v>7</v>
      </c>
      <c r="E174" s="17">
        <v>5.3800000000000002E-3</v>
      </c>
      <c r="F174" s="17">
        <v>0.26</v>
      </c>
      <c r="G174" s="17">
        <v>0.50761400000000001</v>
      </c>
      <c r="H174" s="17">
        <v>7.3439000000000004E-2</v>
      </c>
      <c r="I174" s="17">
        <v>9.1900999999999997E-2</v>
      </c>
      <c r="J174" s="17">
        <v>1.8461999999999999E-2</v>
      </c>
      <c r="K174" s="17">
        <v>0.20088600000000001</v>
      </c>
      <c r="L174" s="17">
        <v>623.1</v>
      </c>
      <c r="M174" s="17">
        <v>0.6</v>
      </c>
      <c r="N174" s="17">
        <v>1835</v>
      </c>
      <c r="O174" s="17">
        <v>0</v>
      </c>
      <c r="P174" s="17">
        <v>0</v>
      </c>
      <c r="Q174" s="17">
        <v>0.78534800000000005</v>
      </c>
      <c r="R174" s="17">
        <v>6.4822000000000005E-2</v>
      </c>
      <c r="S174" s="17">
        <v>8.9774000000000007E-2</v>
      </c>
      <c r="T174" s="17">
        <v>2.4951999999999998E-2</v>
      </c>
      <c r="U174" s="17">
        <v>0.27794000000000002</v>
      </c>
      <c r="V174" s="17">
        <v>596.79999999999995</v>
      </c>
      <c r="W174" s="17">
        <v>0.38942199999999999</v>
      </c>
      <c r="X174" s="17">
        <v>955</v>
      </c>
      <c r="Y174" s="17">
        <v>0</v>
      </c>
      <c r="Z174" s="17">
        <v>0</v>
      </c>
      <c r="AA174" s="17">
        <v>0.42759999999999998</v>
      </c>
      <c r="AB174" s="17">
        <v>4.6182800000000003E-2</v>
      </c>
      <c r="AC174" s="17">
        <v>6.5974599999999994E-2</v>
      </c>
      <c r="AD174" s="17">
        <v>0.25</v>
      </c>
      <c r="AE174" s="17">
        <v>1332.9</v>
      </c>
    </row>
    <row r="175" spans="1:31">
      <c r="A175" s="17">
        <v>162</v>
      </c>
      <c r="B175" s="19">
        <v>0.88017361111111114</v>
      </c>
      <c r="C175" s="17">
        <v>73.8</v>
      </c>
      <c r="D175" s="17">
        <v>7</v>
      </c>
      <c r="E175" s="17">
        <v>6.1390000000000004E-3</v>
      </c>
      <c r="F175" s="17">
        <v>0.29699999999999999</v>
      </c>
      <c r="G175" s="17">
        <v>0.77759400000000001</v>
      </c>
      <c r="H175" s="17">
        <v>6.7474000000000006E-2</v>
      </c>
      <c r="I175" s="17">
        <v>0.102544</v>
      </c>
      <c r="J175" s="17">
        <v>3.5069999999999997E-2</v>
      </c>
      <c r="K175" s="17">
        <v>0.34200399999999997</v>
      </c>
      <c r="L175" s="17">
        <v>595.79999999999995</v>
      </c>
      <c r="M175" s="17">
        <v>4.0495999999999997E-2</v>
      </c>
      <c r="N175" s="17">
        <v>1407</v>
      </c>
      <c r="O175" s="17">
        <v>0</v>
      </c>
      <c r="P175" s="17">
        <v>0</v>
      </c>
      <c r="Q175" s="17">
        <v>0.74692400000000003</v>
      </c>
      <c r="R175" s="17">
        <v>6.4187999999999995E-2</v>
      </c>
      <c r="S175" s="17">
        <v>9.5455999999999999E-2</v>
      </c>
      <c r="T175" s="17">
        <v>3.1267999999999997E-2</v>
      </c>
      <c r="U175" s="17">
        <v>0.327565</v>
      </c>
      <c r="V175" s="17">
        <v>667.1</v>
      </c>
      <c r="W175" s="17">
        <v>0.37081900000000001</v>
      </c>
      <c r="X175" s="17">
        <v>1850</v>
      </c>
      <c r="Y175" s="17">
        <v>0</v>
      </c>
      <c r="Z175" s="17">
        <v>0</v>
      </c>
      <c r="AA175" s="17">
        <v>0.50394700000000003</v>
      </c>
      <c r="AB175" s="17">
        <v>3.4283399999999999E-2</v>
      </c>
      <c r="AC175" s="17">
        <v>6.5259800000000007E-2</v>
      </c>
      <c r="AD175" s="17">
        <v>0.25</v>
      </c>
      <c r="AE175" s="17">
        <v>1394</v>
      </c>
    </row>
    <row r="176" spans="1:31">
      <c r="A176" s="17">
        <v>163</v>
      </c>
      <c r="B176" s="19">
        <v>0.88023148148148145</v>
      </c>
      <c r="C176" s="17">
        <v>72.099999999999994</v>
      </c>
      <c r="D176" s="17">
        <v>7</v>
      </c>
      <c r="E176" s="17">
        <v>7.4859999999999996E-3</v>
      </c>
      <c r="F176" s="17">
        <v>0.36199999999999999</v>
      </c>
      <c r="G176" s="17">
        <v>0.78914200000000001</v>
      </c>
      <c r="H176" s="17">
        <v>7.3263999999999996E-2</v>
      </c>
      <c r="I176" s="17">
        <v>0.106256</v>
      </c>
      <c r="J176" s="17">
        <v>3.2992E-2</v>
      </c>
      <c r="K176" s="17">
        <v>0.31049900000000002</v>
      </c>
      <c r="L176" s="17">
        <v>632.29999999999995</v>
      </c>
      <c r="M176" s="17">
        <v>6.0000000000000002E-6</v>
      </c>
      <c r="N176" s="17">
        <v>727</v>
      </c>
      <c r="O176" s="17">
        <v>0</v>
      </c>
      <c r="P176" s="17">
        <v>0</v>
      </c>
      <c r="Q176" s="17">
        <v>0.83687100000000003</v>
      </c>
      <c r="R176" s="17">
        <v>6.2562999999999994E-2</v>
      </c>
      <c r="S176" s="17">
        <v>9.9393999999999996E-2</v>
      </c>
      <c r="T176" s="17">
        <v>3.6831000000000003E-2</v>
      </c>
      <c r="U176" s="17">
        <v>0.37055500000000002</v>
      </c>
      <c r="V176" s="17">
        <v>749.2</v>
      </c>
      <c r="W176" s="17">
        <v>8.7522000000000003E-2</v>
      </c>
      <c r="X176" s="17">
        <v>1612</v>
      </c>
      <c r="Y176" s="17">
        <v>0</v>
      </c>
      <c r="Z176" s="17">
        <v>0</v>
      </c>
      <c r="AA176" s="17">
        <v>0.57008499999999995</v>
      </c>
      <c r="AB176" s="17">
        <v>1.9095899999999999E-2</v>
      </c>
      <c r="AC176" s="17">
        <v>6.3266600000000006E-2</v>
      </c>
      <c r="AD176" s="17">
        <v>0.25</v>
      </c>
      <c r="AE176" s="17">
        <v>1313.5</v>
      </c>
    </row>
    <row r="177" spans="1:31">
      <c r="A177" s="17">
        <v>164</v>
      </c>
      <c r="B177" s="19">
        <v>0.88028935185185186</v>
      </c>
      <c r="C177" s="17">
        <v>72.5</v>
      </c>
      <c r="D177" s="17">
        <v>7</v>
      </c>
      <c r="E177" s="17">
        <v>6.4570000000000001E-3</v>
      </c>
      <c r="F177" s="17">
        <v>0.312</v>
      </c>
      <c r="G177" s="17">
        <v>0.80037100000000005</v>
      </c>
      <c r="H177" s="17">
        <v>7.4314000000000005E-2</v>
      </c>
      <c r="I177" s="17">
        <v>0.111468</v>
      </c>
      <c r="J177" s="17">
        <v>3.7152999999999999E-2</v>
      </c>
      <c r="K177" s="17">
        <v>0.33330900000000002</v>
      </c>
      <c r="L177" s="17">
        <v>653.79999999999995</v>
      </c>
      <c r="M177" s="17">
        <v>0.181917</v>
      </c>
      <c r="N177" s="17">
        <v>809</v>
      </c>
      <c r="O177" s="17">
        <v>0</v>
      </c>
      <c r="P177" s="17">
        <v>0</v>
      </c>
      <c r="Q177" s="17">
        <v>0.794485</v>
      </c>
      <c r="R177" s="17">
        <v>7.4480000000000005E-2</v>
      </c>
      <c r="S177" s="17">
        <v>0.107945</v>
      </c>
      <c r="T177" s="17">
        <v>3.3465000000000002E-2</v>
      </c>
      <c r="U177" s="17">
        <v>0.31001600000000001</v>
      </c>
      <c r="V177" s="17">
        <v>609.29999999999995</v>
      </c>
      <c r="W177" s="17">
        <v>0.26908599999999999</v>
      </c>
      <c r="X177" s="17">
        <v>838</v>
      </c>
      <c r="Y177" s="17">
        <v>0</v>
      </c>
      <c r="Z177" s="17">
        <v>0</v>
      </c>
      <c r="AA177" s="17">
        <v>0.47694799999999998</v>
      </c>
      <c r="AB177" s="17">
        <v>2.1892499999999999E-2</v>
      </c>
      <c r="AC177" s="17">
        <v>7.5213000000000002E-2</v>
      </c>
      <c r="AD177" s="17">
        <v>0.25</v>
      </c>
      <c r="AE177" s="17">
        <v>1270.5</v>
      </c>
    </row>
    <row r="178" spans="1:31">
      <c r="A178" s="17">
        <v>165</v>
      </c>
      <c r="B178" s="19">
        <v>0.88033564814814813</v>
      </c>
      <c r="C178" s="17">
        <v>70.7</v>
      </c>
      <c r="D178" s="17">
        <v>7</v>
      </c>
      <c r="E178" s="17">
        <v>6.9629999999999996E-3</v>
      </c>
      <c r="F178" s="17">
        <v>0.33700000000000002</v>
      </c>
      <c r="G178" s="17">
        <v>0.74896099999999999</v>
      </c>
      <c r="H178" s="17">
        <v>8.0336000000000005E-2</v>
      </c>
      <c r="I178" s="17">
        <v>0.118464</v>
      </c>
      <c r="J178" s="17">
        <v>3.8128000000000002E-2</v>
      </c>
      <c r="K178" s="17">
        <v>0.32185200000000003</v>
      </c>
      <c r="L178" s="17">
        <v>632.4</v>
      </c>
      <c r="M178" s="17">
        <v>0.32042100000000001</v>
      </c>
      <c r="N178" s="17">
        <v>509</v>
      </c>
      <c r="O178" s="17">
        <v>0</v>
      </c>
      <c r="P178" s="17">
        <v>0</v>
      </c>
      <c r="Q178" s="17">
        <v>0.84080999999999995</v>
      </c>
      <c r="R178" s="17">
        <v>7.3219999999999993E-2</v>
      </c>
      <c r="S178" s="17">
        <v>0.111389</v>
      </c>
      <c r="T178" s="17">
        <v>3.8169000000000002E-2</v>
      </c>
      <c r="U178" s="17">
        <v>0.34266400000000002</v>
      </c>
      <c r="V178" s="17">
        <v>753</v>
      </c>
      <c r="W178" s="17">
        <v>6.0800000000000003E-4</v>
      </c>
      <c r="X178" s="17">
        <v>2779</v>
      </c>
      <c r="Y178" s="17">
        <v>0</v>
      </c>
      <c r="Z178" s="17">
        <v>0</v>
      </c>
      <c r="AA178" s="17">
        <v>0.52717499999999995</v>
      </c>
      <c r="AB178" s="17">
        <v>1.3451599999999999E-2</v>
      </c>
      <c r="AC178" s="17">
        <v>7.3733599999999996E-2</v>
      </c>
      <c r="AD178" s="17">
        <v>0.25</v>
      </c>
      <c r="AE178" s="17">
        <v>1313.4</v>
      </c>
    </row>
    <row r="179" spans="1:31">
      <c r="A179" s="17">
        <v>166</v>
      </c>
      <c r="B179" s="19">
        <v>0.88039351851851855</v>
      </c>
      <c r="C179" s="17">
        <v>69.8</v>
      </c>
      <c r="D179" s="17">
        <v>7</v>
      </c>
      <c r="E179" s="17">
        <v>6.1440000000000002E-3</v>
      </c>
      <c r="F179" s="17">
        <v>0.29699999999999999</v>
      </c>
      <c r="G179" s="17">
        <v>0.79976199999999997</v>
      </c>
      <c r="H179" s="17">
        <v>8.4003999999999995E-2</v>
      </c>
      <c r="I179" s="17">
        <v>0.124761</v>
      </c>
      <c r="J179" s="17">
        <v>4.0757000000000002E-2</v>
      </c>
      <c r="K179" s="17">
        <v>0.32668199999999997</v>
      </c>
      <c r="L179" s="17">
        <v>659.1</v>
      </c>
      <c r="M179" s="17">
        <v>9.9328E-2</v>
      </c>
      <c r="N179" s="17">
        <v>1100</v>
      </c>
      <c r="O179" s="17">
        <v>0</v>
      </c>
      <c r="P179" s="17">
        <v>0</v>
      </c>
      <c r="Q179" s="17">
        <v>0.83875999999999995</v>
      </c>
      <c r="R179" s="17">
        <v>8.5314000000000001E-2</v>
      </c>
      <c r="S179" s="17">
        <v>0.12101199999999999</v>
      </c>
      <c r="T179" s="17">
        <v>3.5698000000000001E-2</v>
      </c>
      <c r="U179" s="17">
        <v>0.29499399999999998</v>
      </c>
      <c r="V179" s="17">
        <v>622.4</v>
      </c>
      <c r="W179" s="17">
        <v>0.52737299999999998</v>
      </c>
      <c r="X179" s="17">
        <v>875</v>
      </c>
      <c r="Y179" s="17">
        <v>0</v>
      </c>
      <c r="Z179" s="17">
        <v>0</v>
      </c>
      <c r="AA179" s="17">
        <v>0.45383600000000002</v>
      </c>
      <c r="AB179" s="17">
        <v>2.9778900000000001E-2</v>
      </c>
      <c r="AC179" s="17">
        <v>8.6377300000000004E-2</v>
      </c>
      <c r="AD179" s="17">
        <v>0.25</v>
      </c>
      <c r="AE179" s="17">
        <v>1260.0999999999999</v>
      </c>
    </row>
    <row r="180" spans="1:31">
      <c r="A180" s="17">
        <v>167</v>
      </c>
      <c r="B180" s="19">
        <v>0.88045138888888885</v>
      </c>
      <c r="C180" s="17">
        <v>69.8</v>
      </c>
      <c r="D180" s="17">
        <v>7</v>
      </c>
      <c r="E180" s="17">
        <v>6.9560000000000004E-3</v>
      </c>
      <c r="F180" s="17">
        <v>0.33700000000000002</v>
      </c>
      <c r="G180" s="17">
        <v>0.84565400000000002</v>
      </c>
      <c r="H180" s="17">
        <v>0.105531</v>
      </c>
      <c r="I180" s="17">
        <v>0.153561</v>
      </c>
      <c r="J180" s="17">
        <v>4.8030000000000003E-2</v>
      </c>
      <c r="K180" s="17">
        <v>0.31277500000000003</v>
      </c>
      <c r="L180" s="17">
        <v>602.6</v>
      </c>
      <c r="M180" s="17">
        <v>0.420487</v>
      </c>
      <c r="N180" s="17">
        <v>515</v>
      </c>
      <c r="O180" s="17">
        <v>0</v>
      </c>
      <c r="P180" s="17">
        <v>0</v>
      </c>
      <c r="Q180" s="17">
        <v>0.89143700000000003</v>
      </c>
      <c r="R180" s="17">
        <v>0.10494000000000001</v>
      </c>
      <c r="S180" s="17">
        <v>0.16373199999999999</v>
      </c>
      <c r="T180" s="17">
        <v>5.8792999999999998E-2</v>
      </c>
      <c r="U180" s="17">
        <v>0.35907800000000001</v>
      </c>
      <c r="V180" s="17">
        <v>613.5</v>
      </c>
      <c r="W180" s="17">
        <v>5.4073999999999997E-2</v>
      </c>
      <c r="X180" s="17">
        <v>993</v>
      </c>
      <c r="Y180" s="17">
        <v>0</v>
      </c>
      <c r="Z180" s="17">
        <v>0</v>
      </c>
      <c r="AA180" s="17">
        <v>0.55242800000000003</v>
      </c>
      <c r="AB180" s="17">
        <v>1.2962899999999999E-2</v>
      </c>
      <c r="AC180" s="17">
        <v>0.105702</v>
      </c>
      <c r="AD180" s="17">
        <v>0.25</v>
      </c>
      <c r="AE180" s="17">
        <v>1378.4</v>
      </c>
    </row>
    <row r="181" spans="1:31">
      <c r="A181" s="17">
        <v>168</v>
      </c>
      <c r="B181" s="19">
        <v>0.88049768518518512</v>
      </c>
      <c r="C181" s="17">
        <v>67.400000000000006</v>
      </c>
      <c r="D181" s="17">
        <v>7</v>
      </c>
      <c r="E181" s="17">
        <v>6.0049999999999999E-3</v>
      </c>
      <c r="F181" s="17">
        <v>0.29099999999999998</v>
      </c>
      <c r="G181" s="17">
        <v>0.88351299999999999</v>
      </c>
      <c r="H181" s="17">
        <v>0.10242</v>
      </c>
      <c r="I181" s="17">
        <v>0.15390699999999999</v>
      </c>
      <c r="J181" s="17">
        <v>5.1486999999999998E-2</v>
      </c>
      <c r="K181" s="17">
        <v>0.334534</v>
      </c>
      <c r="L181" s="17">
        <v>522</v>
      </c>
      <c r="M181" s="17">
        <v>6.0000000000000002E-6</v>
      </c>
      <c r="N181" s="17">
        <v>929</v>
      </c>
      <c r="O181" s="17">
        <v>0</v>
      </c>
      <c r="P181" s="17">
        <v>0</v>
      </c>
      <c r="Q181" s="17">
        <v>0.90588999999999997</v>
      </c>
      <c r="R181" s="17">
        <v>9.2221999999999998E-2</v>
      </c>
      <c r="S181" s="17">
        <v>0.144208</v>
      </c>
      <c r="T181" s="17">
        <v>5.1985999999999997E-2</v>
      </c>
      <c r="U181" s="17">
        <v>0.36049500000000001</v>
      </c>
      <c r="V181" s="17">
        <v>704</v>
      </c>
      <c r="W181" s="17">
        <v>0.12202499999999999</v>
      </c>
      <c r="X181" s="17">
        <v>1043</v>
      </c>
      <c r="Y181" s="17">
        <v>0</v>
      </c>
      <c r="Z181" s="17">
        <v>0</v>
      </c>
      <c r="AA181" s="17">
        <v>0.55460799999999999</v>
      </c>
      <c r="AB181" s="17">
        <v>2.0127900000000001E-2</v>
      </c>
      <c r="AC181" s="17">
        <v>9.3267900000000001E-2</v>
      </c>
      <c r="AD181" s="17">
        <v>0.25</v>
      </c>
      <c r="AE181" s="17">
        <v>1591.2</v>
      </c>
    </row>
    <row r="182" spans="1:31">
      <c r="A182" s="17">
        <v>169</v>
      </c>
      <c r="B182" s="19">
        <v>0.88055555555555554</v>
      </c>
      <c r="C182" s="17">
        <v>67.2</v>
      </c>
      <c r="D182" s="17">
        <v>7</v>
      </c>
      <c r="E182" s="17">
        <v>7.3720000000000001E-3</v>
      </c>
      <c r="F182" s="17">
        <v>0.35699999999999998</v>
      </c>
      <c r="G182" s="17">
        <v>0.89424700000000001</v>
      </c>
      <c r="H182" s="17">
        <v>0.11604399999999999</v>
      </c>
      <c r="I182" s="17">
        <v>0.177312</v>
      </c>
      <c r="J182" s="17">
        <v>6.1268000000000003E-2</v>
      </c>
      <c r="K182" s="17">
        <v>0.34553699999999998</v>
      </c>
      <c r="L182" s="17">
        <v>642</v>
      </c>
      <c r="M182" s="17">
        <v>0.123846</v>
      </c>
      <c r="N182" s="17">
        <v>1051</v>
      </c>
      <c r="O182" s="17">
        <v>0</v>
      </c>
      <c r="P182" s="17">
        <v>0</v>
      </c>
      <c r="Q182" s="17">
        <v>0.92905099999999996</v>
      </c>
      <c r="R182" s="17">
        <v>0.110932</v>
      </c>
      <c r="S182" s="17">
        <v>0.17404</v>
      </c>
      <c r="T182" s="17">
        <v>6.3107999999999997E-2</v>
      </c>
      <c r="U182" s="17">
        <v>0.36260500000000001</v>
      </c>
      <c r="V182" s="17">
        <v>680.3</v>
      </c>
      <c r="W182" s="17">
        <v>0.37081900000000001</v>
      </c>
      <c r="X182" s="17">
        <v>868</v>
      </c>
      <c r="Y182" s="17">
        <v>0</v>
      </c>
      <c r="Z182" s="17">
        <v>0</v>
      </c>
      <c r="AA182" s="17">
        <v>0.55785399999999996</v>
      </c>
      <c r="AB182" s="17">
        <v>2.77898E-2</v>
      </c>
      <c r="AC182" s="17">
        <v>0.11268599999999999</v>
      </c>
      <c r="AD182" s="17">
        <v>0.25</v>
      </c>
      <c r="AE182" s="17">
        <v>1293.5999999999999</v>
      </c>
    </row>
    <row r="183" spans="1:31">
      <c r="A183" s="17">
        <v>170</v>
      </c>
      <c r="B183" s="19">
        <v>0.88061342592592595</v>
      </c>
      <c r="C183" s="17">
        <v>65.900000000000006</v>
      </c>
      <c r="D183" s="17">
        <v>7</v>
      </c>
      <c r="E183" s="17">
        <v>6.6940000000000003E-3</v>
      </c>
      <c r="F183" s="17">
        <v>0.32400000000000001</v>
      </c>
      <c r="G183" s="17">
        <v>0.90965200000000002</v>
      </c>
      <c r="H183" s="17">
        <v>0.11694499999999999</v>
      </c>
      <c r="I183" s="17">
        <v>0.18749199999999999</v>
      </c>
      <c r="J183" s="17">
        <v>7.0546999999999999E-2</v>
      </c>
      <c r="K183" s="17">
        <v>0.37626500000000002</v>
      </c>
      <c r="L183" s="17">
        <v>622</v>
      </c>
      <c r="M183" s="17">
        <v>3.0002999999999998E-2</v>
      </c>
      <c r="N183" s="17">
        <v>1247</v>
      </c>
      <c r="O183" s="17">
        <v>0</v>
      </c>
      <c r="P183" s="17">
        <v>0</v>
      </c>
      <c r="Q183" s="17">
        <v>0.90830699999999998</v>
      </c>
      <c r="R183" s="17">
        <v>0.117386</v>
      </c>
      <c r="S183" s="17">
        <v>0.178206</v>
      </c>
      <c r="T183" s="17">
        <v>6.0819999999999999E-2</v>
      </c>
      <c r="U183" s="17">
        <v>0.34128999999999998</v>
      </c>
      <c r="V183" s="17">
        <v>664.4</v>
      </c>
      <c r="W183" s="17">
        <v>0.37081799999999998</v>
      </c>
      <c r="X183" s="17">
        <v>1154</v>
      </c>
      <c r="Y183" s="17">
        <v>0</v>
      </c>
      <c r="Z183" s="17">
        <v>0</v>
      </c>
      <c r="AA183" s="17">
        <v>0.525061</v>
      </c>
      <c r="AB183" s="17">
        <v>3.1795700000000003E-2</v>
      </c>
      <c r="AC183" s="17">
        <v>0.11932</v>
      </c>
      <c r="AD183" s="17">
        <v>0.25</v>
      </c>
      <c r="AE183" s="17">
        <v>1335.3</v>
      </c>
    </row>
    <row r="184" spans="1:31">
      <c r="A184" s="17">
        <v>171</v>
      </c>
      <c r="B184" s="19">
        <v>0.88067129629629637</v>
      </c>
      <c r="C184" s="17">
        <v>65.2</v>
      </c>
      <c r="D184" s="17">
        <v>7</v>
      </c>
      <c r="E184" s="17">
        <v>7.8300000000000002E-3</v>
      </c>
      <c r="F184" s="17">
        <v>0.379</v>
      </c>
      <c r="G184" s="17">
        <v>0.91195899999999996</v>
      </c>
      <c r="H184" s="17">
        <v>0.127275</v>
      </c>
      <c r="I184" s="17">
        <v>0.19628699999999999</v>
      </c>
      <c r="J184" s="17">
        <v>6.9012000000000004E-2</v>
      </c>
      <c r="K184" s="17">
        <v>0.35158499999999998</v>
      </c>
      <c r="L184" s="17">
        <v>628</v>
      </c>
      <c r="M184" s="17">
        <v>0.49801600000000001</v>
      </c>
      <c r="N184" s="17">
        <v>509</v>
      </c>
      <c r="O184" s="17">
        <v>0</v>
      </c>
      <c r="P184" s="17">
        <v>0</v>
      </c>
      <c r="Q184" s="17">
        <v>0.93365299999999996</v>
      </c>
      <c r="R184" s="17">
        <v>0.119043</v>
      </c>
      <c r="S184" s="17">
        <v>0.19450999999999999</v>
      </c>
      <c r="T184" s="17">
        <v>7.5467000000000006E-2</v>
      </c>
      <c r="U184" s="17">
        <v>0.38798700000000003</v>
      </c>
      <c r="V184" s="17">
        <v>760.1</v>
      </c>
      <c r="W184" s="17">
        <v>0.27902500000000002</v>
      </c>
      <c r="X184" s="17">
        <v>872</v>
      </c>
      <c r="Y184" s="17">
        <v>0</v>
      </c>
      <c r="Z184" s="17">
        <v>0</v>
      </c>
      <c r="AA184" s="17">
        <v>0.59690200000000004</v>
      </c>
      <c r="AB184" s="17">
        <v>1.3349400000000001E-2</v>
      </c>
      <c r="AC184" s="17">
        <v>0.12005</v>
      </c>
      <c r="AD184" s="17">
        <v>0.25</v>
      </c>
      <c r="AE184" s="17">
        <v>1322.6</v>
      </c>
    </row>
    <row r="185" spans="1:31">
      <c r="A185" s="17">
        <v>172</v>
      </c>
      <c r="B185" s="19">
        <v>0.88071759259259252</v>
      </c>
      <c r="C185" s="17">
        <v>63.4</v>
      </c>
      <c r="D185" s="17">
        <v>7</v>
      </c>
      <c r="E185" s="17">
        <v>7.273E-3</v>
      </c>
      <c r="F185" s="17">
        <v>0.35199999999999998</v>
      </c>
      <c r="G185" s="17">
        <v>0.92098400000000002</v>
      </c>
      <c r="H185" s="17">
        <v>0.140429</v>
      </c>
      <c r="I185" s="17">
        <v>0.21868599999999999</v>
      </c>
      <c r="J185" s="17">
        <v>7.8256999999999993E-2</v>
      </c>
      <c r="K185" s="17">
        <v>0.35785099999999997</v>
      </c>
      <c r="L185" s="17">
        <v>564.6</v>
      </c>
      <c r="M185" s="17">
        <v>1.92E-4</v>
      </c>
      <c r="N185" s="17">
        <v>700</v>
      </c>
      <c r="O185" s="17">
        <v>0</v>
      </c>
      <c r="P185" s="17">
        <v>0</v>
      </c>
      <c r="Q185" s="17">
        <v>0.93914399999999998</v>
      </c>
      <c r="R185" s="17">
        <v>0.12621299999999999</v>
      </c>
      <c r="S185" s="17">
        <v>0.21110699999999999</v>
      </c>
      <c r="T185" s="17">
        <v>8.4893999999999997E-2</v>
      </c>
      <c r="U185" s="17">
        <v>0.40213900000000002</v>
      </c>
      <c r="V185" s="17">
        <v>769.9</v>
      </c>
      <c r="W185" s="17">
        <v>0.21592700000000001</v>
      </c>
      <c r="X185" s="17">
        <v>817</v>
      </c>
      <c r="Y185" s="17">
        <v>0</v>
      </c>
      <c r="Z185" s="17">
        <v>0</v>
      </c>
      <c r="AA185" s="17">
        <v>0.61867499999999997</v>
      </c>
      <c r="AB185" s="17">
        <v>1.6452100000000001E-2</v>
      </c>
      <c r="AC185" s="17">
        <v>0.127609</v>
      </c>
      <c r="AD185" s="17">
        <v>0.25</v>
      </c>
      <c r="AE185" s="17">
        <v>1471.1</v>
      </c>
    </row>
    <row r="186" spans="1:31">
      <c r="A186" s="17">
        <v>173</v>
      </c>
      <c r="B186" s="19">
        <v>0.88077546296296294</v>
      </c>
      <c r="C186" s="17">
        <v>63.7</v>
      </c>
      <c r="D186" s="17">
        <v>7</v>
      </c>
      <c r="E186" s="17">
        <v>7.6569999999999997E-3</v>
      </c>
      <c r="F186" s="17">
        <v>0.371</v>
      </c>
      <c r="G186" s="17">
        <v>0.95125599999999999</v>
      </c>
      <c r="H186" s="17">
        <v>0.15028900000000001</v>
      </c>
      <c r="I186" s="17">
        <v>0.22925599999999999</v>
      </c>
      <c r="J186" s="17">
        <v>7.8966999999999996E-2</v>
      </c>
      <c r="K186" s="17">
        <v>0.34444999999999998</v>
      </c>
      <c r="L186" s="17">
        <v>583.29999999999995</v>
      </c>
      <c r="M186" s="17">
        <v>0.52523299999999995</v>
      </c>
      <c r="N186" s="17">
        <v>796</v>
      </c>
      <c r="O186" s="17">
        <v>0</v>
      </c>
      <c r="P186" s="17">
        <v>0</v>
      </c>
      <c r="Q186" s="17">
        <v>0.95049399999999995</v>
      </c>
      <c r="R186" s="17">
        <v>0.12890799999999999</v>
      </c>
      <c r="S186" s="17">
        <v>0.21884200000000001</v>
      </c>
      <c r="T186" s="17">
        <v>8.9934E-2</v>
      </c>
      <c r="U186" s="17">
        <v>0.41095399999999999</v>
      </c>
      <c r="V186" s="17">
        <v>763.7</v>
      </c>
      <c r="W186" s="17">
        <v>0.11490499999999999</v>
      </c>
      <c r="X186" s="17">
        <v>1035</v>
      </c>
      <c r="Y186" s="17">
        <v>0</v>
      </c>
      <c r="Z186" s="17">
        <v>0</v>
      </c>
      <c r="AA186" s="17">
        <v>0.63223700000000005</v>
      </c>
      <c r="AB186" s="17">
        <v>1.9291200000000001E-2</v>
      </c>
      <c r="AC186" s="17">
        <v>0.13064300000000001</v>
      </c>
      <c r="AD186" s="17">
        <v>0.25</v>
      </c>
      <c r="AE186" s="17">
        <v>1423.8</v>
      </c>
    </row>
    <row r="187" spans="1:31">
      <c r="A187" s="17">
        <v>174</v>
      </c>
      <c r="B187" s="19">
        <v>0.88083333333333336</v>
      </c>
      <c r="C187" s="17">
        <v>62.1</v>
      </c>
      <c r="D187" s="17">
        <v>7</v>
      </c>
      <c r="E187" s="17">
        <v>8.0219999999999996E-3</v>
      </c>
      <c r="F187" s="17">
        <v>0.38800000000000001</v>
      </c>
      <c r="G187" s="17">
        <v>0.94735599999999998</v>
      </c>
      <c r="H187" s="17">
        <v>0.14683499999999999</v>
      </c>
      <c r="I187" s="17">
        <v>0.231348</v>
      </c>
      <c r="J187" s="17">
        <v>8.4512000000000004E-2</v>
      </c>
      <c r="K187" s="17">
        <v>0.36530400000000002</v>
      </c>
      <c r="L187" s="17">
        <v>603.9</v>
      </c>
      <c r="M187" s="17">
        <v>0.303927</v>
      </c>
      <c r="N187" s="17">
        <v>590</v>
      </c>
      <c r="O187" s="17">
        <v>0</v>
      </c>
      <c r="P187" s="17">
        <v>0</v>
      </c>
      <c r="Q187" s="17">
        <v>0.94058900000000001</v>
      </c>
      <c r="R187" s="17">
        <v>0.13586200000000001</v>
      </c>
      <c r="S187" s="17">
        <v>0.23183200000000001</v>
      </c>
      <c r="T187" s="17">
        <v>9.5968999999999999E-2</v>
      </c>
      <c r="U187" s="17">
        <v>0.41396100000000002</v>
      </c>
      <c r="V187" s="17">
        <v>801</v>
      </c>
      <c r="W187" s="17">
        <v>0.22761200000000001</v>
      </c>
      <c r="X187" s="17">
        <v>773</v>
      </c>
      <c r="Y187" s="17">
        <v>0</v>
      </c>
      <c r="Z187" s="17">
        <v>0</v>
      </c>
      <c r="AA187" s="17">
        <v>0.63686299999999996</v>
      </c>
      <c r="AB187" s="17">
        <v>1.4854600000000001E-2</v>
      </c>
      <c r="AC187" s="17">
        <v>0.13728799999999999</v>
      </c>
      <c r="AD187" s="17">
        <v>0.25</v>
      </c>
      <c r="AE187" s="17">
        <v>1375.3</v>
      </c>
    </row>
    <row r="188" spans="1:31">
      <c r="A188" s="17">
        <v>175</v>
      </c>
      <c r="B188" s="19">
        <v>0.88087962962962962</v>
      </c>
      <c r="C188" s="17">
        <v>61.4</v>
      </c>
      <c r="D188" s="17">
        <v>7</v>
      </c>
      <c r="E188" s="17">
        <v>8.0269999999999994E-3</v>
      </c>
      <c r="F188" s="17">
        <v>0.38800000000000001</v>
      </c>
      <c r="G188" s="17">
        <v>0.91012199999999999</v>
      </c>
      <c r="H188" s="17">
        <v>0.14712600000000001</v>
      </c>
      <c r="I188" s="17">
        <v>0.23133799999999999</v>
      </c>
      <c r="J188" s="17">
        <v>8.4211999999999995E-2</v>
      </c>
      <c r="K188" s="17">
        <v>0.36402200000000001</v>
      </c>
      <c r="L188" s="17">
        <v>601.4</v>
      </c>
      <c r="M188" s="17">
        <v>0.23466500000000001</v>
      </c>
      <c r="N188" s="17">
        <v>727</v>
      </c>
      <c r="O188" s="17">
        <v>0</v>
      </c>
      <c r="P188" s="17">
        <v>0</v>
      </c>
      <c r="Q188" s="17">
        <v>0.95252199999999998</v>
      </c>
      <c r="R188" s="17">
        <v>0.132745</v>
      </c>
      <c r="S188" s="17">
        <v>0.227854</v>
      </c>
      <c r="T188" s="17">
        <v>9.5108999999999999E-2</v>
      </c>
      <c r="U188" s="17">
        <v>0.41741200000000001</v>
      </c>
      <c r="V188" s="17">
        <v>745.1</v>
      </c>
      <c r="W188" s="17">
        <v>0.195715</v>
      </c>
      <c r="X188" s="17">
        <v>816</v>
      </c>
      <c r="Y188" s="17">
        <v>0</v>
      </c>
      <c r="Z188" s="17">
        <v>0</v>
      </c>
      <c r="AA188" s="17">
        <v>0.64217299999999999</v>
      </c>
      <c r="AB188" s="17">
        <v>1.81791E-2</v>
      </c>
      <c r="AC188" s="17">
        <v>0.13447400000000001</v>
      </c>
      <c r="AD188" s="17">
        <v>0.25</v>
      </c>
      <c r="AE188" s="17">
        <v>1381.1</v>
      </c>
    </row>
    <row r="189" spans="1:31">
      <c r="A189" s="17">
        <v>176</v>
      </c>
      <c r="B189" s="19">
        <v>0.88093749999999993</v>
      </c>
      <c r="C189" s="17">
        <v>60.3</v>
      </c>
      <c r="D189" s="17">
        <v>7</v>
      </c>
      <c r="E189" s="17">
        <v>6.9540000000000001E-3</v>
      </c>
      <c r="F189" s="17">
        <v>0.33700000000000002</v>
      </c>
      <c r="G189" s="17">
        <v>0.93776800000000005</v>
      </c>
      <c r="H189" s="17">
        <v>0.14991399999999999</v>
      </c>
      <c r="I189" s="17">
        <v>0.237178</v>
      </c>
      <c r="J189" s="17">
        <v>8.7263999999999994E-2</v>
      </c>
      <c r="K189" s="17">
        <v>0.367925</v>
      </c>
      <c r="L189" s="17">
        <v>598.29999999999995</v>
      </c>
      <c r="M189" s="17">
        <v>0.23919899999999999</v>
      </c>
      <c r="N189" s="17">
        <v>827</v>
      </c>
      <c r="O189" s="17">
        <v>0</v>
      </c>
      <c r="P189" s="17">
        <v>0</v>
      </c>
      <c r="Q189" s="17">
        <v>0.94653299999999996</v>
      </c>
      <c r="R189" s="17">
        <v>0.144758</v>
      </c>
      <c r="S189" s="17">
        <v>0.22773299999999999</v>
      </c>
      <c r="T189" s="17">
        <v>8.2974999999999993E-2</v>
      </c>
      <c r="U189" s="17">
        <v>0.36435400000000001</v>
      </c>
      <c r="V189" s="17">
        <v>728.7</v>
      </c>
      <c r="W189" s="17">
        <v>0.16361500000000001</v>
      </c>
      <c r="X189" s="17">
        <v>540</v>
      </c>
      <c r="Y189" s="17">
        <v>0</v>
      </c>
      <c r="Z189" s="17">
        <v>0</v>
      </c>
      <c r="AA189" s="17">
        <v>0.56054499999999996</v>
      </c>
      <c r="AB189" s="17">
        <v>2.05107E-2</v>
      </c>
      <c r="AC189" s="17">
        <v>0.14645900000000001</v>
      </c>
      <c r="AD189" s="17">
        <v>0.25</v>
      </c>
      <c r="AE189" s="17">
        <v>1388.2</v>
      </c>
    </row>
    <row r="190" spans="1:31">
      <c r="A190" s="17">
        <v>177</v>
      </c>
      <c r="B190" s="19">
        <v>0.88099537037037035</v>
      </c>
      <c r="C190" s="17">
        <v>58.8</v>
      </c>
      <c r="D190" s="17">
        <v>7</v>
      </c>
      <c r="E190" s="17">
        <v>7.2839999999999997E-3</v>
      </c>
      <c r="F190" s="17">
        <v>0.35199999999999998</v>
      </c>
      <c r="G190" s="17">
        <v>0.94532300000000002</v>
      </c>
      <c r="H190" s="17">
        <v>0.144259</v>
      </c>
      <c r="I190" s="17">
        <v>0.23574700000000001</v>
      </c>
      <c r="J190" s="17">
        <v>9.1486999999999999E-2</v>
      </c>
      <c r="K190" s="17">
        <v>0.388075</v>
      </c>
      <c r="L190" s="17">
        <v>624.70000000000005</v>
      </c>
      <c r="M190" s="17">
        <v>0.11355800000000001</v>
      </c>
      <c r="N190" s="17">
        <v>772</v>
      </c>
      <c r="O190" s="17">
        <v>0</v>
      </c>
      <c r="P190" s="17">
        <v>0</v>
      </c>
      <c r="Q190" s="17">
        <v>0.937226</v>
      </c>
      <c r="R190" s="17">
        <v>0.14446000000000001</v>
      </c>
      <c r="S190" s="17">
        <v>0.22761700000000001</v>
      </c>
      <c r="T190" s="17">
        <v>8.3156999999999995E-2</v>
      </c>
      <c r="U190" s="17">
        <v>0.36533599999999999</v>
      </c>
      <c r="V190" s="17">
        <v>662.2</v>
      </c>
      <c r="W190" s="17">
        <v>0.43752600000000003</v>
      </c>
      <c r="X190" s="17">
        <v>1076</v>
      </c>
      <c r="Y190" s="17">
        <v>0</v>
      </c>
      <c r="Z190" s="17">
        <v>0</v>
      </c>
      <c r="AA190" s="17">
        <v>0.56205499999999997</v>
      </c>
      <c r="AB190" s="17">
        <v>1.99995E-2</v>
      </c>
      <c r="AC190" s="17">
        <v>0.146123</v>
      </c>
      <c r="AD190" s="17">
        <v>0.25</v>
      </c>
      <c r="AE190" s="17">
        <v>1329.6</v>
      </c>
    </row>
    <row r="191" spans="1:31">
      <c r="A191" s="17">
        <v>178</v>
      </c>
      <c r="B191" s="19">
        <v>0.88105324074074076</v>
      </c>
      <c r="C191" s="17">
        <v>58.5</v>
      </c>
      <c r="D191" s="17">
        <v>7</v>
      </c>
      <c r="E191" s="17">
        <v>8.9370000000000005E-3</v>
      </c>
      <c r="F191" s="17">
        <v>0.432</v>
      </c>
      <c r="G191" s="17">
        <v>0.93455100000000002</v>
      </c>
      <c r="H191" s="17">
        <v>0.14760799999999999</v>
      </c>
      <c r="I191" s="17">
        <v>0.23775499999999999</v>
      </c>
      <c r="J191" s="17">
        <v>9.0147000000000005E-2</v>
      </c>
      <c r="K191" s="17">
        <v>0.379158</v>
      </c>
      <c r="L191" s="17">
        <v>685.1</v>
      </c>
      <c r="M191" s="17">
        <v>0.20132700000000001</v>
      </c>
      <c r="N191" s="17">
        <v>530</v>
      </c>
      <c r="O191" s="17">
        <v>0</v>
      </c>
      <c r="P191" s="17">
        <v>0</v>
      </c>
      <c r="Q191" s="17">
        <v>0.95163799999999998</v>
      </c>
      <c r="R191" s="17">
        <v>0.13997899999999999</v>
      </c>
      <c r="S191" s="17">
        <v>0.235934</v>
      </c>
      <c r="T191" s="17">
        <v>9.5954999999999999E-2</v>
      </c>
      <c r="U191" s="17">
        <v>0.40670200000000001</v>
      </c>
      <c r="V191" s="17">
        <v>717.9</v>
      </c>
      <c r="W191" s="17">
        <v>0.20589299999999999</v>
      </c>
      <c r="X191" s="17">
        <v>1304</v>
      </c>
      <c r="Y191" s="17">
        <v>0</v>
      </c>
      <c r="Z191" s="17">
        <v>0</v>
      </c>
      <c r="AA191" s="17">
        <v>0.625695</v>
      </c>
      <c r="AB191" s="17">
        <v>1.5140499999999999E-2</v>
      </c>
      <c r="AC191" s="17">
        <v>0.141432</v>
      </c>
      <c r="AD191" s="17">
        <v>0.25</v>
      </c>
      <c r="AE191" s="17">
        <v>1212.3</v>
      </c>
    </row>
    <row r="192" spans="1:31">
      <c r="A192" s="17">
        <v>179</v>
      </c>
      <c r="B192" s="19">
        <v>0.88109953703703703</v>
      </c>
      <c r="C192" s="17">
        <v>57.4</v>
      </c>
      <c r="D192" s="17">
        <v>7</v>
      </c>
      <c r="E192" s="17">
        <v>7.5750000000000001E-3</v>
      </c>
      <c r="F192" s="17">
        <v>0.36699999999999999</v>
      </c>
      <c r="G192" s="17">
        <v>0.94232800000000005</v>
      </c>
      <c r="H192" s="17">
        <v>0.146675</v>
      </c>
      <c r="I192" s="17">
        <v>0.24185400000000001</v>
      </c>
      <c r="J192" s="17">
        <v>9.5177999999999999E-2</v>
      </c>
      <c r="K192" s="17">
        <v>0.39353700000000003</v>
      </c>
      <c r="L192" s="17">
        <v>645.5</v>
      </c>
      <c r="M192" s="17">
        <v>0.24789800000000001</v>
      </c>
      <c r="N192" s="17">
        <v>818</v>
      </c>
      <c r="O192" s="17">
        <v>0</v>
      </c>
      <c r="P192" s="17">
        <v>0</v>
      </c>
      <c r="Q192" s="17">
        <v>0.93217700000000003</v>
      </c>
      <c r="R192" s="17">
        <v>0.14960000000000001</v>
      </c>
      <c r="S192" s="17">
        <v>0.236848</v>
      </c>
      <c r="T192" s="17">
        <v>8.7248000000000006E-2</v>
      </c>
      <c r="U192" s="17">
        <v>0.368371</v>
      </c>
      <c r="V192" s="17">
        <v>696</v>
      </c>
      <c r="W192" s="17">
        <v>0.24601300000000001</v>
      </c>
      <c r="X192" s="17">
        <v>1067</v>
      </c>
      <c r="Y192" s="17">
        <v>0</v>
      </c>
      <c r="Z192" s="17">
        <v>0</v>
      </c>
      <c r="AA192" s="17">
        <v>0.56672400000000001</v>
      </c>
      <c r="AB192" s="17">
        <v>2.1876300000000001E-2</v>
      </c>
      <c r="AC192" s="17">
        <v>0.151509</v>
      </c>
      <c r="AD192" s="17">
        <v>0.25</v>
      </c>
      <c r="AE192" s="17">
        <v>1286.7</v>
      </c>
    </row>
    <row r="193" spans="1:31">
      <c r="A193" s="17">
        <v>180</v>
      </c>
      <c r="B193" s="19">
        <v>0.88115740740740733</v>
      </c>
      <c r="C193" s="17">
        <v>55.7</v>
      </c>
      <c r="D193" s="17">
        <v>7</v>
      </c>
      <c r="E193" s="17">
        <v>7.4960000000000001E-3</v>
      </c>
      <c r="F193" s="17">
        <v>0.36299999999999999</v>
      </c>
      <c r="G193" s="17">
        <v>0.95174000000000003</v>
      </c>
      <c r="H193" s="17">
        <v>0.14994099999999999</v>
      </c>
      <c r="I193" s="17">
        <v>0.25201000000000001</v>
      </c>
      <c r="J193" s="17">
        <v>0.10206899999999999</v>
      </c>
      <c r="K193" s="17">
        <v>0.40501900000000002</v>
      </c>
      <c r="L193" s="17">
        <v>607.79999999999995</v>
      </c>
      <c r="M193" s="17">
        <v>4.0985000000000001E-2</v>
      </c>
      <c r="N193" s="17">
        <v>894</v>
      </c>
      <c r="O193" s="17">
        <v>0</v>
      </c>
      <c r="P193" s="17">
        <v>0</v>
      </c>
      <c r="Q193" s="17">
        <v>0.95347300000000001</v>
      </c>
      <c r="R193" s="17">
        <v>0.152362</v>
      </c>
      <c r="S193" s="17">
        <v>0.248696</v>
      </c>
      <c r="T193" s="17">
        <v>9.6334000000000003E-2</v>
      </c>
      <c r="U193" s="17">
        <v>0.38735599999999998</v>
      </c>
      <c r="V193" s="17">
        <v>694.1</v>
      </c>
      <c r="W193" s="17">
        <v>0.31837799999999999</v>
      </c>
      <c r="X193" s="17">
        <v>853</v>
      </c>
      <c r="Y193" s="17">
        <v>0</v>
      </c>
      <c r="Z193" s="17">
        <v>0</v>
      </c>
      <c r="AA193" s="17">
        <v>0.59593200000000002</v>
      </c>
      <c r="AB193" s="17">
        <v>2.24818E-2</v>
      </c>
      <c r="AC193" s="17">
        <v>0.154528</v>
      </c>
      <c r="AD193" s="17">
        <v>0.25</v>
      </c>
      <c r="AE193" s="17">
        <v>1366.5</v>
      </c>
    </row>
    <row r="194" spans="1:31">
      <c r="A194" s="17">
        <v>181</v>
      </c>
      <c r="B194" s="19">
        <v>0.88121527777777775</v>
      </c>
      <c r="C194" s="17">
        <v>55.7</v>
      </c>
      <c r="D194" s="17">
        <v>7</v>
      </c>
      <c r="E194" s="17">
        <v>7.3619999999999996E-3</v>
      </c>
      <c r="F194" s="17">
        <v>0.35599999999999998</v>
      </c>
      <c r="G194" s="17">
        <v>0.96549399999999996</v>
      </c>
      <c r="H194" s="17">
        <v>0.16114300000000001</v>
      </c>
      <c r="I194" s="17">
        <v>0.25928499999999999</v>
      </c>
      <c r="J194" s="17">
        <v>9.8141999999999993E-2</v>
      </c>
      <c r="K194" s="17">
        <v>0.37851099999999999</v>
      </c>
      <c r="L194" s="17">
        <v>594.70000000000005</v>
      </c>
      <c r="M194" s="17">
        <v>0.353408</v>
      </c>
      <c r="N194" s="17">
        <v>613</v>
      </c>
      <c r="O194" s="17">
        <v>0</v>
      </c>
      <c r="P194" s="17">
        <v>0</v>
      </c>
      <c r="Q194" s="17">
        <v>0.957202</v>
      </c>
      <c r="R194" s="17">
        <v>0.15440400000000001</v>
      </c>
      <c r="S194" s="17">
        <v>0.25143799999999999</v>
      </c>
      <c r="T194" s="17">
        <v>9.7034999999999996E-2</v>
      </c>
      <c r="U194" s="17">
        <v>0.38591900000000001</v>
      </c>
      <c r="V194" s="17">
        <v>684.8</v>
      </c>
      <c r="W194" s="17">
        <v>0.125916</v>
      </c>
      <c r="X194" s="17">
        <v>614</v>
      </c>
      <c r="Y194" s="17">
        <v>0</v>
      </c>
      <c r="Z194" s="17">
        <v>0</v>
      </c>
      <c r="AA194" s="17">
        <v>0.59372100000000005</v>
      </c>
      <c r="AB194" s="17">
        <v>1.51983E-2</v>
      </c>
      <c r="AC194" s="17">
        <v>0.15587799999999999</v>
      </c>
      <c r="AD194" s="17">
        <v>0.25</v>
      </c>
      <c r="AE194" s="17">
        <v>1396.6</v>
      </c>
    </row>
    <row r="195" spans="1:31">
      <c r="A195" s="17">
        <v>182</v>
      </c>
      <c r="B195" s="19">
        <v>0.88126157407407402</v>
      </c>
      <c r="C195" s="17">
        <v>54.3</v>
      </c>
      <c r="D195" s="17">
        <v>7</v>
      </c>
      <c r="E195" s="17">
        <v>8.4840000000000002E-3</v>
      </c>
      <c r="F195" s="17">
        <v>0.41099999999999998</v>
      </c>
      <c r="G195" s="17">
        <v>0.96629900000000002</v>
      </c>
      <c r="H195" s="17">
        <v>0.171462</v>
      </c>
      <c r="I195" s="17">
        <v>0.28919899999999998</v>
      </c>
      <c r="J195" s="17">
        <v>0.117738</v>
      </c>
      <c r="K195" s="17">
        <v>0.40711599999999998</v>
      </c>
      <c r="L195" s="17">
        <v>627.70000000000005</v>
      </c>
      <c r="M195" s="17">
        <v>9.4808000000000003E-2</v>
      </c>
      <c r="N195" s="17">
        <v>581</v>
      </c>
      <c r="O195" s="17">
        <v>0</v>
      </c>
      <c r="P195" s="17">
        <v>0</v>
      </c>
      <c r="Q195" s="17">
        <v>0.96460999999999997</v>
      </c>
      <c r="R195" s="17">
        <v>0.158412</v>
      </c>
      <c r="S195" s="17">
        <v>0.27379399999999998</v>
      </c>
      <c r="T195" s="17">
        <v>0.115382</v>
      </c>
      <c r="U195" s="17">
        <v>0.42141800000000001</v>
      </c>
      <c r="V195" s="17">
        <v>722.8</v>
      </c>
      <c r="W195" s="17">
        <v>0.22588800000000001</v>
      </c>
      <c r="X195" s="17">
        <v>799</v>
      </c>
      <c r="Y195" s="17">
        <v>0</v>
      </c>
      <c r="Z195" s="17">
        <v>0</v>
      </c>
      <c r="AA195" s="17">
        <v>0.64833499999999999</v>
      </c>
      <c r="AB195" s="17">
        <v>1.52029E-2</v>
      </c>
      <c r="AC195" s="17">
        <v>0.160166</v>
      </c>
      <c r="AD195" s="17">
        <v>0.25</v>
      </c>
      <c r="AE195" s="17">
        <v>1323.3</v>
      </c>
    </row>
    <row r="196" spans="1:31">
      <c r="A196" s="17">
        <v>183</v>
      </c>
      <c r="B196" s="19">
        <v>0.88131944444444443</v>
      </c>
      <c r="C196" s="17">
        <v>53.9</v>
      </c>
      <c r="D196" s="17">
        <v>7</v>
      </c>
      <c r="E196" s="17">
        <v>7.9050000000000006E-3</v>
      </c>
      <c r="F196" s="17">
        <v>0.38300000000000001</v>
      </c>
      <c r="G196" s="17">
        <v>0.93763799999999997</v>
      </c>
      <c r="H196" s="17">
        <v>0.18348100000000001</v>
      </c>
      <c r="I196" s="17">
        <v>0.291043</v>
      </c>
      <c r="J196" s="17">
        <v>0.107562</v>
      </c>
      <c r="K196" s="17">
        <v>0.36957499999999999</v>
      </c>
      <c r="L196" s="17">
        <v>627.6</v>
      </c>
      <c r="M196" s="17">
        <v>0.31905899999999998</v>
      </c>
      <c r="N196" s="17">
        <v>583</v>
      </c>
      <c r="O196" s="17">
        <v>0</v>
      </c>
      <c r="P196" s="17">
        <v>0</v>
      </c>
      <c r="Q196" s="17">
        <v>0.96862700000000002</v>
      </c>
      <c r="R196" s="17">
        <v>0.175345</v>
      </c>
      <c r="S196" s="17">
        <v>0.28873700000000002</v>
      </c>
      <c r="T196" s="17">
        <v>0.11339200000000001</v>
      </c>
      <c r="U196" s="17">
        <v>0.39271800000000001</v>
      </c>
      <c r="V196" s="17">
        <v>703.4</v>
      </c>
      <c r="W196" s="17">
        <v>0.37081999999999998</v>
      </c>
      <c r="X196" s="17">
        <v>865</v>
      </c>
      <c r="Y196" s="17">
        <v>0</v>
      </c>
      <c r="Z196" s="17">
        <v>0</v>
      </c>
      <c r="AA196" s="17">
        <v>0.60418099999999997</v>
      </c>
      <c r="AB196" s="17">
        <v>1.52686E-2</v>
      </c>
      <c r="AC196" s="17">
        <v>0.17707600000000001</v>
      </c>
      <c r="AD196" s="17">
        <v>0.25</v>
      </c>
      <c r="AE196" s="17">
        <v>1323.4</v>
      </c>
    </row>
    <row r="197" spans="1:31">
      <c r="A197" s="17">
        <v>184</v>
      </c>
      <c r="B197" s="19">
        <v>0.88137731481481485</v>
      </c>
      <c r="C197" s="17">
        <v>52.6</v>
      </c>
      <c r="D197" s="17">
        <v>7</v>
      </c>
      <c r="E197" s="17">
        <v>8.2880000000000002E-3</v>
      </c>
      <c r="F197" s="17">
        <v>0.40100000000000002</v>
      </c>
      <c r="G197" s="17">
        <v>0.948245</v>
      </c>
      <c r="H197" s="17">
        <v>0.17993300000000001</v>
      </c>
      <c r="I197" s="17">
        <v>0.29584199999999999</v>
      </c>
      <c r="J197" s="17">
        <v>0.115909</v>
      </c>
      <c r="K197" s="17">
        <v>0.391793</v>
      </c>
      <c r="L197" s="17">
        <v>666.8</v>
      </c>
      <c r="M197" s="17">
        <v>0.30983899999999998</v>
      </c>
      <c r="N197" s="17">
        <v>587</v>
      </c>
      <c r="O197" s="17">
        <v>0</v>
      </c>
      <c r="P197" s="17">
        <v>0</v>
      </c>
      <c r="Q197" s="17">
        <v>0.951739</v>
      </c>
      <c r="R197" s="17">
        <v>0.179641</v>
      </c>
      <c r="S197" s="17">
        <v>0.29350799999999999</v>
      </c>
      <c r="T197" s="17">
        <v>0.113867</v>
      </c>
      <c r="U197" s="17">
        <v>0.38795200000000002</v>
      </c>
      <c r="V197" s="17">
        <v>732.2</v>
      </c>
      <c r="W197" s="17">
        <v>0.30411300000000002</v>
      </c>
      <c r="X197" s="17">
        <v>628</v>
      </c>
      <c r="Y197" s="17">
        <v>0</v>
      </c>
      <c r="Z197" s="17">
        <v>0</v>
      </c>
      <c r="AA197" s="17">
        <v>0.59684899999999996</v>
      </c>
      <c r="AB197" s="17">
        <v>1.6299500000000001E-2</v>
      </c>
      <c r="AC197" s="17">
        <v>0.18149699999999999</v>
      </c>
      <c r="AD197" s="17">
        <v>0.25</v>
      </c>
      <c r="AE197" s="17">
        <v>1245.5999999999999</v>
      </c>
    </row>
    <row r="198" spans="1:31">
      <c r="A198" s="17">
        <v>185</v>
      </c>
      <c r="B198" s="19">
        <v>0.88142361111111101</v>
      </c>
      <c r="C198" s="17">
        <v>51.4</v>
      </c>
      <c r="D198" s="17">
        <v>7</v>
      </c>
      <c r="E198" s="17">
        <v>8.2120000000000005E-3</v>
      </c>
      <c r="F198" s="17">
        <v>0.39700000000000002</v>
      </c>
      <c r="G198" s="17">
        <v>0.95977699999999999</v>
      </c>
      <c r="H198" s="17">
        <v>0.19031799999999999</v>
      </c>
      <c r="I198" s="17">
        <v>0.31332199999999999</v>
      </c>
      <c r="J198" s="17">
        <v>0.123003</v>
      </c>
      <c r="K198" s="17">
        <v>0.39257799999999998</v>
      </c>
      <c r="L198" s="17">
        <v>578.9</v>
      </c>
      <c r="M198" s="17">
        <v>0.19594900000000001</v>
      </c>
      <c r="N198" s="17">
        <v>651</v>
      </c>
      <c r="O198" s="17">
        <v>0</v>
      </c>
      <c r="P198" s="17">
        <v>0</v>
      </c>
      <c r="Q198" s="17">
        <v>0.95697600000000005</v>
      </c>
      <c r="R198" s="17">
        <v>0.17066400000000001</v>
      </c>
      <c r="S198" s="17">
        <v>0.30610900000000002</v>
      </c>
      <c r="T198" s="17">
        <v>0.13544500000000001</v>
      </c>
      <c r="U198" s="17">
        <v>0.44247300000000001</v>
      </c>
      <c r="V198" s="17">
        <v>802.1</v>
      </c>
      <c r="W198" s="17">
        <v>0.15598799999999999</v>
      </c>
      <c r="X198" s="17">
        <v>683</v>
      </c>
      <c r="Y198" s="17">
        <v>0</v>
      </c>
      <c r="Z198" s="17">
        <v>0</v>
      </c>
      <c r="AA198" s="17">
        <v>0.680728</v>
      </c>
      <c r="AB198" s="17">
        <v>1.5718200000000002E-2</v>
      </c>
      <c r="AC198" s="17">
        <v>0.172793</v>
      </c>
      <c r="AD198" s="17">
        <v>0.25</v>
      </c>
      <c r="AE198" s="17">
        <v>1434.7</v>
      </c>
    </row>
    <row r="199" spans="1:31">
      <c r="A199" s="17">
        <v>186</v>
      </c>
      <c r="B199" s="19">
        <v>0.88148148148148142</v>
      </c>
      <c r="C199" s="17">
        <v>50.8</v>
      </c>
      <c r="D199" s="17">
        <v>7</v>
      </c>
      <c r="E199" s="17">
        <v>9.0050000000000009E-3</v>
      </c>
      <c r="F199" s="17">
        <v>0.436</v>
      </c>
      <c r="G199" s="17">
        <v>0.95099800000000001</v>
      </c>
      <c r="H199" s="17">
        <v>0.20197300000000001</v>
      </c>
      <c r="I199" s="17">
        <v>0.33529900000000001</v>
      </c>
      <c r="J199" s="17">
        <v>0.133326</v>
      </c>
      <c r="K199" s="17">
        <v>0.39763399999999999</v>
      </c>
      <c r="L199" s="17">
        <v>682.3</v>
      </c>
      <c r="M199" s="17">
        <v>0.20696300000000001</v>
      </c>
      <c r="N199" s="17">
        <v>478</v>
      </c>
      <c r="O199" s="17">
        <v>0</v>
      </c>
      <c r="P199" s="17">
        <v>0</v>
      </c>
      <c r="Q199" s="17">
        <v>0.96238599999999996</v>
      </c>
      <c r="R199" s="17">
        <v>0.195656</v>
      </c>
      <c r="S199" s="17">
        <v>0.33208500000000002</v>
      </c>
      <c r="T199" s="17">
        <v>0.13642899999999999</v>
      </c>
      <c r="U199" s="17">
        <v>0.41082600000000002</v>
      </c>
      <c r="V199" s="17">
        <v>726.4</v>
      </c>
      <c r="W199" s="17">
        <v>0.28069</v>
      </c>
      <c r="X199" s="17">
        <v>723</v>
      </c>
      <c r="Y199" s="17">
        <v>0</v>
      </c>
      <c r="Z199" s="17">
        <v>0</v>
      </c>
      <c r="AA199" s="17">
        <v>0.63204000000000005</v>
      </c>
      <c r="AB199" s="17">
        <v>1.3606200000000001E-2</v>
      </c>
      <c r="AC199" s="17">
        <v>0.19751199999999999</v>
      </c>
      <c r="AD199" s="17">
        <v>0.25</v>
      </c>
      <c r="AE199" s="17">
        <v>1217.4000000000001</v>
      </c>
    </row>
    <row r="200" spans="1:31">
      <c r="A200" s="17">
        <v>187</v>
      </c>
      <c r="B200" s="19">
        <v>0.88153935185185184</v>
      </c>
      <c r="C200" s="17">
        <v>49.9</v>
      </c>
      <c r="D200" s="17">
        <v>7</v>
      </c>
      <c r="E200" s="17">
        <v>8.0739999999999996E-3</v>
      </c>
      <c r="F200" s="17">
        <v>0.39100000000000001</v>
      </c>
      <c r="G200" s="17">
        <v>0.96380200000000005</v>
      </c>
      <c r="H200" s="17">
        <v>0.236763</v>
      </c>
      <c r="I200" s="17">
        <v>0.38145200000000001</v>
      </c>
      <c r="J200" s="17">
        <v>0.14468800000000001</v>
      </c>
      <c r="K200" s="17">
        <v>0.37930999999999998</v>
      </c>
      <c r="L200" s="17">
        <v>611.1</v>
      </c>
      <c r="M200" s="17">
        <v>0.37052400000000002</v>
      </c>
      <c r="N200" s="17">
        <v>404</v>
      </c>
      <c r="O200" s="17">
        <v>0</v>
      </c>
      <c r="P200" s="17">
        <v>0</v>
      </c>
      <c r="Q200" s="17">
        <v>0.96617200000000003</v>
      </c>
      <c r="R200" s="17">
        <v>0.21824099999999999</v>
      </c>
      <c r="S200" s="17">
        <v>0.36982100000000001</v>
      </c>
      <c r="T200" s="17">
        <v>0.15158099999999999</v>
      </c>
      <c r="U200" s="17">
        <v>0.40987499999999999</v>
      </c>
      <c r="V200" s="17">
        <v>788.3</v>
      </c>
      <c r="W200" s="17">
        <v>0.36304799999999998</v>
      </c>
      <c r="X200" s="17">
        <v>939</v>
      </c>
      <c r="Y200" s="17">
        <v>0</v>
      </c>
      <c r="Z200" s="17">
        <v>0</v>
      </c>
      <c r="AA200" s="17">
        <v>0.63057700000000005</v>
      </c>
      <c r="AB200" s="17">
        <v>1.0355899999999999E-2</v>
      </c>
      <c r="AC200" s="17">
        <v>0.21981000000000001</v>
      </c>
      <c r="AD200" s="17">
        <v>0.25</v>
      </c>
      <c r="AE200" s="17">
        <v>1359.1</v>
      </c>
    </row>
    <row r="201" spans="1:31">
      <c r="A201" s="17">
        <v>188</v>
      </c>
      <c r="B201" s="19">
        <v>0.88159722222222225</v>
      </c>
      <c r="C201" s="17">
        <v>48.8</v>
      </c>
      <c r="D201" s="17">
        <v>7</v>
      </c>
      <c r="E201" s="17">
        <v>8.7550000000000006E-3</v>
      </c>
      <c r="F201" s="17">
        <v>0.42399999999999999</v>
      </c>
      <c r="G201" s="17">
        <v>0.96993300000000005</v>
      </c>
      <c r="H201" s="17">
        <v>0.243588</v>
      </c>
      <c r="I201" s="17">
        <v>0.40809099999999998</v>
      </c>
      <c r="J201" s="17">
        <v>0.16450300000000001</v>
      </c>
      <c r="K201" s="17">
        <v>0.40310400000000002</v>
      </c>
      <c r="L201" s="17">
        <v>673.8</v>
      </c>
      <c r="M201" s="17">
        <v>0.27423999999999998</v>
      </c>
      <c r="N201" s="17">
        <v>472</v>
      </c>
      <c r="O201" s="17">
        <v>0</v>
      </c>
      <c r="P201" s="17">
        <v>0</v>
      </c>
      <c r="Q201" s="17">
        <v>0.97398399999999996</v>
      </c>
      <c r="R201" s="17">
        <v>0.23844299999999999</v>
      </c>
      <c r="S201" s="17">
        <v>0.40027499999999999</v>
      </c>
      <c r="T201" s="17">
        <v>0.161831</v>
      </c>
      <c r="U201" s="17">
        <v>0.40430100000000002</v>
      </c>
      <c r="V201" s="17">
        <v>717</v>
      </c>
      <c r="W201" s="17">
        <v>0.245028</v>
      </c>
      <c r="X201" s="17">
        <v>496</v>
      </c>
      <c r="Y201" s="17">
        <v>0</v>
      </c>
      <c r="Z201" s="17">
        <v>0</v>
      </c>
      <c r="AA201" s="17">
        <v>0.62200100000000003</v>
      </c>
      <c r="AB201" s="17">
        <v>1.32757E-2</v>
      </c>
      <c r="AC201" s="17">
        <v>0.240592</v>
      </c>
      <c r="AD201" s="17">
        <v>0.25</v>
      </c>
      <c r="AE201" s="17">
        <v>1232.7</v>
      </c>
    </row>
    <row r="202" spans="1:31">
      <c r="A202" s="17">
        <v>189</v>
      </c>
      <c r="B202" s="19">
        <v>0.88164351851851841</v>
      </c>
      <c r="C202" s="17">
        <v>48.1</v>
      </c>
      <c r="D202" s="17">
        <v>7</v>
      </c>
      <c r="E202" s="17">
        <v>8.652E-3</v>
      </c>
      <c r="F202" s="17">
        <v>0.41899999999999998</v>
      </c>
      <c r="G202" s="17">
        <v>0.97484999999999999</v>
      </c>
      <c r="H202" s="17">
        <v>0.26997500000000002</v>
      </c>
      <c r="I202" s="17">
        <v>0.46523700000000001</v>
      </c>
      <c r="J202" s="17">
        <v>0.19526299999999999</v>
      </c>
      <c r="K202" s="17">
        <v>0.41970600000000002</v>
      </c>
      <c r="L202" s="17">
        <v>678.4</v>
      </c>
      <c r="M202" s="17">
        <v>0.150174</v>
      </c>
      <c r="N202" s="17">
        <v>1178</v>
      </c>
      <c r="O202" s="17">
        <v>0</v>
      </c>
      <c r="P202" s="17">
        <v>0</v>
      </c>
      <c r="Q202" s="17">
        <v>0.97800600000000004</v>
      </c>
      <c r="R202" s="17">
        <v>0.26998</v>
      </c>
      <c r="S202" s="17">
        <v>0.45360499999999998</v>
      </c>
      <c r="T202" s="17">
        <v>0.18362500000000001</v>
      </c>
      <c r="U202" s="17">
        <v>0.40481299999999998</v>
      </c>
      <c r="V202" s="17">
        <v>746.5</v>
      </c>
      <c r="W202" s="17">
        <v>0.30837799999999999</v>
      </c>
      <c r="X202" s="17">
        <v>599</v>
      </c>
      <c r="Y202" s="17">
        <v>0</v>
      </c>
      <c r="Z202" s="17">
        <v>0</v>
      </c>
      <c r="AA202" s="17">
        <v>0.62278900000000004</v>
      </c>
      <c r="AB202" s="17">
        <v>3.2734199999999998E-2</v>
      </c>
      <c r="AC202" s="17">
        <v>0.27599099999999999</v>
      </c>
      <c r="AD202" s="17">
        <v>0.25</v>
      </c>
      <c r="AE202" s="17">
        <v>1224.3</v>
      </c>
    </row>
    <row r="203" spans="1:31">
      <c r="A203" s="17">
        <v>190</v>
      </c>
      <c r="B203" s="19">
        <v>0.88170138888888883</v>
      </c>
      <c r="C203" s="17">
        <v>47</v>
      </c>
      <c r="D203" s="17">
        <v>7</v>
      </c>
      <c r="E203" s="17">
        <v>8.8780000000000005E-3</v>
      </c>
      <c r="F203" s="17">
        <v>0.43</v>
      </c>
      <c r="G203" s="17">
        <v>0.99479399999999996</v>
      </c>
      <c r="H203" s="17">
        <v>0.29794999999999999</v>
      </c>
      <c r="I203" s="17">
        <v>0.517424</v>
      </c>
      <c r="J203" s="17">
        <v>0.219474</v>
      </c>
      <c r="K203" s="17">
        <v>0.42416599999999999</v>
      </c>
      <c r="L203" s="17">
        <v>664.7</v>
      </c>
      <c r="M203" s="17">
        <v>6.1983999999999997E-2</v>
      </c>
      <c r="N203" s="17">
        <v>666</v>
      </c>
      <c r="O203" s="17">
        <v>0</v>
      </c>
      <c r="P203" s="17">
        <v>0</v>
      </c>
      <c r="Q203" s="17">
        <v>0.97562700000000002</v>
      </c>
      <c r="R203" s="17">
        <v>0.29160599999999998</v>
      </c>
      <c r="S203" s="17">
        <v>0.50088699999999997</v>
      </c>
      <c r="T203" s="17">
        <v>0.20928099999999999</v>
      </c>
      <c r="U203" s="17">
        <v>0.417821</v>
      </c>
      <c r="V203" s="17">
        <v>736.4</v>
      </c>
      <c r="W203" s="17">
        <v>0.13550300000000001</v>
      </c>
      <c r="X203" s="17">
        <v>465</v>
      </c>
      <c r="Y203" s="17">
        <v>0</v>
      </c>
      <c r="Z203" s="17">
        <v>0</v>
      </c>
      <c r="AA203" s="17">
        <v>0.64280199999999998</v>
      </c>
      <c r="AB203" s="17">
        <v>1.8400300000000001E-2</v>
      </c>
      <c r="AC203" s="17">
        <v>0.29545700000000003</v>
      </c>
      <c r="AD203" s="17">
        <v>0.25</v>
      </c>
      <c r="AE203" s="17">
        <v>1249.5999999999999</v>
      </c>
    </row>
    <row r="204" spans="1:31">
      <c r="A204" s="17">
        <v>191</v>
      </c>
      <c r="B204" s="19">
        <v>0.88175925925925924</v>
      </c>
      <c r="C204" s="17">
        <v>45.7</v>
      </c>
      <c r="D204" s="17">
        <v>7.9</v>
      </c>
      <c r="E204" s="17">
        <v>1.0109999999999999E-2</v>
      </c>
      <c r="F204" s="17">
        <v>0.48899999999999999</v>
      </c>
      <c r="G204" s="17">
        <v>0.97656399999999999</v>
      </c>
      <c r="H204" s="17">
        <v>0.32257599999999997</v>
      </c>
      <c r="I204" s="17">
        <v>0.56775399999999998</v>
      </c>
      <c r="J204" s="17">
        <v>0.24517900000000001</v>
      </c>
      <c r="K204" s="17">
        <v>0.43183899999999997</v>
      </c>
      <c r="L204" s="17">
        <v>680.6</v>
      </c>
      <c r="M204" s="17">
        <v>0.19414799999999999</v>
      </c>
      <c r="N204" s="17">
        <v>1013</v>
      </c>
      <c r="O204" s="17">
        <v>0</v>
      </c>
      <c r="P204" s="17">
        <v>0</v>
      </c>
      <c r="Q204" s="17">
        <v>0.98723300000000003</v>
      </c>
      <c r="R204" s="17">
        <v>0.31713999999999998</v>
      </c>
      <c r="S204" s="17">
        <v>0.54558799999999996</v>
      </c>
      <c r="T204" s="17">
        <v>0.22844700000000001</v>
      </c>
      <c r="U204" s="17">
        <v>0.41871799999999998</v>
      </c>
      <c r="V204" s="17">
        <v>725.6</v>
      </c>
      <c r="W204" s="17">
        <v>0.27251199999999998</v>
      </c>
      <c r="X204" s="17">
        <v>625</v>
      </c>
      <c r="Y204" s="17">
        <v>0</v>
      </c>
      <c r="Z204" s="17">
        <v>0</v>
      </c>
      <c r="AA204" s="17">
        <v>0.64418200000000003</v>
      </c>
      <c r="AB204" s="17">
        <v>3.1782100000000001E-2</v>
      </c>
      <c r="AC204" s="17">
        <v>0.32440099999999999</v>
      </c>
      <c r="AD204" s="17">
        <v>0.25</v>
      </c>
      <c r="AE204" s="17">
        <v>1220.3</v>
      </c>
    </row>
    <row r="205" spans="1:31">
      <c r="A205" s="17">
        <v>192</v>
      </c>
      <c r="B205" s="19">
        <v>0.88180555555555562</v>
      </c>
      <c r="C205" s="17">
        <v>45.2</v>
      </c>
      <c r="D205" s="17">
        <v>7.9</v>
      </c>
      <c r="E205" s="17">
        <v>9.2680000000000002E-3</v>
      </c>
      <c r="F205" s="17">
        <v>0.44800000000000001</v>
      </c>
      <c r="G205" s="17">
        <v>0.98519999999999996</v>
      </c>
      <c r="H205" s="17">
        <v>0.359377</v>
      </c>
      <c r="I205" s="17">
        <v>0.60959300000000005</v>
      </c>
      <c r="J205" s="17">
        <v>0.25021599999999999</v>
      </c>
      <c r="K205" s="17">
        <v>0.410464</v>
      </c>
      <c r="L205" s="17">
        <v>623.1</v>
      </c>
      <c r="M205" s="17">
        <v>0.26530799999999999</v>
      </c>
      <c r="N205" s="17">
        <v>714</v>
      </c>
      <c r="O205" s="17">
        <v>0</v>
      </c>
      <c r="P205" s="17">
        <v>0</v>
      </c>
      <c r="Q205" s="17">
        <v>0.98391300000000004</v>
      </c>
      <c r="R205" s="17">
        <v>0.35021400000000003</v>
      </c>
      <c r="S205" s="17">
        <v>0.59814800000000001</v>
      </c>
      <c r="T205" s="17">
        <v>0.24793399999999999</v>
      </c>
      <c r="U205" s="17">
        <v>0.41450199999999998</v>
      </c>
      <c r="V205" s="17">
        <v>725.2</v>
      </c>
      <c r="W205" s="17">
        <v>0.25301699999999999</v>
      </c>
      <c r="X205" s="17">
        <v>850</v>
      </c>
      <c r="Y205" s="17">
        <v>0</v>
      </c>
      <c r="Z205" s="17">
        <v>0</v>
      </c>
      <c r="AA205" s="17">
        <v>0.63769600000000004</v>
      </c>
      <c r="AB205" s="17">
        <v>2.07478E-2</v>
      </c>
      <c r="AC205" s="17">
        <v>0.35535800000000001</v>
      </c>
      <c r="AD205" s="17">
        <v>0.25</v>
      </c>
      <c r="AE205" s="17">
        <v>1332.9</v>
      </c>
    </row>
    <row r="206" spans="1:31">
      <c r="A206" s="17">
        <v>193</v>
      </c>
      <c r="B206" s="19">
        <v>0.88186342592592604</v>
      </c>
      <c r="C206" s="17">
        <v>44.1</v>
      </c>
      <c r="D206" s="17">
        <v>7.9</v>
      </c>
      <c r="E206" s="17">
        <v>9.5250000000000005E-3</v>
      </c>
      <c r="F206" s="17">
        <v>0.46100000000000002</v>
      </c>
      <c r="G206" s="17">
        <v>0.98607100000000003</v>
      </c>
      <c r="H206" s="17">
        <v>0.38428499999999999</v>
      </c>
      <c r="I206" s="17">
        <v>0.64709399999999995</v>
      </c>
      <c r="J206" s="17">
        <v>0.26280900000000001</v>
      </c>
      <c r="K206" s="17">
        <v>0.40613700000000003</v>
      </c>
      <c r="L206" s="17">
        <v>624.20000000000005</v>
      </c>
      <c r="M206" s="17">
        <v>0.23502200000000001</v>
      </c>
      <c r="N206" s="17">
        <v>381</v>
      </c>
      <c r="O206" s="17">
        <v>0</v>
      </c>
      <c r="P206" s="17">
        <v>0</v>
      </c>
      <c r="Q206" s="17">
        <v>0.98608099999999999</v>
      </c>
      <c r="R206" s="17">
        <v>0.36854900000000002</v>
      </c>
      <c r="S206" s="17">
        <v>0.63670700000000002</v>
      </c>
      <c r="T206" s="17">
        <v>0.26815800000000001</v>
      </c>
      <c r="U206" s="17">
        <v>0.42116399999999998</v>
      </c>
      <c r="V206" s="17">
        <v>739.5</v>
      </c>
      <c r="W206" s="17">
        <v>0.25284699999999999</v>
      </c>
      <c r="X206" s="17">
        <v>915</v>
      </c>
      <c r="Y206" s="17">
        <v>0</v>
      </c>
      <c r="Z206" s="17">
        <v>0</v>
      </c>
      <c r="AA206" s="17">
        <v>0.64794499999999999</v>
      </c>
      <c r="AB206" s="17">
        <v>1.12003E-2</v>
      </c>
      <c r="AC206" s="17">
        <v>0.37155199999999999</v>
      </c>
      <c r="AD206" s="17">
        <v>0.25</v>
      </c>
      <c r="AE206" s="17">
        <v>1330.6</v>
      </c>
    </row>
    <row r="207" spans="1:31">
      <c r="A207" s="17">
        <v>194</v>
      </c>
      <c r="B207" s="19">
        <v>0.88192129629629623</v>
      </c>
      <c r="C207" s="17">
        <v>43.2</v>
      </c>
      <c r="D207" s="17">
        <v>7.9</v>
      </c>
      <c r="E207" s="17">
        <v>1.0155000000000001E-2</v>
      </c>
      <c r="F207" s="17">
        <v>0.49099999999999999</v>
      </c>
      <c r="G207" s="17">
        <v>0.98371399999999998</v>
      </c>
      <c r="H207" s="17">
        <v>0.41597899999999999</v>
      </c>
      <c r="I207" s="17">
        <v>0.72152799999999995</v>
      </c>
      <c r="J207" s="17">
        <v>0.30554799999999999</v>
      </c>
      <c r="K207" s="17">
        <v>0.42347400000000002</v>
      </c>
      <c r="L207" s="17">
        <v>653.79999999999995</v>
      </c>
      <c r="M207" s="17">
        <v>0.18608</v>
      </c>
      <c r="N207" s="17">
        <v>555</v>
      </c>
      <c r="O207" s="17">
        <v>0</v>
      </c>
      <c r="P207" s="17">
        <v>0</v>
      </c>
      <c r="Q207" s="17">
        <v>0.98849100000000001</v>
      </c>
      <c r="R207" s="17">
        <v>0.40631299999999998</v>
      </c>
      <c r="S207" s="17">
        <v>0.71439399999999997</v>
      </c>
      <c r="T207" s="17">
        <v>0.30808099999999999</v>
      </c>
      <c r="U207" s="17">
        <v>0.43124800000000002</v>
      </c>
      <c r="V207" s="17">
        <v>751.4</v>
      </c>
      <c r="W207" s="17">
        <v>0.22295899999999999</v>
      </c>
      <c r="X207" s="17">
        <v>378</v>
      </c>
      <c r="Y207" s="17">
        <v>0</v>
      </c>
      <c r="Z207" s="17">
        <v>0</v>
      </c>
      <c r="AA207" s="17">
        <v>0.66345799999999999</v>
      </c>
      <c r="AB207" s="17">
        <v>1.69926E-2</v>
      </c>
      <c r="AC207" s="17">
        <v>0.41154800000000002</v>
      </c>
      <c r="AD207" s="17">
        <v>0.25</v>
      </c>
      <c r="AE207" s="17">
        <v>1270.4000000000001</v>
      </c>
    </row>
    <row r="208" spans="1:31">
      <c r="A208" s="17">
        <v>195</v>
      </c>
      <c r="B208" s="19">
        <v>0.88197916666666665</v>
      </c>
      <c r="C208" s="17">
        <v>41.7</v>
      </c>
      <c r="D208" s="17">
        <v>7.9</v>
      </c>
      <c r="E208" s="17">
        <v>1.0599000000000001E-2</v>
      </c>
      <c r="F208" s="17">
        <v>0.51300000000000001</v>
      </c>
      <c r="G208" s="17">
        <v>0.99135300000000004</v>
      </c>
      <c r="H208" s="17">
        <v>0.44695299999999999</v>
      </c>
      <c r="I208" s="17">
        <v>0.77459299999999998</v>
      </c>
      <c r="J208" s="17">
        <v>0.32763900000000001</v>
      </c>
      <c r="K208" s="17">
        <v>0.422983</v>
      </c>
      <c r="L208" s="17">
        <v>683.9</v>
      </c>
      <c r="M208" s="17">
        <v>0.29138199999999997</v>
      </c>
      <c r="N208" s="17">
        <v>373</v>
      </c>
      <c r="O208" s="17">
        <v>0</v>
      </c>
      <c r="P208" s="17">
        <v>0</v>
      </c>
      <c r="Q208" s="17">
        <v>0.98565800000000003</v>
      </c>
      <c r="R208" s="17">
        <v>0.43100899999999998</v>
      </c>
      <c r="S208" s="17">
        <v>0.753633</v>
      </c>
      <c r="T208" s="17">
        <v>0.32262400000000002</v>
      </c>
      <c r="U208" s="17">
        <v>0.42809199999999997</v>
      </c>
      <c r="V208" s="17">
        <v>770.9</v>
      </c>
      <c r="W208" s="17">
        <v>0.24165800000000001</v>
      </c>
      <c r="X208" s="17">
        <v>706</v>
      </c>
      <c r="Y208" s="17">
        <v>0</v>
      </c>
      <c r="Z208" s="17">
        <v>0</v>
      </c>
      <c r="AA208" s="17">
        <v>0.65860300000000005</v>
      </c>
      <c r="AB208" s="17">
        <v>1.20164E-2</v>
      </c>
      <c r="AC208" s="17">
        <v>0.43488599999999999</v>
      </c>
      <c r="AD208" s="17">
        <v>0.25</v>
      </c>
      <c r="AE208" s="17">
        <v>1214.4000000000001</v>
      </c>
    </row>
    <row r="209" spans="1:31">
      <c r="A209" s="17">
        <v>196</v>
      </c>
      <c r="B209" s="19">
        <v>0.88202546296296302</v>
      </c>
      <c r="C209" s="17">
        <v>41.2</v>
      </c>
      <c r="D209" s="17">
        <v>7.9</v>
      </c>
      <c r="E209" s="17">
        <v>1.0088E-2</v>
      </c>
      <c r="F209" s="17">
        <v>0.48799999999999999</v>
      </c>
      <c r="G209" s="17">
        <v>0.98728800000000005</v>
      </c>
      <c r="H209" s="17">
        <v>0.464702</v>
      </c>
      <c r="I209" s="17">
        <v>0.79410999999999998</v>
      </c>
      <c r="J209" s="17">
        <v>0.32940799999999998</v>
      </c>
      <c r="K209" s="17">
        <v>0.41481400000000002</v>
      </c>
      <c r="L209" s="17">
        <v>661.7</v>
      </c>
      <c r="M209" s="17">
        <v>0.24358199999999999</v>
      </c>
      <c r="N209" s="17">
        <v>552</v>
      </c>
      <c r="O209" s="17">
        <v>0</v>
      </c>
      <c r="P209" s="17">
        <v>0</v>
      </c>
      <c r="Q209" s="17">
        <v>0.99096899999999999</v>
      </c>
      <c r="R209" s="17">
        <v>0.45360899999999998</v>
      </c>
      <c r="S209" s="17">
        <v>0.78658499999999998</v>
      </c>
      <c r="T209" s="17">
        <v>0.33297599999999999</v>
      </c>
      <c r="U209" s="17">
        <v>0.423319</v>
      </c>
      <c r="V209" s="17">
        <v>787.4</v>
      </c>
      <c r="W209" s="17">
        <v>0.20017799999999999</v>
      </c>
      <c r="X209" s="17">
        <v>495</v>
      </c>
      <c r="Y209" s="17">
        <v>0</v>
      </c>
      <c r="Z209" s="17">
        <v>0</v>
      </c>
      <c r="AA209" s="17">
        <v>0.65125999999999995</v>
      </c>
      <c r="AB209" s="17">
        <v>1.70908E-2</v>
      </c>
      <c r="AC209" s="17">
        <v>0.45929900000000001</v>
      </c>
      <c r="AD209" s="17">
        <v>0.25</v>
      </c>
      <c r="AE209" s="17">
        <v>1255.3</v>
      </c>
    </row>
    <row r="210" spans="1:31">
      <c r="A210" s="17">
        <v>197</v>
      </c>
      <c r="B210" s="19">
        <v>0.88208333333333344</v>
      </c>
      <c r="C210" s="17">
        <v>40.200000000000003</v>
      </c>
      <c r="D210" s="17">
        <v>7.9</v>
      </c>
      <c r="E210" s="17">
        <v>1.0064999999999999E-2</v>
      </c>
      <c r="F210" s="17">
        <v>0.48699999999999999</v>
      </c>
      <c r="G210" s="17">
        <v>0.98869200000000002</v>
      </c>
      <c r="H210" s="17">
        <v>0.52582799999999996</v>
      </c>
      <c r="I210" s="17">
        <v>0.905339</v>
      </c>
      <c r="J210" s="17">
        <v>0.37951099999999999</v>
      </c>
      <c r="K210" s="17">
        <v>0.41919200000000001</v>
      </c>
      <c r="L210" s="17">
        <v>659.5</v>
      </c>
      <c r="M210" s="17">
        <v>0.28009800000000001</v>
      </c>
      <c r="N210" s="17">
        <v>551</v>
      </c>
      <c r="O210" s="17">
        <v>0</v>
      </c>
      <c r="P210" s="17">
        <v>0</v>
      </c>
      <c r="Q210" s="17">
        <v>0.99182499999999996</v>
      </c>
      <c r="R210" s="17">
        <v>0.51555899999999999</v>
      </c>
      <c r="S210" s="17">
        <v>0.89469600000000005</v>
      </c>
      <c r="T210" s="17">
        <v>0.379137</v>
      </c>
      <c r="U210" s="17">
        <v>0.423761</v>
      </c>
      <c r="V210" s="17">
        <v>756.9</v>
      </c>
      <c r="W210" s="17">
        <v>0.223077</v>
      </c>
      <c r="X210" s="17">
        <v>570</v>
      </c>
      <c r="Y210" s="17">
        <v>0</v>
      </c>
      <c r="Z210" s="17">
        <v>0</v>
      </c>
      <c r="AA210" s="17">
        <v>0.65193999999999996</v>
      </c>
      <c r="AB210" s="17">
        <v>1.70177E-2</v>
      </c>
      <c r="AC210" s="17">
        <v>0.522011</v>
      </c>
      <c r="AD210" s="17">
        <v>0.25</v>
      </c>
      <c r="AE210" s="17">
        <v>1259.4000000000001</v>
      </c>
    </row>
    <row r="211" spans="1:31">
      <c r="A211" s="17">
        <v>198</v>
      </c>
      <c r="B211" s="19">
        <v>0.88214120370370364</v>
      </c>
      <c r="C211" s="17">
        <v>38.6</v>
      </c>
      <c r="D211" s="17">
        <v>7.9</v>
      </c>
      <c r="E211" s="17">
        <v>1.0423E-2</v>
      </c>
      <c r="F211" s="17">
        <v>0.504</v>
      </c>
      <c r="G211" s="17">
        <v>0.98741800000000002</v>
      </c>
      <c r="H211" s="17">
        <v>0.54957299999999998</v>
      </c>
      <c r="I211" s="17">
        <v>0.94270100000000001</v>
      </c>
      <c r="J211" s="17">
        <v>0.39312799999999998</v>
      </c>
      <c r="K211" s="17">
        <v>0.41702299999999998</v>
      </c>
      <c r="L211" s="17">
        <v>683.9</v>
      </c>
      <c r="M211" s="17">
        <v>0.220663</v>
      </c>
      <c r="N211" s="17">
        <v>621</v>
      </c>
      <c r="O211" s="17">
        <v>0</v>
      </c>
      <c r="P211" s="17">
        <v>0</v>
      </c>
      <c r="Q211" s="17">
        <v>0.99019500000000005</v>
      </c>
      <c r="R211" s="17">
        <v>0.53681699999999999</v>
      </c>
      <c r="S211" s="17">
        <v>0.93249199999999999</v>
      </c>
      <c r="T211" s="17">
        <v>0.395675</v>
      </c>
      <c r="U211" s="17">
        <v>0.42431999999999997</v>
      </c>
      <c r="V211" s="17">
        <v>758.7</v>
      </c>
      <c r="W211" s="17">
        <v>0.25838</v>
      </c>
      <c r="X211" s="17">
        <v>397</v>
      </c>
      <c r="Y211" s="17">
        <v>0</v>
      </c>
      <c r="Z211" s="17">
        <v>0</v>
      </c>
      <c r="AA211" s="17">
        <v>0.65279900000000002</v>
      </c>
      <c r="AB211" s="17">
        <v>1.98371E-2</v>
      </c>
      <c r="AC211" s="17">
        <v>0.54466599999999998</v>
      </c>
      <c r="AD211" s="17">
        <v>0.25</v>
      </c>
      <c r="AE211" s="17">
        <v>1214.4000000000001</v>
      </c>
    </row>
    <row r="212" spans="1:31">
      <c r="A212" s="17">
        <v>199</v>
      </c>
      <c r="B212" s="19">
        <v>0.88218750000000001</v>
      </c>
      <c r="C212" s="17">
        <v>38.799999999999997</v>
      </c>
      <c r="D212" s="17">
        <v>7.9</v>
      </c>
      <c r="E212" s="17">
        <v>9.5169999999999994E-3</v>
      </c>
      <c r="F212" s="17">
        <v>0.46100000000000002</v>
      </c>
      <c r="G212" s="17">
        <v>0.98711199999999999</v>
      </c>
      <c r="H212" s="17">
        <v>0.62150399999999995</v>
      </c>
      <c r="I212" s="17">
        <v>1.04156</v>
      </c>
      <c r="J212" s="17">
        <v>0.42005599999999998</v>
      </c>
      <c r="K212" s="17">
        <v>0.40329500000000001</v>
      </c>
      <c r="L212" s="17">
        <v>639.1</v>
      </c>
      <c r="M212" s="17">
        <v>0.19803299999999999</v>
      </c>
      <c r="N212" s="17">
        <v>487</v>
      </c>
      <c r="O212" s="17">
        <v>0</v>
      </c>
      <c r="P212" s="17">
        <v>0</v>
      </c>
      <c r="Q212" s="17">
        <v>0.98958999999999997</v>
      </c>
      <c r="R212" s="17">
        <v>0.59807500000000002</v>
      </c>
      <c r="S212" s="17">
        <v>1.017919</v>
      </c>
      <c r="T212" s="17">
        <v>0.41984399999999999</v>
      </c>
      <c r="U212" s="17">
        <v>0.41245300000000001</v>
      </c>
      <c r="V212" s="17">
        <v>761.7</v>
      </c>
      <c r="W212" s="17">
        <v>0.26639200000000002</v>
      </c>
      <c r="X212" s="17">
        <v>749</v>
      </c>
      <c r="Y212" s="17">
        <v>0</v>
      </c>
      <c r="Z212" s="17">
        <v>0</v>
      </c>
      <c r="AA212" s="17">
        <v>0.63454299999999997</v>
      </c>
      <c r="AB212" s="17">
        <v>1.46014E-2</v>
      </c>
      <c r="AC212" s="17">
        <v>0.60420499999999999</v>
      </c>
      <c r="AD212" s="17">
        <v>0.25</v>
      </c>
      <c r="AE212" s="17">
        <v>1299.5999999999999</v>
      </c>
    </row>
    <row r="213" spans="1:31">
      <c r="A213" s="17">
        <v>200</v>
      </c>
      <c r="B213" s="19">
        <v>0.88224537037037043</v>
      </c>
      <c r="C213" s="17">
        <v>36.799999999999997</v>
      </c>
      <c r="D213" s="17">
        <v>7.9</v>
      </c>
      <c r="E213" s="17">
        <v>9.9190000000000007E-3</v>
      </c>
      <c r="F213" s="17">
        <v>0.48</v>
      </c>
      <c r="G213" s="17">
        <v>0.99380900000000005</v>
      </c>
      <c r="H213" s="17">
        <v>0.65912000000000004</v>
      </c>
      <c r="I213" s="17">
        <v>1.1183940000000001</v>
      </c>
      <c r="J213" s="17">
        <v>0.45927400000000002</v>
      </c>
      <c r="K213" s="17">
        <v>0.41065499999999999</v>
      </c>
      <c r="L213" s="17">
        <v>657.1</v>
      </c>
      <c r="M213" s="17">
        <v>0.28328199999999998</v>
      </c>
      <c r="N213" s="17">
        <v>402</v>
      </c>
      <c r="O213" s="17">
        <v>0</v>
      </c>
      <c r="P213" s="17">
        <v>0</v>
      </c>
      <c r="Q213" s="17">
        <v>0.99078599999999994</v>
      </c>
      <c r="R213" s="17">
        <v>0.64133799999999996</v>
      </c>
      <c r="S213" s="17">
        <v>1.1004389999999999</v>
      </c>
      <c r="T213" s="17">
        <v>0.45910099999999998</v>
      </c>
      <c r="U213" s="17">
        <v>0.41719800000000001</v>
      </c>
      <c r="V213" s="17">
        <v>766.9</v>
      </c>
      <c r="W213" s="17">
        <v>0.212033</v>
      </c>
      <c r="X213" s="17">
        <v>645</v>
      </c>
      <c r="Y213" s="17">
        <v>0</v>
      </c>
      <c r="Z213" s="17">
        <v>0</v>
      </c>
      <c r="AA213" s="17">
        <v>0.64184300000000005</v>
      </c>
      <c r="AB213" s="17">
        <v>1.2419100000000001E-2</v>
      </c>
      <c r="AC213" s="17">
        <v>0.64703999999999995</v>
      </c>
      <c r="AD213" s="17">
        <v>0.25</v>
      </c>
      <c r="AE213" s="17">
        <v>1264.0999999999999</v>
      </c>
    </row>
    <row r="214" spans="1:31">
      <c r="A214" s="17">
        <v>201</v>
      </c>
      <c r="B214" s="19">
        <v>0.88230324074074085</v>
      </c>
      <c r="C214" s="17">
        <v>37</v>
      </c>
      <c r="D214" s="17">
        <v>7.9</v>
      </c>
      <c r="E214" s="17">
        <v>9.2149999999999992E-3</v>
      </c>
      <c r="F214" s="17">
        <v>0.44600000000000001</v>
      </c>
      <c r="G214" s="17">
        <v>0.99381799999999998</v>
      </c>
      <c r="H214" s="17">
        <v>0.77673499999999995</v>
      </c>
      <c r="I214" s="17">
        <v>1.2751570000000001</v>
      </c>
      <c r="J214" s="17">
        <v>0.49842199999999998</v>
      </c>
      <c r="K214" s="17">
        <v>0.39087100000000002</v>
      </c>
      <c r="L214" s="17">
        <v>641.20000000000005</v>
      </c>
      <c r="M214" s="17">
        <v>0.19408300000000001</v>
      </c>
      <c r="N214" s="17">
        <v>490</v>
      </c>
      <c r="O214" s="17">
        <v>0</v>
      </c>
      <c r="P214" s="17">
        <v>0</v>
      </c>
      <c r="Q214" s="17">
        <v>0.99184099999999997</v>
      </c>
      <c r="R214" s="17">
        <v>0.77047900000000002</v>
      </c>
      <c r="S214" s="17">
        <v>1.2800769999999999</v>
      </c>
      <c r="T214" s="17">
        <v>0.509598</v>
      </c>
      <c r="U214" s="17">
        <v>0.39809899999999998</v>
      </c>
      <c r="V214" s="17">
        <v>752.7</v>
      </c>
      <c r="W214" s="17">
        <v>0.206874</v>
      </c>
      <c r="X214" s="17">
        <v>603</v>
      </c>
      <c r="Y214" s="17">
        <v>0</v>
      </c>
      <c r="Z214" s="17">
        <v>0</v>
      </c>
      <c r="AA214" s="17">
        <v>0.61246</v>
      </c>
      <c r="AB214" s="17">
        <v>1.47546E-2</v>
      </c>
      <c r="AC214" s="17">
        <v>0.77799799999999997</v>
      </c>
      <c r="AD214" s="17">
        <v>0.25</v>
      </c>
      <c r="AE214" s="17">
        <v>1295.4000000000001</v>
      </c>
    </row>
    <row r="215" spans="1:31">
      <c r="A215" s="17">
        <v>202</v>
      </c>
      <c r="B215" s="19">
        <v>0.882349537037037</v>
      </c>
      <c r="C215" s="17">
        <v>35.200000000000003</v>
      </c>
      <c r="D215" s="17">
        <v>8.8000000000000007</v>
      </c>
      <c r="E215" s="17">
        <v>1.0422000000000001E-2</v>
      </c>
      <c r="F215" s="17">
        <v>0.504</v>
      </c>
      <c r="G215" s="17">
        <v>0.99418600000000001</v>
      </c>
      <c r="H215" s="17">
        <v>0.80371499999999996</v>
      </c>
      <c r="I215" s="17">
        <v>1.314055</v>
      </c>
      <c r="J215" s="17">
        <v>0.51033899999999999</v>
      </c>
      <c r="K215" s="17">
        <v>0.38836999999999999</v>
      </c>
      <c r="L215" s="17">
        <v>656.1</v>
      </c>
      <c r="M215" s="17">
        <v>0.17292199999999999</v>
      </c>
      <c r="N215" s="17">
        <v>394</v>
      </c>
      <c r="O215" s="17">
        <v>0</v>
      </c>
      <c r="P215" s="17">
        <v>0</v>
      </c>
      <c r="Q215" s="17">
        <v>0.99358800000000003</v>
      </c>
      <c r="R215" s="17">
        <v>0.79193999999999998</v>
      </c>
      <c r="S215" s="17">
        <v>1.310189</v>
      </c>
      <c r="T215" s="17">
        <v>0.51824899999999996</v>
      </c>
      <c r="U215" s="17">
        <v>0.39555299999999999</v>
      </c>
      <c r="V215" s="17">
        <v>783.2</v>
      </c>
      <c r="W215" s="17">
        <v>0.169041</v>
      </c>
      <c r="X215" s="17">
        <v>602</v>
      </c>
      <c r="Y215" s="17">
        <v>0</v>
      </c>
      <c r="Z215" s="17">
        <v>0</v>
      </c>
      <c r="AA215" s="17">
        <v>0.60854299999999995</v>
      </c>
      <c r="AB215" s="17">
        <v>1.3500099999999999E-2</v>
      </c>
      <c r="AC215" s="17">
        <v>0.79893599999999998</v>
      </c>
      <c r="AD215" s="17">
        <v>0.25</v>
      </c>
      <c r="AE215" s="17">
        <v>1266</v>
      </c>
    </row>
    <row r="216" spans="1:31">
      <c r="A216" s="17">
        <v>203</v>
      </c>
      <c r="B216" s="19">
        <v>0.88240740740740742</v>
      </c>
      <c r="C216" s="17">
        <v>35</v>
      </c>
      <c r="D216" s="17">
        <v>8.8000000000000007</v>
      </c>
      <c r="E216" s="17">
        <v>1.0501999999999999E-2</v>
      </c>
      <c r="F216" s="17">
        <v>0.50800000000000001</v>
      </c>
      <c r="G216" s="17">
        <v>0.99250899999999997</v>
      </c>
      <c r="H216" s="17">
        <v>0.82429200000000002</v>
      </c>
      <c r="I216" s="17">
        <v>1.3479840000000001</v>
      </c>
      <c r="J216" s="17">
        <v>0.52369200000000005</v>
      </c>
      <c r="K216" s="17">
        <v>0.38850000000000001</v>
      </c>
      <c r="L216" s="17">
        <v>671.7</v>
      </c>
      <c r="M216" s="17">
        <v>0.194744</v>
      </c>
      <c r="N216" s="17">
        <v>334</v>
      </c>
      <c r="O216" s="17">
        <v>0</v>
      </c>
      <c r="P216" s="17">
        <v>0</v>
      </c>
      <c r="Q216" s="17">
        <v>0.99289099999999997</v>
      </c>
      <c r="R216" s="17">
        <v>0.82477199999999995</v>
      </c>
      <c r="S216" s="17">
        <v>1.348957</v>
      </c>
      <c r="T216" s="17">
        <v>0.52418500000000001</v>
      </c>
      <c r="U216" s="17">
        <v>0.38858599999999999</v>
      </c>
      <c r="V216" s="17">
        <v>740.6</v>
      </c>
      <c r="W216" s="17">
        <v>0.19753200000000001</v>
      </c>
      <c r="X216" s="17">
        <v>529</v>
      </c>
      <c r="Y216" s="17">
        <v>0</v>
      </c>
      <c r="Z216" s="17">
        <v>0</v>
      </c>
      <c r="AA216" s="17">
        <v>0.59782400000000002</v>
      </c>
      <c r="AB216" s="17">
        <v>1.17397E-2</v>
      </c>
      <c r="AC216" s="17">
        <v>0.83092600000000005</v>
      </c>
      <c r="AD216" s="17">
        <v>0.25</v>
      </c>
      <c r="AE216" s="17">
        <v>1236.5</v>
      </c>
    </row>
    <row r="217" spans="1:31">
      <c r="A217" s="17">
        <v>204</v>
      </c>
      <c r="B217" s="19">
        <v>0.88246527777777783</v>
      </c>
      <c r="C217" s="17">
        <v>33.299999999999997</v>
      </c>
      <c r="D217" s="17">
        <v>8.8000000000000007</v>
      </c>
      <c r="E217" s="17">
        <v>1.0642E-2</v>
      </c>
      <c r="F217" s="17">
        <v>0.51500000000000001</v>
      </c>
      <c r="G217" s="17">
        <v>0.994529</v>
      </c>
      <c r="H217" s="17">
        <v>0.84462099999999996</v>
      </c>
      <c r="I217" s="17">
        <v>1.370136</v>
      </c>
      <c r="J217" s="17">
        <v>0.52551499999999995</v>
      </c>
      <c r="K217" s="17">
        <v>0.38354899999999997</v>
      </c>
      <c r="L217" s="17">
        <v>664.2</v>
      </c>
      <c r="M217" s="17">
        <v>0.178507</v>
      </c>
      <c r="N217" s="17">
        <v>507</v>
      </c>
      <c r="O217" s="17">
        <v>0</v>
      </c>
      <c r="P217" s="17">
        <v>0</v>
      </c>
      <c r="Q217" s="17">
        <v>0.99207900000000004</v>
      </c>
      <c r="R217" s="17">
        <v>0.82455100000000003</v>
      </c>
      <c r="S217" s="17">
        <v>1.375556</v>
      </c>
      <c r="T217" s="17">
        <v>0.55100499999999997</v>
      </c>
      <c r="U217" s="17">
        <v>0.40056900000000001</v>
      </c>
      <c r="V217" s="17">
        <v>769.3</v>
      </c>
      <c r="W217" s="17">
        <v>0.10116</v>
      </c>
      <c r="X217" s="17">
        <v>585</v>
      </c>
      <c r="Y217" s="17">
        <v>0</v>
      </c>
      <c r="Z217" s="17">
        <v>0</v>
      </c>
      <c r="AA217" s="17">
        <v>0.61626000000000003</v>
      </c>
      <c r="AB217" s="17">
        <v>1.7508800000000001E-2</v>
      </c>
      <c r="AC217" s="17">
        <v>0.83419900000000002</v>
      </c>
      <c r="AD217" s="17">
        <v>0.25</v>
      </c>
      <c r="AE217" s="17">
        <v>1250.5</v>
      </c>
    </row>
    <row r="218" spans="1:31">
      <c r="A218" s="17">
        <v>205</v>
      </c>
      <c r="B218" s="19">
        <v>0.88252314814814825</v>
      </c>
      <c r="C218" s="17">
        <v>32.799999999999997</v>
      </c>
      <c r="D218" s="17">
        <v>8.8000000000000007</v>
      </c>
      <c r="E218" s="17">
        <v>1.0272999999999999E-2</v>
      </c>
      <c r="F218" s="17">
        <v>0.497</v>
      </c>
      <c r="G218" s="17">
        <v>0.99054900000000001</v>
      </c>
      <c r="H218" s="17">
        <v>0.84214299999999997</v>
      </c>
      <c r="I218" s="17">
        <v>1.364665</v>
      </c>
      <c r="J218" s="17">
        <v>0.52252200000000004</v>
      </c>
      <c r="K218" s="17">
        <v>0.38289400000000001</v>
      </c>
      <c r="L218" s="17">
        <v>651.70000000000005</v>
      </c>
      <c r="M218" s="17">
        <v>0.17402500000000001</v>
      </c>
      <c r="N218" s="17">
        <v>523</v>
      </c>
      <c r="O218" s="17">
        <v>0</v>
      </c>
      <c r="P218" s="17">
        <v>0</v>
      </c>
      <c r="Q218" s="17">
        <v>0.99214800000000003</v>
      </c>
      <c r="R218" s="17">
        <v>0.82542099999999996</v>
      </c>
      <c r="S218" s="17">
        <v>1.3625240000000001</v>
      </c>
      <c r="T218" s="17">
        <v>0.537103</v>
      </c>
      <c r="U218" s="17">
        <v>0.39419700000000002</v>
      </c>
      <c r="V218" s="17">
        <v>779.9</v>
      </c>
      <c r="W218" s="17">
        <v>0.282609</v>
      </c>
      <c r="X218" s="17">
        <v>528</v>
      </c>
      <c r="Y218" s="17">
        <v>0</v>
      </c>
      <c r="Z218" s="17">
        <v>0</v>
      </c>
      <c r="AA218" s="17">
        <v>0.60645700000000002</v>
      </c>
      <c r="AB218" s="17">
        <v>1.7713300000000001E-2</v>
      </c>
      <c r="AC218" s="17">
        <v>0.83493499999999998</v>
      </c>
      <c r="AD218" s="17">
        <v>0.25</v>
      </c>
      <c r="AE218" s="17">
        <v>1274.5</v>
      </c>
    </row>
    <row r="219" spans="1:31">
      <c r="A219" s="17">
        <v>206</v>
      </c>
      <c r="B219" s="19">
        <v>0.88256944444444452</v>
      </c>
      <c r="C219" s="17">
        <v>32.6</v>
      </c>
      <c r="D219" s="17">
        <v>8.8000000000000007</v>
      </c>
      <c r="E219" s="17">
        <v>1.0160000000000001E-2</v>
      </c>
      <c r="F219" s="17">
        <v>0.49199999999999999</v>
      </c>
      <c r="G219" s="17">
        <v>0.99476699999999996</v>
      </c>
      <c r="H219" s="17">
        <v>0.84392699999999998</v>
      </c>
      <c r="I219" s="17">
        <v>1.3851720000000001</v>
      </c>
      <c r="J219" s="17">
        <v>0.54124499999999998</v>
      </c>
      <c r="K219" s="17">
        <v>0.39074199999999998</v>
      </c>
      <c r="L219" s="17">
        <v>653</v>
      </c>
      <c r="M219" s="17">
        <v>0.109237</v>
      </c>
      <c r="N219" s="17">
        <v>512</v>
      </c>
      <c r="O219" s="17">
        <v>0</v>
      </c>
      <c r="P219" s="17">
        <v>0</v>
      </c>
      <c r="Q219" s="17">
        <v>0.99372199999999999</v>
      </c>
      <c r="R219" s="17">
        <v>0.84109400000000001</v>
      </c>
      <c r="S219" s="17">
        <v>1.376423</v>
      </c>
      <c r="T219" s="17">
        <v>0.53532800000000003</v>
      </c>
      <c r="U219" s="17">
        <v>0.38892700000000002</v>
      </c>
      <c r="V219" s="17">
        <v>747.9</v>
      </c>
      <c r="W219" s="17">
        <v>0.18642400000000001</v>
      </c>
      <c r="X219" s="17">
        <v>473</v>
      </c>
      <c r="Y219" s="17">
        <v>0</v>
      </c>
      <c r="Z219" s="17">
        <v>0</v>
      </c>
      <c r="AA219" s="17">
        <v>0.59834900000000002</v>
      </c>
      <c r="AB219" s="17">
        <v>1.7392600000000001E-2</v>
      </c>
      <c r="AC219" s="17">
        <v>0.85040499999999997</v>
      </c>
      <c r="AD219" s="17">
        <v>0.25</v>
      </c>
      <c r="AE219" s="17">
        <v>1271.9000000000001</v>
      </c>
    </row>
    <row r="220" spans="1:31">
      <c r="A220" s="17">
        <v>207</v>
      </c>
      <c r="B220" s="19">
        <v>0.88262731481481482</v>
      </c>
      <c r="C220" s="17">
        <v>31.1</v>
      </c>
      <c r="D220" s="17">
        <v>9.6999999999999993</v>
      </c>
      <c r="E220" s="17">
        <v>1.1528E-2</v>
      </c>
      <c r="F220" s="17">
        <v>0.55800000000000005</v>
      </c>
      <c r="G220" s="17">
        <v>0.99102299999999999</v>
      </c>
      <c r="H220" s="17">
        <v>0.85155400000000003</v>
      </c>
      <c r="I220" s="17">
        <v>1.371642</v>
      </c>
      <c r="J220" s="17">
        <v>0.52008799999999999</v>
      </c>
      <c r="K220" s="17">
        <v>0.37917200000000001</v>
      </c>
      <c r="L220" s="17">
        <v>673.3</v>
      </c>
      <c r="M220" s="17">
        <v>0.23608899999999999</v>
      </c>
      <c r="N220" s="17">
        <v>485</v>
      </c>
      <c r="O220" s="17">
        <v>0</v>
      </c>
      <c r="P220" s="17">
        <v>0</v>
      </c>
      <c r="Q220" s="17">
        <v>0.99188600000000005</v>
      </c>
      <c r="R220" s="17">
        <v>0.84304599999999996</v>
      </c>
      <c r="S220" s="17">
        <v>1.3811310000000001</v>
      </c>
      <c r="T220" s="17">
        <v>0.53808599999999995</v>
      </c>
      <c r="U220" s="17">
        <v>0.389598</v>
      </c>
      <c r="V220" s="17">
        <v>768</v>
      </c>
      <c r="W220" s="17">
        <v>0.19452700000000001</v>
      </c>
      <c r="X220" s="17">
        <v>654</v>
      </c>
      <c r="Y220" s="17">
        <v>0</v>
      </c>
      <c r="Z220" s="17">
        <v>0</v>
      </c>
      <c r="AA220" s="17">
        <v>0.59938100000000005</v>
      </c>
      <c r="AB220" s="17">
        <v>1.8663300000000001E-2</v>
      </c>
      <c r="AC220" s="17">
        <v>0.85308799999999996</v>
      </c>
      <c r="AD220" s="17">
        <v>0.25</v>
      </c>
      <c r="AE220" s="17">
        <v>1233.5999999999999</v>
      </c>
    </row>
    <row r="221" spans="1:31">
      <c r="A221" s="17">
        <v>208</v>
      </c>
      <c r="B221" s="19">
        <v>0.88268518518518524</v>
      </c>
      <c r="C221" s="17">
        <v>29.9</v>
      </c>
      <c r="D221" s="17">
        <v>9.6999999999999993</v>
      </c>
      <c r="E221" s="17">
        <v>1.1329000000000001E-2</v>
      </c>
      <c r="F221" s="17">
        <v>0.54800000000000004</v>
      </c>
      <c r="G221" s="17">
        <v>0.99417800000000001</v>
      </c>
      <c r="H221" s="17">
        <v>0.870722</v>
      </c>
      <c r="I221" s="17">
        <v>1.394307</v>
      </c>
      <c r="J221" s="17">
        <v>0.523586</v>
      </c>
      <c r="K221" s="17">
        <v>0.37551699999999999</v>
      </c>
      <c r="L221" s="17">
        <v>647.4</v>
      </c>
      <c r="M221" s="17">
        <v>0.19644700000000001</v>
      </c>
      <c r="N221" s="17">
        <v>422</v>
      </c>
      <c r="O221" s="17">
        <v>0</v>
      </c>
      <c r="P221" s="17">
        <v>0</v>
      </c>
      <c r="Q221" s="17">
        <v>0.99321000000000004</v>
      </c>
      <c r="R221" s="17">
        <v>0.83837399999999995</v>
      </c>
      <c r="S221" s="17">
        <v>1.3901920000000001</v>
      </c>
      <c r="T221" s="17">
        <v>0.55181800000000003</v>
      </c>
      <c r="U221" s="17">
        <v>0.39693699999999998</v>
      </c>
      <c r="V221" s="17">
        <v>777.7</v>
      </c>
      <c r="W221" s="17">
        <v>0.18581700000000001</v>
      </c>
      <c r="X221" s="17">
        <v>395</v>
      </c>
      <c r="Y221" s="17">
        <v>0</v>
      </c>
      <c r="Z221" s="17">
        <v>0</v>
      </c>
      <c r="AA221" s="17">
        <v>0.61067199999999999</v>
      </c>
      <c r="AB221" s="17">
        <v>1.56454E-2</v>
      </c>
      <c r="AC221" s="17">
        <v>0.84700699999999995</v>
      </c>
      <c r="AD221" s="17">
        <v>0.25</v>
      </c>
      <c r="AE221" s="17">
        <v>1282.9000000000001</v>
      </c>
    </row>
    <row r="222" spans="1:31">
      <c r="A222" s="17">
        <v>209</v>
      </c>
      <c r="B222" s="19">
        <v>0.88273148148148151</v>
      </c>
      <c r="C222" s="17">
        <v>29.5</v>
      </c>
      <c r="D222" s="17">
        <v>9.6999999999999993</v>
      </c>
      <c r="E222" s="17">
        <v>1.1246000000000001E-2</v>
      </c>
      <c r="F222" s="17">
        <v>0.54400000000000004</v>
      </c>
      <c r="G222" s="17">
        <v>0.99202199999999996</v>
      </c>
      <c r="H222" s="17">
        <v>0.84769399999999995</v>
      </c>
      <c r="I222" s="17">
        <v>1.370071</v>
      </c>
      <c r="J222" s="17">
        <v>0.52237699999999998</v>
      </c>
      <c r="K222" s="17">
        <v>0.38127699999999998</v>
      </c>
      <c r="L222" s="17">
        <v>661.5</v>
      </c>
      <c r="M222" s="17">
        <v>0.13489899999999999</v>
      </c>
      <c r="N222" s="17">
        <v>447</v>
      </c>
      <c r="O222" s="17">
        <v>0</v>
      </c>
      <c r="P222" s="17">
        <v>0</v>
      </c>
      <c r="Q222" s="17">
        <v>0.99602999999999997</v>
      </c>
      <c r="R222" s="17">
        <v>0.85119500000000003</v>
      </c>
      <c r="S222" s="17">
        <v>1.386652</v>
      </c>
      <c r="T222" s="17">
        <v>0.53545699999999996</v>
      </c>
      <c r="U222" s="17">
        <v>0.38615100000000002</v>
      </c>
      <c r="V222" s="17">
        <v>739.4</v>
      </c>
      <c r="W222" s="17">
        <v>0.278333</v>
      </c>
      <c r="X222" s="17">
        <v>442</v>
      </c>
      <c r="Y222" s="17">
        <v>0</v>
      </c>
      <c r="Z222" s="17">
        <v>0</v>
      </c>
      <c r="AA222" s="17">
        <v>0.59407900000000002</v>
      </c>
      <c r="AB222" s="17">
        <v>1.6910100000000001E-2</v>
      </c>
      <c r="AC222" s="17">
        <v>0.86024900000000004</v>
      </c>
      <c r="AD222" s="17">
        <v>0.25</v>
      </c>
      <c r="AE222" s="17">
        <v>1255.5999999999999</v>
      </c>
    </row>
    <row r="223" spans="1:31">
      <c r="A223" s="17">
        <v>210</v>
      </c>
      <c r="B223" s="19">
        <v>0.88278935185185192</v>
      </c>
      <c r="C223" s="17">
        <v>27.9</v>
      </c>
      <c r="D223" s="17">
        <v>10.6</v>
      </c>
      <c r="E223" s="17">
        <v>1.2796E-2</v>
      </c>
      <c r="F223" s="17">
        <v>0.61899999999999999</v>
      </c>
      <c r="G223" s="17">
        <v>0.99002599999999996</v>
      </c>
      <c r="H223" s="17">
        <v>0.85221000000000002</v>
      </c>
      <c r="I223" s="17">
        <v>1.38276</v>
      </c>
      <c r="J223" s="17">
        <v>0.53054999999999997</v>
      </c>
      <c r="K223" s="17">
        <v>0.383689</v>
      </c>
      <c r="L223" s="17">
        <v>675.6</v>
      </c>
      <c r="M223" s="17">
        <v>0.21038000000000001</v>
      </c>
      <c r="N223" s="17">
        <v>515</v>
      </c>
      <c r="O223" s="17">
        <v>0</v>
      </c>
      <c r="P223" s="17">
        <v>0</v>
      </c>
      <c r="Q223" s="17">
        <v>0.993066</v>
      </c>
      <c r="R223" s="17">
        <v>0.840055</v>
      </c>
      <c r="S223" s="17">
        <v>1.3914120000000001</v>
      </c>
      <c r="T223" s="17">
        <v>0.55135699999999999</v>
      </c>
      <c r="U223" s="17">
        <v>0.39625700000000003</v>
      </c>
      <c r="V223" s="17">
        <v>760.9</v>
      </c>
      <c r="W223" s="17">
        <v>0.19875799999999999</v>
      </c>
      <c r="X223" s="17">
        <v>434</v>
      </c>
      <c r="Y223" s="17">
        <v>0</v>
      </c>
      <c r="Z223" s="17">
        <v>0</v>
      </c>
      <c r="AA223" s="17">
        <v>0.609626</v>
      </c>
      <c r="AB223" s="17">
        <v>2.1599799999999999E-2</v>
      </c>
      <c r="AC223" s="17">
        <v>0.85196400000000005</v>
      </c>
      <c r="AD223" s="17">
        <v>0.25</v>
      </c>
      <c r="AE223" s="17">
        <v>1229.5</v>
      </c>
    </row>
    <row r="224" spans="1:31">
      <c r="A224" s="17">
        <v>211</v>
      </c>
      <c r="B224" s="19">
        <v>0.88284722222222223</v>
      </c>
      <c r="C224" s="17">
        <v>27.5</v>
      </c>
      <c r="D224" s="17">
        <v>10.6</v>
      </c>
      <c r="E224" s="17">
        <v>1.2656000000000001E-2</v>
      </c>
      <c r="F224" s="17">
        <v>0.61199999999999999</v>
      </c>
      <c r="G224" s="17">
        <v>0.99462499999999998</v>
      </c>
      <c r="H224" s="17">
        <v>0.85058999999999996</v>
      </c>
      <c r="I224" s="17">
        <v>1.377783</v>
      </c>
      <c r="J224" s="17">
        <v>0.52719400000000005</v>
      </c>
      <c r="K224" s="17">
        <v>0.38263900000000001</v>
      </c>
      <c r="L224" s="17">
        <v>665.6</v>
      </c>
      <c r="M224" s="17">
        <v>0.15806100000000001</v>
      </c>
      <c r="N224" s="17">
        <v>345</v>
      </c>
      <c r="O224" s="17">
        <v>0</v>
      </c>
      <c r="P224" s="17">
        <v>0</v>
      </c>
      <c r="Q224" s="17">
        <v>0.99543700000000002</v>
      </c>
      <c r="R224" s="17">
        <v>0.847746</v>
      </c>
      <c r="S224" s="17">
        <v>1.400849</v>
      </c>
      <c r="T224" s="17">
        <v>0.55310300000000001</v>
      </c>
      <c r="U224" s="17">
        <v>0.39483400000000002</v>
      </c>
      <c r="V224" s="17">
        <v>758.9</v>
      </c>
      <c r="W224" s="17">
        <v>0.162578</v>
      </c>
      <c r="X224" s="17">
        <v>497</v>
      </c>
      <c r="Y224" s="17">
        <v>0</v>
      </c>
      <c r="Z224" s="17">
        <v>0</v>
      </c>
      <c r="AA224" s="17">
        <v>0.607437</v>
      </c>
      <c r="AB224" s="17">
        <v>1.4360400000000001E-2</v>
      </c>
      <c r="AC224" s="17">
        <v>0.85568900000000003</v>
      </c>
      <c r="AD224" s="17">
        <v>0.25</v>
      </c>
      <c r="AE224" s="17">
        <v>1247.8</v>
      </c>
    </row>
    <row r="225" spans="1:31">
      <c r="A225" s="17">
        <v>212</v>
      </c>
      <c r="B225" s="19">
        <v>0.88290509259259264</v>
      </c>
      <c r="C225" s="17">
        <v>26.4</v>
      </c>
      <c r="D225" s="17">
        <v>11.4</v>
      </c>
      <c r="E225" s="17">
        <v>1.3105E-2</v>
      </c>
      <c r="F225" s="17">
        <v>0.63400000000000001</v>
      </c>
      <c r="G225" s="17">
        <v>0.99060899999999996</v>
      </c>
      <c r="H225" s="17">
        <v>0.85886200000000001</v>
      </c>
      <c r="I225" s="17">
        <v>1.4023099999999999</v>
      </c>
      <c r="J225" s="17">
        <v>0.54344800000000004</v>
      </c>
      <c r="K225" s="17">
        <v>0.38753799999999999</v>
      </c>
      <c r="L225" s="17">
        <v>635.20000000000005</v>
      </c>
      <c r="M225" s="17">
        <v>0.15774299999999999</v>
      </c>
      <c r="N225" s="17">
        <v>392</v>
      </c>
      <c r="O225" s="17">
        <v>0</v>
      </c>
      <c r="P225" s="17">
        <v>0</v>
      </c>
      <c r="Q225" s="17">
        <v>0.99495299999999998</v>
      </c>
      <c r="R225" s="17">
        <v>0.85312900000000003</v>
      </c>
      <c r="S225" s="17">
        <v>1.4136420000000001</v>
      </c>
      <c r="T225" s="17">
        <v>0.56051300000000004</v>
      </c>
      <c r="U225" s="17">
        <v>0.39650299999999999</v>
      </c>
      <c r="V225" s="17">
        <v>752.6</v>
      </c>
      <c r="W225" s="17">
        <v>0.217083</v>
      </c>
      <c r="X225" s="17">
        <v>454</v>
      </c>
      <c r="Y225" s="17">
        <v>0</v>
      </c>
      <c r="Z225" s="17">
        <v>0</v>
      </c>
      <c r="AA225" s="17">
        <v>0.61000399999999999</v>
      </c>
      <c r="AB225" s="17">
        <v>1.6847600000000001E-2</v>
      </c>
      <c r="AC225" s="17">
        <v>0.86257300000000003</v>
      </c>
      <c r="AD225" s="17">
        <v>0.25</v>
      </c>
      <c r="AE225" s="17">
        <v>1307.5</v>
      </c>
    </row>
    <row r="226" spans="1:31">
      <c r="A226" s="17">
        <v>213</v>
      </c>
      <c r="B226" s="19">
        <v>0.88295138888888891</v>
      </c>
      <c r="C226" s="17">
        <v>25.1</v>
      </c>
      <c r="D226" s="17">
        <v>11.4</v>
      </c>
      <c r="E226" s="17">
        <v>1.3112E-2</v>
      </c>
      <c r="F226" s="17">
        <v>0.63500000000000001</v>
      </c>
      <c r="G226" s="17">
        <v>0.994452</v>
      </c>
      <c r="H226" s="17">
        <v>0.86546800000000002</v>
      </c>
      <c r="I226" s="17">
        <v>1.4152739999999999</v>
      </c>
      <c r="J226" s="17">
        <v>0.54980600000000002</v>
      </c>
      <c r="K226" s="17">
        <v>0.38847999999999999</v>
      </c>
      <c r="L226" s="17">
        <v>645.5</v>
      </c>
      <c r="M226" s="17">
        <v>6.6874000000000003E-2</v>
      </c>
      <c r="N226" s="17">
        <v>447</v>
      </c>
      <c r="O226" s="17">
        <v>0</v>
      </c>
      <c r="P226" s="17">
        <v>0</v>
      </c>
      <c r="Q226" s="17">
        <v>0.99369399999999997</v>
      </c>
      <c r="R226" s="17">
        <v>0.86609899999999995</v>
      </c>
      <c r="S226" s="17">
        <v>1.423136</v>
      </c>
      <c r="T226" s="17">
        <v>0.55703800000000003</v>
      </c>
      <c r="U226" s="17">
        <v>0.39141599999999999</v>
      </c>
      <c r="V226" s="17">
        <v>751.5</v>
      </c>
      <c r="W226" s="17">
        <v>0.19254099999999999</v>
      </c>
      <c r="X226" s="17">
        <v>445</v>
      </c>
      <c r="Y226" s="17">
        <v>0</v>
      </c>
      <c r="Z226" s="17">
        <v>0</v>
      </c>
      <c r="AA226" s="17">
        <v>0.60217799999999999</v>
      </c>
      <c r="AB226" s="17">
        <v>1.9454900000000001E-2</v>
      </c>
      <c r="AC226" s="17">
        <v>0.87693600000000005</v>
      </c>
      <c r="AD226" s="17">
        <v>0.25</v>
      </c>
      <c r="AE226" s="17">
        <v>1286.7</v>
      </c>
    </row>
    <row r="227" spans="1:31">
      <c r="A227" s="17">
        <v>214</v>
      </c>
      <c r="B227" s="19">
        <v>0.88300925925925933</v>
      </c>
      <c r="C227" s="17">
        <v>25</v>
      </c>
      <c r="D227" s="17">
        <v>11.4</v>
      </c>
      <c r="E227" s="17">
        <v>1.3417999999999999E-2</v>
      </c>
      <c r="F227" s="17">
        <v>0.64900000000000002</v>
      </c>
      <c r="G227" s="17">
        <v>0.99194800000000005</v>
      </c>
      <c r="H227" s="17">
        <v>0.86907699999999999</v>
      </c>
      <c r="I227" s="17">
        <v>1.407562</v>
      </c>
      <c r="J227" s="17">
        <v>0.53848600000000002</v>
      </c>
      <c r="K227" s="17">
        <v>0.38256600000000002</v>
      </c>
      <c r="L227" s="17">
        <v>657.9</v>
      </c>
      <c r="M227" s="17">
        <v>0.10259799999999999</v>
      </c>
      <c r="N227" s="17">
        <v>356</v>
      </c>
      <c r="O227" s="17">
        <v>0</v>
      </c>
      <c r="P227" s="17">
        <v>0</v>
      </c>
      <c r="Q227" s="17">
        <v>0.99307500000000004</v>
      </c>
      <c r="R227" s="17">
        <v>0.86863000000000001</v>
      </c>
      <c r="S227" s="17">
        <v>1.427635</v>
      </c>
      <c r="T227" s="17">
        <v>0.55900499999999997</v>
      </c>
      <c r="U227" s="17">
        <v>0.39156000000000002</v>
      </c>
      <c r="V227" s="17">
        <v>764.1</v>
      </c>
      <c r="W227" s="17">
        <v>0.153637</v>
      </c>
      <c r="X227" s="17">
        <v>461</v>
      </c>
      <c r="Y227" s="17">
        <v>0</v>
      </c>
      <c r="Z227" s="17">
        <v>0</v>
      </c>
      <c r="AA227" s="17">
        <v>0.60240000000000005</v>
      </c>
      <c r="AB227" s="17">
        <v>1.58435E-2</v>
      </c>
      <c r="AC227" s="17">
        <v>0.87748599999999999</v>
      </c>
      <c r="AD227" s="17">
        <v>0.25</v>
      </c>
      <c r="AE227" s="17">
        <v>1262.4000000000001</v>
      </c>
    </row>
    <row r="228" spans="1:31">
      <c r="A228" s="17">
        <v>215</v>
      </c>
      <c r="B228" s="19">
        <v>0.88306712962962963</v>
      </c>
      <c r="C228" s="17">
        <v>22.9</v>
      </c>
      <c r="D228" s="17">
        <v>13.2</v>
      </c>
      <c r="E228" s="17">
        <v>1.5295E-2</v>
      </c>
      <c r="F228" s="17">
        <v>0.74</v>
      </c>
      <c r="G228" s="17">
        <v>0.99062899999999998</v>
      </c>
      <c r="H228" s="17">
        <v>0.87062399999999995</v>
      </c>
      <c r="I228" s="17">
        <v>1.4059740000000001</v>
      </c>
      <c r="J228" s="17">
        <v>0.53534999999999999</v>
      </c>
      <c r="K228" s="17">
        <v>0.380768</v>
      </c>
      <c r="L228" s="17">
        <v>652.20000000000005</v>
      </c>
      <c r="M228" s="17">
        <v>0.16297800000000001</v>
      </c>
      <c r="N228" s="17">
        <v>546</v>
      </c>
      <c r="O228" s="17">
        <v>0</v>
      </c>
      <c r="P228" s="17">
        <v>0</v>
      </c>
      <c r="Q228" s="17">
        <v>0.99270499999999995</v>
      </c>
      <c r="R228" s="17">
        <v>0.860294</v>
      </c>
      <c r="S228" s="17">
        <v>1.421716</v>
      </c>
      <c r="T228" s="17">
        <v>0.56142199999999998</v>
      </c>
      <c r="U228" s="17">
        <v>0.39489000000000002</v>
      </c>
      <c r="V228" s="17">
        <v>756.9</v>
      </c>
      <c r="W228" s="17">
        <v>0.165268</v>
      </c>
      <c r="X228" s="17">
        <v>479</v>
      </c>
      <c r="Y228" s="17">
        <v>0</v>
      </c>
      <c r="Z228" s="17">
        <v>0</v>
      </c>
      <c r="AA228" s="17">
        <v>0.60752399999999995</v>
      </c>
      <c r="AB228" s="17">
        <v>2.7471300000000001E-2</v>
      </c>
      <c r="AC228" s="17">
        <v>0.87571699999999997</v>
      </c>
      <c r="AD228" s="17">
        <v>0.25</v>
      </c>
      <c r="AE228" s="17">
        <v>1273.5999999999999</v>
      </c>
    </row>
    <row r="229" spans="1:31">
      <c r="A229" s="17">
        <v>216</v>
      </c>
      <c r="B229" s="19">
        <v>0.8831134259259259</v>
      </c>
      <c r="C229" s="17">
        <v>22.2</v>
      </c>
      <c r="D229" s="17">
        <v>13.2</v>
      </c>
      <c r="E229" s="17">
        <v>1.5469E-2</v>
      </c>
      <c r="F229" s="17">
        <v>0.749</v>
      </c>
      <c r="G229" s="17">
        <v>0.99289700000000003</v>
      </c>
      <c r="H229" s="17">
        <v>0.86484899999999998</v>
      </c>
      <c r="I229" s="17">
        <v>1.39547</v>
      </c>
      <c r="J229" s="17">
        <v>0.53062100000000001</v>
      </c>
      <c r="K229" s="17">
        <v>0.380245</v>
      </c>
      <c r="L229" s="17">
        <v>665.1</v>
      </c>
      <c r="M229" s="17">
        <v>0.146458</v>
      </c>
      <c r="N229" s="17">
        <v>435</v>
      </c>
      <c r="O229" s="17">
        <v>0</v>
      </c>
      <c r="P229" s="17">
        <v>0</v>
      </c>
      <c r="Q229" s="17">
        <v>0.99273999999999996</v>
      </c>
      <c r="R229" s="17">
        <v>0.87081699999999995</v>
      </c>
      <c r="S229" s="17">
        <v>1.4266529999999999</v>
      </c>
      <c r="T229" s="17">
        <v>0.555836</v>
      </c>
      <c r="U229" s="17">
        <v>0.38960800000000001</v>
      </c>
      <c r="V229" s="17">
        <v>755.7</v>
      </c>
      <c r="W229" s="17">
        <v>0.21224100000000001</v>
      </c>
      <c r="X229" s="17">
        <v>496</v>
      </c>
      <c r="Y229" s="17">
        <v>0</v>
      </c>
      <c r="Z229" s="17">
        <v>0</v>
      </c>
      <c r="AA229" s="17">
        <v>0.59939699999999996</v>
      </c>
      <c r="AB229" s="17">
        <v>2.24315E-2</v>
      </c>
      <c r="AC229" s="17">
        <v>0.88328499999999999</v>
      </c>
      <c r="AD229" s="17">
        <v>0.25</v>
      </c>
      <c r="AE229" s="17">
        <v>1248.9000000000001</v>
      </c>
    </row>
    <row r="230" spans="1:31">
      <c r="A230" s="17">
        <v>217</v>
      </c>
      <c r="B230" s="19">
        <v>0.88317129629629632</v>
      </c>
      <c r="C230" s="17">
        <v>21.1</v>
      </c>
      <c r="D230" s="17">
        <v>14.1</v>
      </c>
      <c r="E230" s="17">
        <v>1.6003E-2</v>
      </c>
      <c r="F230" s="17">
        <v>0.77400000000000002</v>
      </c>
      <c r="G230" s="17">
        <v>0.99389499999999997</v>
      </c>
      <c r="H230" s="17">
        <v>0.867761</v>
      </c>
      <c r="I230" s="17">
        <v>1.3987879999999999</v>
      </c>
      <c r="J230" s="17">
        <v>0.53102700000000003</v>
      </c>
      <c r="K230" s="17">
        <v>0.37963400000000003</v>
      </c>
      <c r="L230" s="17">
        <v>632.1</v>
      </c>
      <c r="M230" s="17">
        <v>0.11093699999999999</v>
      </c>
      <c r="N230" s="17">
        <v>394</v>
      </c>
      <c r="O230" s="17">
        <v>0</v>
      </c>
      <c r="P230" s="17">
        <v>0</v>
      </c>
      <c r="Q230" s="17">
        <v>0.99287400000000003</v>
      </c>
      <c r="R230" s="17">
        <v>0.84481799999999996</v>
      </c>
      <c r="S230" s="17">
        <v>1.4006860000000001</v>
      </c>
      <c r="T230" s="17">
        <v>0.55586800000000003</v>
      </c>
      <c r="U230" s="17">
        <v>0.39685399999999998</v>
      </c>
      <c r="V230" s="17">
        <v>798.2</v>
      </c>
      <c r="W230" s="17">
        <v>0.19725999999999999</v>
      </c>
      <c r="X230" s="17">
        <v>391</v>
      </c>
      <c r="Y230" s="17">
        <v>0</v>
      </c>
      <c r="Z230" s="17">
        <v>0</v>
      </c>
      <c r="AA230" s="17">
        <v>0.610545</v>
      </c>
      <c r="AB230" s="17">
        <v>2.06591E-2</v>
      </c>
      <c r="AC230" s="17">
        <v>0.85630099999999998</v>
      </c>
      <c r="AD230" s="17">
        <v>0.25</v>
      </c>
      <c r="AE230" s="17">
        <v>1314</v>
      </c>
    </row>
    <row r="231" spans="1:31">
      <c r="A231" s="17">
        <v>218</v>
      </c>
      <c r="B231" s="19">
        <v>0.88322916666666673</v>
      </c>
      <c r="C231" s="17">
        <v>20.399999999999999</v>
      </c>
      <c r="D231" s="17">
        <v>14.9</v>
      </c>
      <c r="E231" s="17">
        <v>1.6067999999999999E-2</v>
      </c>
      <c r="F231" s="17">
        <v>0.77800000000000002</v>
      </c>
      <c r="G231" s="17">
        <v>0.99269499999999999</v>
      </c>
      <c r="H231" s="17">
        <v>0.89080499999999996</v>
      </c>
      <c r="I231" s="17">
        <v>1.416399</v>
      </c>
      <c r="J231" s="17">
        <v>0.52559400000000001</v>
      </c>
      <c r="K231" s="17">
        <v>0.37107800000000002</v>
      </c>
      <c r="L231" s="17">
        <v>622.4</v>
      </c>
      <c r="M231" s="17">
        <v>0.14164099999999999</v>
      </c>
      <c r="N231" s="17">
        <v>343</v>
      </c>
      <c r="O231" s="17">
        <v>0</v>
      </c>
      <c r="P231" s="17">
        <v>0</v>
      </c>
      <c r="Q231" s="17">
        <v>0.99521800000000005</v>
      </c>
      <c r="R231" s="17">
        <v>0.87682400000000005</v>
      </c>
      <c r="S231" s="17">
        <v>1.414698</v>
      </c>
      <c r="T231" s="17">
        <v>0.53787300000000005</v>
      </c>
      <c r="U231" s="17">
        <v>0.38020399999999999</v>
      </c>
      <c r="V231" s="17">
        <v>745.1</v>
      </c>
      <c r="W231" s="17">
        <v>0.243977</v>
      </c>
      <c r="X231" s="17">
        <v>441</v>
      </c>
      <c r="Y231" s="17">
        <v>0</v>
      </c>
      <c r="Z231" s="17">
        <v>0</v>
      </c>
      <c r="AA231" s="17">
        <v>0.58492900000000003</v>
      </c>
      <c r="AB231" s="17">
        <v>1.8862299999999999E-2</v>
      </c>
      <c r="AC231" s="17">
        <v>0.88697000000000004</v>
      </c>
      <c r="AD231" s="17">
        <v>0.25</v>
      </c>
      <c r="AE231" s="17">
        <v>1334.5</v>
      </c>
    </row>
    <row r="232" spans="1:31">
      <c r="A232" s="17">
        <v>219</v>
      </c>
      <c r="B232" s="19">
        <v>0.883275462962963</v>
      </c>
      <c r="C232" s="17">
        <v>19.3</v>
      </c>
      <c r="D232" s="17">
        <v>14.9</v>
      </c>
      <c r="E232" s="17">
        <v>1.6749E-2</v>
      </c>
      <c r="F232" s="17">
        <v>0.81</v>
      </c>
      <c r="G232" s="17">
        <v>0.99357300000000004</v>
      </c>
      <c r="H232" s="17">
        <v>0.899227</v>
      </c>
      <c r="I232" s="17">
        <v>1.4274640000000001</v>
      </c>
      <c r="J232" s="17">
        <v>0.52823699999999996</v>
      </c>
      <c r="K232" s="17">
        <v>0.37005300000000002</v>
      </c>
      <c r="L232" s="17">
        <v>641.29999999999995</v>
      </c>
      <c r="M232" s="17">
        <v>0.11636299999999999</v>
      </c>
      <c r="N232" s="17">
        <v>669</v>
      </c>
      <c r="O232" s="17">
        <v>0</v>
      </c>
      <c r="P232" s="17">
        <v>0</v>
      </c>
      <c r="Q232" s="17">
        <v>0.99519800000000003</v>
      </c>
      <c r="R232" s="17">
        <v>0.87139999999999995</v>
      </c>
      <c r="S232" s="17">
        <v>1.4331130000000001</v>
      </c>
      <c r="T232" s="17">
        <v>0.56171300000000002</v>
      </c>
      <c r="U232" s="17">
        <v>0.391953</v>
      </c>
      <c r="V232" s="17">
        <v>760.2</v>
      </c>
      <c r="W232" s="17">
        <v>0.14152999999999999</v>
      </c>
      <c r="X232" s="17">
        <v>454</v>
      </c>
      <c r="Y232" s="17">
        <v>0</v>
      </c>
      <c r="Z232" s="17">
        <v>0</v>
      </c>
      <c r="AA232" s="17">
        <v>0.60300399999999998</v>
      </c>
      <c r="AB232" s="17">
        <v>3.7185500000000003E-2</v>
      </c>
      <c r="AC232" s="17">
        <v>0.89228799999999997</v>
      </c>
      <c r="AD232" s="17">
        <v>0.25</v>
      </c>
      <c r="AE232" s="17">
        <v>1295.2</v>
      </c>
    </row>
    <row r="233" spans="1:31">
      <c r="A233" s="17">
        <v>220</v>
      </c>
      <c r="B233" s="19">
        <v>0.8833333333333333</v>
      </c>
      <c r="C233" s="17">
        <v>18.8</v>
      </c>
      <c r="D233" s="17">
        <v>15.8</v>
      </c>
      <c r="E233" s="17">
        <v>1.8137E-2</v>
      </c>
      <c r="F233" s="17">
        <v>0.878</v>
      </c>
      <c r="G233" s="17">
        <v>0.99253100000000005</v>
      </c>
      <c r="H233" s="17">
        <v>0.91126399999999996</v>
      </c>
      <c r="I233" s="17">
        <v>1.4114370000000001</v>
      </c>
      <c r="J233" s="17">
        <v>0.50017400000000001</v>
      </c>
      <c r="K233" s="17">
        <v>0.35437200000000002</v>
      </c>
      <c r="L233" s="17">
        <v>670.4</v>
      </c>
      <c r="M233" s="17">
        <v>0.12257700000000001</v>
      </c>
      <c r="N233" s="17">
        <v>389</v>
      </c>
      <c r="O233" s="17">
        <v>0</v>
      </c>
      <c r="P233" s="17">
        <v>0</v>
      </c>
      <c r="Q233" s="17">
        <v>0.99327500000000002</v>
      </c>
      <c r="R233" s="17">
        <v>0.879023</v>
      </c>
      <c r="S233" s="17">
        <v>1.4140760000000001</v>
      </c>
      <c r="T233" s="17">
        <v>0.535053</v>
      </c>
      <c r="U233" s="17">
        <v>0.37837599999999999</v>
      </c>
      <c r="V233" s="17">
        <v>797.6</v>
      </c>
      <c r="W233" s="17">
        <v>0.261737</v>
      </c>
      <c r="X233" s="17">
        <v>403</v>
      </c>
      <c r="Y233" s="17">
        <v>0</v>
      </c>
      <c r="Z233" s="17">
        <v>0</v>
      </c>
      <c r="AA233" s="17">
        <v>0.58211800000000002</v>
      </c>
      <c r="AB233" s="17">
        <v>2.4269099999999998E-2</v>
      </c>
      <c r="AC233" s="17">
        <v>0.89200800000000002</v>
      </c>
      <c r="AD233" s="17">
        <v>0.25</v>
      </c>
      <c r="AE233" s="17">
        <v>1239</v>
      </c>
    </row>
    <row r="234" spans="1:31">
      <c r="A234" s="17">
        <v>221</v>
      </c>
      <c r="B234" s="19">
        <v>0.88339120370370372</v>
      </c>
      <c r="C234" s="17">
        <v>16.8</v>
      </c>
      <c r="D234" s="17">
        <v>17.600000000000001</v>
      </c>
      <c r="E234" s="17">
        <v>1.9688000000000001E-2</v>
      </c>
      <c r="F234" s="17">
        <v>0.95299999999999996</v>
      </c>
      <c r="G234" s="17">
        <v>0.99332900000000002</v>
      </c>
      <c r="H234" s="17">
        <v>0.90196699999999996</v>
      </c>
      <c r="I234" s="17">
        <v>1.413546</v>
      </c>
      <c r="J234" s="17">
        <v>0.51157900000000001</v>
      </c>
      <c r="K234" s="17">
        <v>0.36191200000000001</v>
      </c>
      <c r="L234" s="17">
        <v>658</v>
      </c>
      <c r="M234" s="17">
        <v>0.14313200000000001</v>
      </c>
      <c r="N234" s="17">
        <v>376</v>
      </c>
      <c r="O234" s="17">
        <v>0</v>
      </c>
      <c r="P234" s="17">
        <v>0</v>
      </c>
      <c r="Q234" s="17">
        <v>0.99124199999999996</v>
      </c>
      <c r="R234" s="17">
        <v>0.88552200000000003</v>
      </c>
      <c r="S234" s="17">
        <v>1.421557</v>
      </c>
      <c r="T234" s="17">
        <v>0.53603500000000004</v>
      </c>
      <c r="U234" s="17">
        <v>0.37707600000000002</v>
      </c>
      <c r="V234" s="17">
        <v>801.9</v>
      </c>
      <c r="W234" s="17">
        <v>0.19824800000000001</v>
      </c>
      <c r="X234" s="17">
        <v>502</v>
      </c>
      <c r="Y234" s="17">
        <v>0</v>
      </c>
      <c r="Z234" s="17">
        <v>0</v>
      </c>
      <c r="AA234" s="17">
        <v>0.58011699999999999</v>
      </c>
      <c r="AB234" s="17">
        <v>2.55202E-2</v>
      </c>
      <c r="AC234" s="17">
        <v>0.89920199999999995</v>
      </c>
      <c r="AD234" s="17">
        <v>0.25</v>
      </c>
      <c r="AE234" s="17">
        <v>1262.2</v>
      </c>
    </row>
    <row r="235" spans="1:31">
      <c r="A235" s="17">
        <v>222</v>
      </c>
      <c r="B235" s="19">
        <v>0.88344907407407414</v>
      </c>
      <c r="C235" s="17">
        <v>16.899999999999999</v>
      </c>
      <c r="D235" s="17">
        <v>17.600000000000001</v>
      </c>
      <c r="E235" s="17">
        <v>2.0053000000000001E-2</v>
      </c>
      <c r="F235" s="17">
        <v>0.97</v>
      </c>
      <c r="G235" s="17">
        <v>0.99346299999999998</v>
      </c>
      <c r="H235" s="17">
        <v>0.89496299999999995</v>
      </c>
      <c r="I235" s="17">
        <v>1.407518</v>
      </c>
      <c r="J235" s="17">
        <v>0.51255499999999998</v>
      </c>
      <c r="K235" s="17">
        <v>0.36415500000000001</v>
      </c>
      <c r="L235" s="17">
        <v>666.4</v>
      </c>
      <c r="M235" s="17">
        <v>0.106763</v>
      </c>
      <c r="N235" s="17">
        <v>444</v>
      </c>
      <c r="O235" s="17">
        <v>0</v>
      </c>
      <c r="P235" s="17">
        <v>0</v>
      </c>
      <c r="Q235" s="17">
        <v>0.99234</v>
      </c>
      <c r="R235" s="17">
        <v>0.86972400000000005</v>
      </c>
      <c r="S235" s="17">
        <v>1.4052819999999999</v>
      </c>
      <c r="T235" s="17">
        <v>0.53555799999999998</v>
      </c>
      <c r="U235" s="17">
        <v>0.38110300000000003</v>
      </c>
      <c r="V235" s="17">
        <v>794.8</v>
      </c>
      <c r="W235" s="17">
        <v>0.172121</v>
      </c>
      <c r="X235" s="17">
        <v>637</v>
      </c>
      <c r="Y235" s="17">
        <v>0</v>
      </c>
      <c r="Z235" s="17">
        <v>0</v>
      </c>
      <c r="AA235" s="17">
        <v>0.58631299999999997</v>
      </c>
      <c r="AB235" s="17">
        <v>3.0349899999999999E-2</v>
      </c>
      <c r="AC235" s="17">
        <v>0.88597800000000004</v>
      </c>
      <c r="AD235" s="17">
        <v>0.25</v>
      </c>
      <c r="AE235" s="17">
        <v>1246.3</v>
      </c>
    </row>
    <row r="236" spans="1:31">
      <c r="A236" s="17">
        <v>223</v>
      </c>
      <c r="B236" s="19">
        <v>0.8834953703703704</v>
      </c>
      <c r="C236" s="17">
        <v>15.5</v>
      </c>
      <c r="D236" s="17">
        <v>20.2</v>
      </c>
      <c r="E236" s="17">
        <v>2.3599999999999999E-2</v>
      </c>
      <c r="F236" s="17">
        <v>1.1419999999999999</v>
      </c>
      <c r="G236" s="17">
        <v>0.99138499999999996</v>
      </c>
      <c r="H236" s="17">
        <v>0.87985599999999997</v>
      </c>
      <c r="I236" s="17">
        <v>1.3855489999999999</v>
      </c>
      <c r="J236" s="17">
        <v>0.50569299999999995</v>
      </c>
      <c r="K236" s="17">
        <v>0.364977</v>
      </c>
      <c r="L236" s="17">
        <v>678</v>
      </c>
      <c r="M236" s="17">
        <v>0.11378099999999999</v>
      </c>
      <c r="N236" s="17">
        <v>392</v>
      </c>
      <c r="O236" s="17">
        <v>0</v>
      </c>
      <c r="P236" s="17">
        <v>0</v>
      </c>
      <c r="Q236" s="17">
        <v>0.98996799999999996</v>
      </c>
      <c r="R236" s="17">
        <v>0.86469399999999996</v>
      </c>
      <c r="S236" s="17">
        <v>1.4031009999999999</v>
      </c>
      <c r="T236" s="17">
        <v>0.53840699999999997</v>
      </c>
      <c r="U236" s="17">
        <v>0.38372600000000001</v>
      </c>
      <c r="V236" s="17">
        <v>806.6</v>
      </c>
      <c r="W236" s="17">
        <v>0.149533</v>
      </c>
      <c r="X236" s="17">
        <v>569</v>
      </c>
      <c r="Y236" s="17">
        <v>0</v>
      </c>
      <c r="Z236" s="17">
        <v>0</v>
      </c>
      <c r="AA236" s="17">
        <v>0.59034799999999998</v>
      </c>
      <c r="AB236" s="17">
        <v>3.1351400000000001E-2</v>
      </c>
      <c r="AC236" s="17">
        <v>0.88157399999999997</v>
      </c>
      <c r="AD236" s="17">
        <v>0.25</v>
      </c>
      <c r="AE236" s="17">
        <v>1224.9000000000001</v>
      </c>
    </row>
    <row r="237" spans="1:31">
      <c r="A237" s="17">
        <v>224</v>
      </c>
      <c r="B237" s="19">
        <v>0.88355324074074071</v>
      </c>
      <c r="C237" s="17">
        <v>14.8</v>
      </c>
      <c r="D237" s="17">
        <v>20.2</v>
      </c>
      <c r="E237" s="17">
        <v>2.2457000000000001E-2</v>
      </c>
      <c r="F237" s="17">
        <v>1.087</v>
      </c>
      <c r="G237" s="17">
        <v>0.98708300000000004</v>
      </c>
      <c r="H237" s="17">
        <v>0.89325200000000005</v>
      </c>
      <c r="I237" s="17">
        <v>1.360066</v>
      </c>
      <c r="J237" s="17">
        <v>0.46681400000000001</v>
      </c>
      <c r="K237" s="17">
        <v>0.34322900000000001</v>
      </c>
      <c r="L237" s="17">
        <v>686.4</v>
      </c>
      <c r="M237" s="17">
        <v>0.15437699999999999</v>
      </c>
      <c r="N237" s="17">
        <v>469</v>
      </c>
      <c r="O237" s="17">
        <v>0</v>
      </c>
      <c r="P237" s="17">
        <v>0</v>
      </c>
      <c r="Q237" s="17">
        <v>0.99183699999999997</v>
      </c>
      <c r="R237" s="17">
        <v>0.87789200000000001</v>
      </c>
      <c r="S237" s="17">
        <v>1.3783730000000001</v>
      </c>
      <c r="T237" s="17">
        <v>0.50048099999999995</v>
      </c>
      <c r="U237" s="17">
        <v>0.36309599999999997</v>
      </c>
      <c r="V237" s="17">
        <v>828.4</v>
      </c>
      <c r="W237" s="17">
        <v>0.22319600000000001</v>
      </c>
      <c r="X237" s="17">
        <v>379</v>
      </c>
      <c r="Y237" s="17">
        <v>0</v>
      </c>
      <c r="Z237" s="17">
        <v>0</v>
      </c>
      <c r="AA237" s="17">
        <v>0.55860900000000002</v>
      </c>
      <c r="AB237" s="17">
        <v>3.7672900000000002E-2</v>
      </c>
      <c r="AC237" s="17">
        <v>0.89674699999999996</v>
      </c>
      <c r="AD237" s="17">
        <v>0.25</v>
      </c>
      <c r="AE237" s="17">
        <v>1210.0999999999999</v>
      </c>
    </row>
    <row r="238" spans="1:31">
      <c r="A238" s="17">
        <v>225</v>
      </c>
      <c r="B238" s="19">
        <v>0.88361111111111112</v>
      </c>
      <c r="C238" s="17">
        <v>13.5</v>
      </c>
      <c r="D238" s="17">
        <v>23.7</v>
      </c>
      <c r="E238" s="17">
        <v>2.6086999999999999E-2</v>
      </c>
      <c r="F238" s="17">
        <v>1.262</v>
      </c>
      <c r="G238" s="17">
        <v>0.988618</v>
      </c>
      <c r="H238" s="17">
        <v>0.88746000000000003</v>
      </c>
      <c r="I238" s="17">
        <v>1.3581540000000001</v>
      </c>
      <c r="J238" s="17">
        <v>0.47069299999999997</v>
      </c>
      <c r="K238" s="17">
        <v>0.34656799999999999</v>
      </c>
      <c r="L238" s="17">
        <v>697.2</v>
      </c>
      <c r="M238" s="17">
        <v>0.14890999999999999</v>
      </c>
      <c r="N238" s="17">
        <v>525</v>
      </c>
      <c r="O238" s="17">
        <v>0</v>
      </c>
      <c r="P238" s="17">
        <v>0</v>
      </c>
      <c r="Q238" s="17">
        <v>0.98929999999999996</v>
      </c>
      <c r="R238" s="17">
        <v>0.86862399999999995</v>
      </c>
      <c r="S238" s="17">
        <v>1.3534060000000001</v>
      </c>
      <c r="T238" s="17">
        <v>0.48478199999999999</v>
      </c>
      <c r="U238" s="17">
        <v>0.35819400000000001</v>
      </c>
      <c r="V238" s="17">
        <v>808.2</v>
      </c>
      <c r="W238" s="17">
        <v>0.22079199999999999</v>
      </c>
      <c r="X238" s="17">
        <v>475</v>
      </c>
      <c r="Y238" s="17">
        <v>0</v>
      </c>
      <c r="Z238" s="17">
        <v>0</v>
      </c>
      <c r="AA238" s="17">
        <v>0.55106699999999997</v>
      </c>
      <c r="AB238" s="17">
        <v>4.9671899999999998E-2</v>
      </c>
      <c r="AC238" s="17">
        <v>0.89270400000000005</v>
      </c>
      <c r="AD238" s="17">
        <v>0.25</v>
      </c>
      <c r="AE238" s="17">
        <v>1191.4000000000001</v>
      </c>
    </row>
    <row r="239" spans="1:31">
      <c r="A239" s="17">
        <v>226</v>
      </c>
      <c r="B239" s="19">
        <v>0.88366898148148154</v>
      </c>
      <c r="C239" s="17">
        <v>12.4</v>
      </c>
      <c r="D239" s="17">
        <v>25.5</v>
      </c>
      <c r="E239" s="17">
        <v>2.6476E-2</v>
      </c>
      <c r="F239" s="17">
        <v>1.2809999999999999</v>
      </c>
      <c r="G239" s="17">
        <v>0.98871399999999998</v>
      </c>
      <c r="H239" s="17">
        <v>0.879911</v>
      </c>
      <c r="I239" s="17">
        <v>1.3192969999999999</v>
      </c>
      <c r="J239" s="17">
        <v>0.439386</v>
      </c>
      <c r="K239" s="17">
        <v>0.33304600000000001</v>
      </c>
      <c r="L239" s="17">
        <v>640.20000000000005</v>
      </c>
      <c r="M239" s="17">
        <v>0.161077</v>
      </c>
      <c r="N239" s="17">
        <v>485</v>
      </c>
      <c r="O239" s="17">
        <v>0</v>
      </c>
      <c r="P239" s="17">
        <v>0</v>
      </c>
      <c r="Q239" s="17">
        <v>0.99213300000000004</v>
      </c>
      <c r="R239" s="17">
        <v>0.85151200000000005</v>
      </c>
      <c r="S239" s="17">
        <v>1.3450759999999999</v>
      </c>
      <c r="T239" s="17">
        <v>0.493564</v>
      </c>
      <c r="U239" s="17">
        <v>0.36694100000000002</v>
      </c>
      <c r="V239" s="17">
        <v>799.7</v>
      </c>
      <c r="W239" s="17">
        <v>0.22917999999999999</v>
      </c>
      <c r="X239" s="17">
        <v>545</v>
      </c>
      <c r="Y239" s="17">
        <v>0</v>
      </c>
      <c r="Z239" s="17">
        <v>0</v>
      </c>
      <c r="AA239" s="17">
        <v>0.56452500000000005</v>
      </c>
      <c r="AB239" s="17">
        <v>4.5482099999999998E-2</v>
      </c>
      <c r="AC239" s="17">
        <v>0.87396099999999999</v>
      </c>
      <c r="AD239" s="17">
        <v>0.25</v>
      </c>
      <c r="AE239" s="17">
        <v>1297.3</v>
      </c>
    </row>
    <row r="240" spans="1:31">
      <c r="A240" s="17">
        <v>227</v>
      </c>
      <c r="B240" s="19">
        <v>0.88371527777777781</v>
      </c>
      <c r="C240" s="17">
        <v>11.1</v>
      </c>
      <c r="D240" s="17">
        <v>29</v>
      </c>
      <c r="E240" s="17">
        <v>3.0291999999999999E-2</v>
      </c>
      <c r="F240" s="17">
        <v>1.466</v>
      </c>
      <c r="G240" s="17">
        <v>0.98735300000000004</v>
      </c>
      <c r="H240" s="17">
        <v>0.88217000000000001</v>
      </c>
      <c r="I240" s="17">
        <v>1.3389169999999999</v>
      </c>
      <c r="J240" s="17">
        <v>0.45674700000000001</v>
      </c>
      <c r="K240" s="17">
        <v>0.34113199999999999</v>
      </c>
      <c r="L240" s="17">
        <v>643.6</v>
      </c>
      <c r="M240" s="17">
        <v>7.5440999999999994E-2</v>
      </c>
      <c r="N240" s="17">
        <v>387</v>
      </c>
      <c r="O240" s="17">
        <v>0</v>
      </c>
      <c r="P240" s="17">
        <v>0</v>
      </c>
      <c r="Q240" s="17">
        <v>0.991367</v>
      </c>
      <c r="R240" s="17">
        <v>0.84262300000000001</v>
      </c>
      <c r="S240" s="17">
        <v>1.3281689999999999</v>
      </c>
      <c r="T240" s="17">
        <v>0.48554700000000001</v>
      </c>
      <c r="U240" s="17">
        <v>0.36557600000000001</v>
      </c>
      <c r="V240" s="17">
        <v>763.4</v>
      </c>
      <c r="W240" s="17">
        <v>0.194133</v>
      </c>
      <c r="X240" s="17">
        <v>546</v>
      </c>
      <c r="Y240" s="17">
        <v>0</v>
      </c>
      <c r="Z240" s="17">
        <v>0</v>
      </c>
      <c r="AA240" s="17">
        <v>0.56242400000000004</v>
      </c>
      <c r="AB240" s="17">
        <v>4.1712300000000001E-2</v>
      </c>
      <c r="AC240" s="17">
        <v>0.86287599999999998</v>
      </c>
      <c r="AD240" s="17">
        <v>0.25</v>
      </c>
      <c r="AE240" s="17">
        <v>1290.5</v>
      </c>
    </row>
    <row r="241" spans="1:31">
      <c r="A241" s="17">
        <v>228</v>
      </c>
      <c r="B241" s="19">
        <v>0.88377314814814811</v>
      </c>
      <c r="C241" s="17">
        <v>11.3</v>
      </c>
      <c r="D241" s="17">
        <v>28.1</v>
      </c>
      <c r="E241" s="17">
        <v>3.0528E-2</v>
      </c>
      <c r="F241" s="17">
        <v>1.4770000000000001</v>
      </c>
      <c r="G241" s="17">
        <v>0.99189700000000003</v>
      </c>
      <c r="H241" s="17">
        <v>0.88595100000000004</v>
      </c>
      <c r="I241" s="17">
        <v>1.3406880000000001</v>
      </c>
      <c r="J241" s="17">
        <v>0.454737</v>
      </c>
      <c r="K241" s="17">
        <v>0.33918199999999998</v>
      </c>
      <c r="L241" s="17">
        <v>654.1</v>
      </c>
      <c r="M241" s="17">
        <v>1.7E-5</v>
      </c>
      <c r="N241" s="17">
        <v>569</v>
      </c>
      <c r="O241" s="17">
        <v>0</v>
      </c>
      <c r="P241" s="17">
        <v>0</v>
      </c>
      <c r="Q241" s="17">
        <v>0.992317</v>
      </c>
      <c r="R241" s="17">
        <v>0.84089800000000003</v>
      </c>
      <c r="S241" s="17">
        <v>1.3580570000000001</v>
      </c>
      <c r="T241" s="17">
        <v>0.51715900000000004</v>
      </c>
      <c r="U241" s="17">
        <v>0.38080799999999998</v>
      </c>
      <c r="V241" s="17">
        <v>767</v>
      </c>
      <c r="W241" s="17">
        <v>7.5451000000000004E-2</v>
      </c>
      <c r="X241" s="17">
        <v>479</v>
      </c>
      <c r="Y241" s="17">
        <v>0</v>
      </c>
      <c r="Z241" s="17">
        <v>0</v>
      </c>
      <c r="AA241" s="17">
        <v>0.58585900000000002</v>
      </c>
      <c r="AB241" s="17">
        <v>5.9318599999999999E-2</v>
      </c>
      <c r="AC241" s="17">
        <v>0.87157499999999999</v>
      </c>
      <c r="AD241" s="17">
        <v>0.25</v>
      </c>
      <c r="AE241" s="17">
        <v>1269.7</v>
      </c>
    </row>
    <row r="242" spans="1:31">
      <c r="A242" s="17">
        <v>229</v>
      </c>
      <c r="B242" s="19">
        <v>0.88383101851851853</v>
      </c>
      <c r="C242" s="17">
        <v>9.6999999999999993</v>
      </c>
      <c r="D242" s="17">
        <v>32.5</v>
      </c>
      <c r="E242" s="17">
        <v>3.2215000000000001E-2</v>
      </c>
      <c r="F242" s="17">
        <v>1.5589999999999999</v>
      </c>
      <c r="G242" s="17">
        <v>0.98773900000000003</v>
      </c>
      <c r="H242" s="17">
        <v>0.89923699999999995</v>
      </c>
      <c r="I242" s="17">
        <v>1.349537</v>
      </c>
      <c r="J242" s="17">
        <v>0.45029999999999998</v>
      </c>
      <c r="K242" s="17">
        <v>0.33367000000000002</v>
      </c>
      <c r="L242" s="17">
        <v>608.9</v>
      </c>
      <c r="M242" s="17">
        <v>6.0999999999999999E-5</v>
      </c>
      <c r="N242" s="17">
        <v>472</v>
      </c>
      <c r="O242" s="17">
        <v>0</v>
      </c>
      <c r="P242" s="17">
        <v>0</v>
      </c>
      <c r="Q242" s="17">
        <v>0.99448999999999999</v>
      </c>
      <c r="R242" s="17">
        <v>0.86337600000000003</v>
      </c>
      <c r="S242" s="17">
        <v>1.372576</v>
      </c>
      <c r="T242" s="17">
        <v>0.50919999999999999</v>
      </c>
      <c r="U242" s="17">
        <v>0.37098100000000001</v>
      </c>
      <c r="V242" s="17">
        <v>738.7</v>
      </c>
      <c r="W242" s="17">
        <v>8.7539000000000006E-2</v>
      </c>
      <c r="X242" s="17">
        <v>537</v>
      </c>
      <c r="Y242" s="17">
        <v>0</v>
      </c>
      <c r="Z242" s="17">
        <v>0</v>
      </c>
      <c r="AA242" s="17">
        <v>0.57074000000000003</v>
      </c>
      <c r="AB242" s="17">
        <v>5.3275099999999999E-2</v>
      </c>
      <c r="AC242" s="17">
        <v>0.89050399999999996</v>
      </c>
      <c r="AD242" s="17">
        <v>0.25</v>
      </c>
      <c r="AE242" s="17">
        <v>1364</v>
      </c>
    </row>
    <row r="243" spans="1:31">
      <c r="A243" s="17">
        <v>230</v>
      </c>
      <c r="B243" s="19">
        <v>0.8838773148148148</v>
      </c>
      <c r="C243" s="17">
        <v>9.1</v>
      </c>
      <c r="D243" s="17">
        <v>34.299999999999997</v>
      </c>
      <c r="E243" s="17">
        <v>3.4109E-2</v>
      </c>
      <c r="F243" s="17">
        <v>1.651</v>
      </c>
      <c r="G243" s="17">
        <v>0.99109599999999998</v>
      </c>
      <c r="H243" s="17">
        <v>0.885243</v>
      </c>
      <c r="I243" s="17">
        <v>1.3333079999999999</v>
      </c>
      <c r="J243" s="17">
        <v>0.44806499999999999</v>
      </c>
      <c r="K243" s="17">
        <v>0.33605499999999999</v>
      </c>
      <c r="L243" s="17">
        <v>629.29999999999995</v>
      </c>
      <c r="M243" s="17">
        <v>9.2308000000000001E-2</v>
      </c>
      <c r="N243" s="17">
        <v>632</v>
      </c>
      <c r="O243" s="17">
        <v>0</v>
      </c>
      <c r="P243" s="17">
        <v>0</v>
      </c>
      <c r="Q243" s="17">
        <v>0.99245499999999998</v>
      </c>
      <c r="R243" s="17">
        <v>0.84931500000000004</v>
      </c>
      <c r="S243" s="17">
        <v>1.346797</v>
      </c>
      <c r="T243" s="17">
        <v>0.49748199999999998</v>
      </c>
      <c r="U243" s="17">
        <v>0.36938199999999999</v>
      </c>
      <c r="V243" s="17">
        <v>749.5</v>
      </c>
      <c r="W243" s="17">
        <v>0.126028</v>
      </c>
      <c r="X243" s="17">
        <v>508</v>
      </c>
      <c r="Y243" s="17">
        <v>0</v>
      </c>
      <c r="Z243" s="17">
        <v>0</v>
      </c>
      <c r="AA243" s="17">
        <v>0.56828000000000001</v>
      </c>
      <c r="AB243" s="17">
        <v>7.5860200000000003E-2</v>
      </c>
      <c r="AC243" s="17">
        <v>0.88705400000000001</v>
      </c>
      <c r="AD243" s="17">
        <v>0.25</v>
      </c>
      <c r="AE243" s="17">
        <v>1319.8</v>
      </c>
    </row>
    <row r="244" spans="1:31">
      <c r="A244" s="17">
        <v>231</v>
      </c>
      <c r="B244" s="19">
        <v>0.88393518518518521</v>
      </c>
      <c r="C244" s="17">
        <v>8</v>
      </c>
      <c r="D244" s="17">
        <v>36</v>
      </c>
      <c r="E244" s="17">
        <v>3.4937000000000003E-2</v>
      </c>
      <c r="F244" s="17">
        <v>1.6910000000000001</v>
      </c>
      <c r="G244" s="17">
        <v>0.99039999999999995</v>
      </c>
      <c r="H244" s="17">
        <v>0.907412</v>
      </c>
      <c r="I244" s="17">
        <v>1.357593</v>
      </c>
      <c r="J244" s="17">
        <v>0.450181</v>
      </c>
      <c r="K244" s="17">
        <v>0.33160200000000001</v>
      </c>
      <c r="L244" s="17">
        <v>624.70000000000005</v>
      </c>
      <c r="M244" s="17">
        <v>6.7417000000000005E-2</v>
      </c>
      <c r="N244" s="17">
        <v>620</v>
      </c>
      <c r="O244" s="17">
        <v>0</v>
      </c>
      <c r="P244" s="17">
        <v>0</v>
      </c>
      <c r="Q244" s="17">
        <v>0.99244100000000002</v>
      </c>
      <c r="R244" s="17">
        <v>0.87580400000000003</v>
      </c>
      <c r="S244" s="17">
        <v>1.375346</v>
      </c>
      <c r="T244" s="17">
        <v>0.49954300000000001</v>
      </c>
      <c r="U244" s="17">
        <v>0.36321199999999998</v>
      </c>
      <c r="V244" s="17">
        <v>712.8</v>
      </c>
      <c r="W244" s="17">
        <v>0.119086</v>
      </c>
      <c r="X244" s="17">
        <v>501</v>
      </c>
      <c r="Y244" s="17">
        <v>0</v>
      </c>
      <c r="Z244" s="17">
        <v>0</v>
      </c>
      <c r="AA244" s="17">
        <v>0.55878799999999995</v>
      </c>
      <c r="AB244" s="17">
        <v>7.7545699999999995E-2</v>
      </c>
      <c r="AC244" s="17">
        <v>0.91454100000000005</v>
      </c>
      <c r="AD244" s="17">
        <v>0.25</v>
      </c>
      <c r="AE244" s="17">
        <v>1329.6</v>
      </c>
    </row>
    <row r="245" spans="1:31">
      <c r="A245" s="17">
        <v>232</v>
      </c>
      <c r="B245" s="19">
        <v>0.88399305555555552</v>
      </c>
      <c r="C245" s="17">
        <v>8</v>
      </c>
      <c r="D245" s="17">
        <v>38.700000000000003</v>
      </c>
      <c r="E245" s="17">
        <v>3.9308999999999997E-2</v>
      </c>
      <c r="F245" s="17">
        <v>1.9019999999999999</v>
      </c>
      <c r="G245" s="17">
        <v>0.99161699999999997</v>
      </c>
      <c r="H245" s="17">
        <v>0.89988599999999996</v>
      </c>
      <c r="I245" s="17">
        <v>1.3354680000000001</v>
      </c>
      <c r="J245" s="17">
        <v>0.435583</v>
      </c>
      <c r="K245" s="17">
        <v>0.32616499999999998</v>
      </c>
      <c r="L245" s="17">
        <v>649.6</v>
      </c>
      <c r="M245" s="17">
        <v>0.14161599999999999</v>
      </c>
      <c r="N245" s="17">
        <v>447</v>
      </c>
      <c r="O245" s="17">
        <v>0</v>
      </c>
      <c r="P245" s="17">
        <v>0</v>
      </c>
      <c r="Q245" s="17">
        <v>0.992641</v>
      </c>
      <c r="R245" s="17">
        <v>0.849526</v>
      </c>
      <c r="S245" s="17">
        <v>1.3287960000000001</v>
      </c>
      <c r="T245" s="17">
        <v>0.47926999999999997</v>
      </c>
      <c r="U245" s="17">
        <v>0.36068</v>
      </c>
      <c r="V245" s="17">
        <v>773.8</v>
      </c>
      <c r="W245" s="17">
        <v>0.16416700000000001</v>
      </c>
      <c r="X245" s="17">
        <v>426</v>
      </c>
      <c r="Y245" s="17">
        <v>0</v>
      </c>
      <c r="Z245" s="17">
        <v>0</v>
      </c>
      <c r="AA245" s="17">
        <v>0.55489200000000005</v>
      </c>
      <c r="AB245" s="17">
        <v>6.3378400000000001E-2</v>
      </c>
      <c r="AC245" s="17">
        <v>0.87990199999999996</v>
      </c>
      <c r="AD245" s="17">
        <v>0.25</v>
      </c>
      <c r="AE245" s="17">
        <v>1278.5999999999999</v>
      </c>
    </row>
    <row r="246" spans="1:31">
      <c r="A246" s="17">
        <v>233</v>
      </c>
      <c r="B246" s="19">
        <v>0.88403935185185178</v>
      </c>
      <c r="C246" s="17">
        <v>5.0999999999999996</v>
      </c>
      <c r="D246" s="17">
        <v>51.9</v>
      </c>
      <c r="E246" s="17">
        <v>4.9069000000000002E-2</v>
      </c>
      <c r="F246" s="17">
        <v>2.3740000000000001</v>
      </c>
      <c r="G246" s="17">
        <v>0.99158299999999999</v>
      </c>
      <c r="H246" s="17">
        <v>0.91178400000000004</v>
      </c>
      <c r="I246" s="17">
        <v>1.3540369999999999</v>
      </c>
      <c r="J246" s="17">
        <v>0.44225300000000001</v>
      </c>
      <c r="K246" s="17">
        <v>0.32661800000000002</v>
      </c>
      <c r="L246" s="17">
        <v>598.70000000000005</v>
      </c>
      <c r="M246" s="17">
        <v>0.13388</v>
      </c>
      <c r="N246" s="17">
        <v>458</v>
      </c>
      <c r="O246" s="17">
        <v>0</v>
      </c>
      <c r="P246" s="17">
        <v>0</v>
      </c>
      <c r="Q246" s="17">
        <v>0.99331400000000003</v>
      </c>
      <c r="R246" s="17">
        <v>0.87285699999999999</v>
      </c>
      <c r="S246" s="17">
        <v>1.38646</v>
      </c>
      <c r="T246" s="17">
        <v>0.51360300000000003</v>
      </c>
      <c r="U246" s="17">
        <v>0.37044199999999999</v>
      </c>
      <c r="V246" s="17">
        <v>745.1</v>
      </c>
      <c r="W246" s="17">
        <v>6.9823999999999997E-2</v>
      </c>
      <c r="X246" s="17">
        <v>368</v>
      </c>
      <c r="Y246" s="17">
        <v>0</v>
      </c>
      <c r="Z246" s="17">
        <v>0</v>
      </c>
      <c r="AA246" s="17">
        <v>0.56991099999999995</v>
      </c>
      <c r="AB246" s="17">
        <v>7.8889799999999996E-2</v>
      </c>
      <c r="AC246" s="17">
        <v>0.91337500000000005</v>
      </c>
      <c r="AD246" s="17">
        <v>0.25</v>
      </c>
      <c r="AE246" s="17">
        <v>1387.3</v>
      </c>
    </row>
    <row r="247" spans="1:31">
      <c r="A247" s="17">
        <v>234</v>
      </c>
      <c r="B247" s="19">
        <v>0.8840972222222222</v>
      </c>
      <c r="C247" s="17">
        <v>6</v>
      </c>
      <c r="D247" s="17">
        <v>47.5</v>
      </c>
      <c r="E247" s="17">
        <v>4.5321E-2</v>
      </c>
      <c r="F247" s="17">
        <v>2.1930000000000001</v>
      </c>
      <c r="G247" s="17">
        <v>0.99114500000000005</v>
      </c>
      <c r="H247" s="17">
        <v>0.90558300000000003</v>
      </c>
      <c r="I247" s="17">
        <v>1.331461</v>
      </c>
      <c r="J247" s="17">
        <v>0.42587799999999998</v>
      </c>
      <c r="K247" s="17">
        <v>0.31985799999999998</v>
      </c>
      <c r="L247" s="17">
        <v>595.1</v>
      </c>
      <c r="M247" s="17">
        <v>5.1E-5</v>
      </c>
      <c r="N247" s="17">
        <v>463</v>
      </c>
      <c r="O247" s="17">
        <v>0</v>
      </c>
      <c r="P247" s="17">
        <v>0</v>
      </c>
      <c r="Q247" s="17">
        <v>0.99145899999999998</v>
      </c>
      <c r="R247" s="17">
        <v>0.86632100000000001</v>
      </c>
      <c r="S247" s="17">
        <v>1.3831310000000001</v>
      </c>
      <c r="T247" s="17">
        <v>0.51680999999999999</v>
      </c>
      <c r="U247" s="17">
        <v>0.37365199999999998</v>
      </c>
      <c r="V247" s="17">
        <v>723.5</v>
      </c>
      <c r="W247" s="17">
        <v>9.3372999999999998E-2</v>
      </c>
      <c r="X247" s="17">
        <v>432</v>
      </c>
      <c r="Y247" s="17">
        <v>0</v>
      </c>
      <c r="Z247" s="17">
        <v>0</v>
      </c>
      <c r="AA247" s="17">
        <v>0.57484900000000005</v>
      </c>
      <c r="AB247" s="17">
        <v>7.2983199999999998E-2</v>
      </c>
      <c r="AC247" s="17">
        <v>0.90403999999999995</v>
      </c>
      <c r="AD247" s="17">
        <v>0.25</v>
      </c>
      <c r="AE247" s="17">
        <v>1395.6</v>
      </c>
    </row>
    <row r="248" spans="1:31">
      <c r="A248" s="17">
        <v>235</v>
      </c>
      <c r="B248" s="19">
        <v>0.88415509259259262</v>
      </c>
      <c r="C248" s="17">
        <v>4</v>
      </c>
      <c r="D248" s="17">
        <v>60.7</v>
      </c>
      <c r="E248" s="17">
        <v>5.0715999999999997E-2</v>
      </c>
      <c r="F248" s="17">
        <v>2.4540000000000002</v>
      </c>
      <c r="G248" s="17">
        <v>0.98919000000000001</v>
      </c>
      <c r="H248" s="17">
        <v>0.908304</v>
      </c>
      <c r="I248" s="17">
        <v>1.314951</v>
      </c>
      <c r="J248" s="17">
        <v>0.40664699999999998</v>
      </c>
      <c r="K248" s="17">
        <v>0.309249</v>
      </c>
      <c r="L248" s="17">
        <v>545.4</v>
      </c>
      <c r="M248" s="17">
        <v>1.1E-5</v>
      </c>
      <c r="N248" s="17">
        <v>454</v>
      </c>
      <c r="O248" s="17">
        <v>0</v>
      </c>
      <c r="P248" s="17">
        <v>0</v>
      </c>
      <c r="Q248" s="17">
        <v>0.99218700000000004</v>
      </c>
      <c r="R248" s="17">
        <v>0.85852600000000001</v>
      </c>
      <c r="S248" s="17">
        <v>1.3434950000000001</v>
      </c>
      <c r="T248" s="17">
        <v>0.48496800000000001</v>
      </c>
      <c r="U248" s="17">
        <v>0.36097499999999999</v>
      </c>
      <c r="V248" s="17">
        <v>721.1</v>
      </c>
      <c r="W248" s="17">
        <v>0.10874300000000001</v>
      </c>
      <c r="X248" s="17">
        <v>505</v>
      </c>
      <c r="Y248" s="17">
        <v>0</v>
      </c>
      <c r="Z248" s="17">
        <v>0</v>
      </c>
      <c r="AA248" s="17">
        <v>0.55534700000000004</v>
      </c>
      <c r="AB248" s="17">
        <v>8.3004599999999998E-2</v>
      </c>
      <c r="AC248" s="17">
        <v>0.89878100000000005</v>
      </c>
      <c r="AD248" s="17">
        <v>0.25</v>
      </c>
      <c r="AE248" s="17">
        <v>1522.8</v>
      </c>
    </row>
    <row r="249" spans="1:31">
      <c r="A249" s="17">
        <v>236</v>
      </c>
      <c r="B249" s="19">
        <v>0.88421296296296292</v>
      </c>
      <c r="C249" s="17">
        <v>3.1</v>
      </c>
      <c r="D249" s="17">
        <v>65.900000000000006</v>
      </c>
      <c r="E249" s="17">
        <v>5.6853000000000001E-2</v>
      </c>
      <c r="F249" s="17">
        <v>2.7509999999999999</v>
      </c>
      <c r="G249" s="17">
        <v>0.99200200000000005</v>
      </c>
      <c r="H249" s="17">
        <v>0.89147600000000005</v>
      </c>
      <c r="I249" s="17">
        <v>1.2736190000000001</v>
      </c>
      <c r="J249" s="17">
        <v>0.38214300000000001</v>
      </c>
      <c r="K249" s="17">
        <v>0.30004500000000001</v>
      </c>
      <c r="L249" s="17">
        <v>571.9</v>
      </c>
      <c r="M249" s="17">
        <v>1.8768E-2</v>
      </c>
      <c r="N249" s="17">
        <v>345</v>
      </c>
      <c r="O249" s="17">
        <v>0</v>
      </c>
      <c r="P249" s="17">
        <v>0</v>
      </c>
      <c r="Q249" s="17">
        <v>0.98982199999999998</v>
      </c>
      <c r="R249" s="17">
        <v>0.84748000000000001</v>
      </c>
      <c r="S249" s="17">
        <v>1.306</v>
      </c>
      <c r="T249" s="17">
        <v>0.45851999999999998</v>
      </c>
      <c r="U249" s="17">
        <v>0.35108800000000001</v>
      </c>
      <c r="V249" s="17">
        <v>671.1</v>
      </c>
      <c r="W249" s="17">
        <v>4.5449000000000003E-2</v>
      </c>
      <c r="X249" s="17">
        <v>346</v>
      </c>
      <c r="Y249" s="17">
        <v>0</v>
      </c>
      <c r="Z249" s="17">
        <v>0</v>
      </c>
      <c r="AA249" s="17">
        <v>0.54013500000000003</v>
      </c>
      <c r="AB249" s="17">
        <v>7.2714000000000001E-2</v>
      </c>
      <c r="AC249" s="17">
        <v>0.88082099999999997</v>
      </c>
      <c r="AD249" s="17">
        <v>0.25</v>
      </c>
      <c r="AE249" s="17">
        <v>1452.2</v>
      </c>
    </row>
    <row r="250" spans="1:31">
      <c r="A250" s="17">
        <v>237</v>
      </c>
      <c r="B250" s="19">
        <v>0.88425925925925919</v>
      </c>
      <c r="C250" s="17">
        <v>1.8</v>
      </c>
      <c r="D250" s="17">
        <v>87</v>
      </c>
      <c r="E250" s="17">
        <v>6.4999000000000001E-2</v>
      </c>
      <c r="F250" s="17">
        <v>3.145</v>
      </c>
      <c r="G250" s="17">
        <v>0.98642700000000005</v>
      </c>
      <c r="H250" s="17">
        <v>0.92405899999999996</v>
      </c>
      <c r="I250" s="17">
        <v>1.298942</v>
      </c>
      <c r="J250" s="17">
        <v>0.37488300000000002</v>
      </c>
      <c r="K250" s="17">
        <v>0.28860599999999997</v>
      </c>
      <c r="L250" s="17">
        <v>547.29999999999995</v>
      </c>
      <c r="M250" s="17">
        <v>1.0000000000000001E-5</v>
      </c>
      <c r="N250" s="17">
        <v>655</v>
      </c>
      <c r="O250" s="17">
        <v>0</v>
      </c>
      <c r="P250" s="17">
        <v>0</v>
      </c>
      <c r="Q250" s="17">
        <v>0.992058</v>
      </c>
      <c r="R250" s="17">
        <v>0.85924500000000004</v>
      </c>
      <c r="S250" s="17">
        <v>1.3218510000000001</v>
      </c>
      <c r="T250" s="17">
        <v>0.46260600000000002</v>
      </c>
      <c r="U250" s="17">
        <v>0.349968</v>
      </c>
      <c r="V250" s="17">
        <v>669.3</v>
      </c>
      <c r="W250" s="17">
        <v>3.3000000000000003E-5</v>
      </c>
      <c r="X250" s="17">
        <v>518</v>
      </c>
      <c r="Y250" s="17">
        <v>0</v>
      </c>
      <c r="Z250" s="17">
        <v>0</v>
      </c>
      <c r="AA250" s="17">
        <v>0.53841300000000003</v>
      </c>
      <c r="AB250" s="17">
        <v>0.15811500000000001</v>
      </c>
      <c r="AC250" s="17">
        <v>0.93239000000000005</v>
      </c>
      <c r="AD250" s="17">
        <v>0.25</v>
      </c>
      <c r="AE250" s="17">
        <v>1517.4</v>
      </c>
    </row>
    <row r="251" spans="1:31">
      <c r="A251" s="17">
        <v>238</v>
      </c>
      <c r="B251" s="19">
        <v>0.88431712962962961</v>
      </c>
      <c r="C251" s="17">
        <v>0.7</v>
      </c>
      <c r="D251" s="17">
        <v>97.6</v>
      </c>
      <c r="E251" s="17">
        <v>7.5296000000000002E-2</v>
      </c>
      <c r="F251" s="17">
        <v>3.6440000000000001</v>
      </c>
      <c r="G251" s="17">
        <v>0.97870699999999999</v>
      </c>
      <c r="H251" s="17">
        <v>0.94001900000000005</v>
      </c>
      <c r="I251" s="17">
        <v>1.3007169999999999</v>
      </c>
      <c r="J251" s="17">
        <v>0.36069800000000002</v>
      </c>
      <c r="K251" s="17">
        <v>0.27730700000000003</v>
      </c>
      <c r="L251" s="17">
        <v>587.4</v>
      </c>
      <c r="M251" s="17">
        <v>1.5E-5</v>
      </c>
      <c r="N251" s="17">
        <v>592</v>
      </c>
      <c r="O251" s="17">
        <v>0</v>
      </c>
      <c r="P251" s="17">
        <v>0</v>
      </c>
      <c r="Q251" s="17">
        <v>0.98811899999999997</v>
      </c>
      <c r="R251" s="17">
        <v>0.90193400000000001</v>
      </c>
      <c r="S251" s="17">
        <v>1.3699060000000001</v>
      </c>
      <c r="T251" s="17">
        <v>0.467972</v>
      </c>
      <c r="U251" s="17">
        <v>0.341609</v>
      </c>
      <c r="V251" s="17">
        <v>660.8</v>
      </c>
      <c r="W251" s="17">
        <v>1.2602E-2</v>
      </c>
      <c r="X251" s="17">
        <v>551</v>
      </c>
      <c r="Y251" s="17">
        <v>0</v>
      </c>
      <c r="Z251" s="17">
        <v>0</v>
      </c>
      <c r="AA251" s="17">
        <v>0.52555200000000002</v>
      </c>
      <c r="AB251" s="17">
        <v>0.169625</v>
      </c>
      <c r="AC251" s="17">
        <v>0.98131400000000002</v>
      </c>
      <c r="AD251" s="17">
        <v>0.25</v>
      </c>
      <c r="AE251" s="17">
        <v>1414</v>
      </c>
    </row>
    <row r="252" spans="1:31">
      <c r="A252" s="17">
        <v>239</v>
      </c>
      <c r="B252" s="19">
        <v>0.88437500000000002</v>
      </c>
      <c r="C252" s="17">
        <v>-1</v>
      </c>
      <c r="D252" s="17">
        <v>306.8</v>
      </c>
      <c r="E252" s="17">
        <v>0</v>
      </c>
      <c r="F252" s="17">
        <v>0</v>
      </c>
      <c r="G252" s="17">
        <v>0.52259</v>
      </c>
      <c r="H252" s="17">
        <v>0.13444999999999999</v>
      </c>
      <c r="I252" s="17">
        <v>0.16365199999999999</v>
      </c>
      <c r="J252" s="17">
        <v>2.9201999999999999E-2</v>
      </c>
      <c r="K252" s="17">
        <v>0.17843899999999999</v>
      </c>
      <c r="L252" s="17">
        <v>669.4</v>
      </c>
      <c r="M252" s="17">
        <v>0.45281700000000003</v>
      </c>
      <c r="N252" s="17">
        <v>0</v>
      </c>
      <c r="O252" s="17">
        <v>0</v>
      </c>
      <c r="P252" s="17">
        <v>0</v>
      </c>
      <c r="Q252" s="17">
        <v>0.93341499999999999</v>
      </c>
      <c r="R252" s="17">
        <v>0.28360999999999997</v>
      </c>
      <c r="S252" s="17">
        <v>0.40210899999999999</v>
      </c>
      <c r="T252" s="17">
        <v>0.11849999999999999</v>
      </c>
      <c r="U252" s="17">
        <v>0.29469499999999998</v>
      </c>
      <c r="V252" s="17">
        <v>841.3</v>
      </c>
      <c r="W252" s="17">
        <v>4.4499999999999997E-4</v>
      </c>
      <c r="X252" s="17">
        <v>1715</v>
      </c>
      <c r="Y252" s="17">
        <v>0</v>
      </c>
      <c r="Z252" s="17">
        <v>0</v>
      </c>
    </row>
    <row r="253" spans="1:31">
      <c r="A253" s="17">
        <v>240</v>
      </c>
      <c r="B253" s="19">
        <v>0.88443287037037033</v>
      </c>
      <c r="C253" s="17">
        <v>-1</v>
      </c>
      <c r="D253" s="17">
        <v>349</v>
      </c>
      <c r="E253" s="17">
        <v>0</v>
      </c>
      <c r="F253" s="17">
        <v>0</v>
      </c>
      <c r="G253" s="17">
        <v>0.29717700000000002</v>
      </c>
      <c r="H253" s="17">
        <v>0.117781</v>
      </c>
      <c r="I253" s="17">
        <v>0.143793</v>
      </c>
      <c r="J253" s="17">
        <v>2.6012E-2</v>
      </c>
      <c r="K253" s="17">
        <v>0.18090000000000001</v>
      </c>
      <c r="L253" s="17">
        <v>900</v>
      </c>
      <c r="M253" s="17">
        <v>0.14171</v>
      </c>
      <c r="N253" s="17">
        <v>0</v>
      </c>
      <c r="O253" s="17">
        <v>0</v>
      </c>
      <c r="P253" s="17">
        <v>0</v>
      </c>
      <c r="Q253" s="17">
        <v>0.87706899999999999</v>
      </c>
      <c r="R253" s="17">
        <v>0.21932299999999999</v>
      </c>
      <c r="S253" s="17">
        <v>0.316411</v>
      </c>
      <c r="T253" s="17">
        <v>9.7088999999999995E-2</v>
      </c>
      <c r="U253" s="17">
        <v>0.30684299999999998</v>
      </c>
      <c r="V253" s="17">
        <v>900</v>
      </c>
      <c r="W253" s="17">
        <v>6.9999999999999999E-6</v>
      </c>
      <c r="X253" s="17">
        <v>927</v>
      </c>
      <c r="Y253" s="17">
        <v>0</v>
      </c>
      <c r="Z253" s="17">
        <v>0</v>
      </c>
    </row>
    <row r="254" spans="1:31">
      <c r="A254" s="17">
        <v>241</v>
      </c>
      <c r="B254" s="19">
        <v>0.88447916666666659</v>
      </c>
      <c r="C254" s="17">
        <v>-1</v>
      </c>
      <c r="D254" s="17">
        <v>371.9</v>
      </c>
      <c r="E254" s="17">
        <v>0</v>
      </c>
      <c r="F254" s="17">
        <v>0</v>
      </c>
      <c r="G254" s="17">
        <v>0.25974399999999997</v>
      </c>
      <c r="H254" s="17">
        <v>0.104545</v>
      </c>
      <c r="I254" s="17">
        <v>0.134322</v>
      </c>
      <c r="J254" s="17">
        <v>2.9777000000000001E-2</v>
      </c>
      <c r="K254" s="17">
        <v>0.22167999999999999</v>
      </c>
      <c r="L254" s="17">
        <v>900</v>
      </c>
      <c r="M254" s="17">
        <v>0.37082100000000001</v>
      </c>
      <c r="N254" s="17">
        <v>0</v>
      </c>
      <c r="O254" s="17">
        <v>0</v>
      </c>
      <c r="P254" s="17">
        <v>0</v>
      </c>
      <c r="Q254" s="17">
        <v>0.77048300000000003</v>
      </c>
      <c r="R254" s="17">
        <v>0.15248600000000001</v>
      </c>
      <c r="S254" s="17">
        <v>0.21007000000000001</v>
      </c>
      <c r="T254" s="17">
        <v>5.7584000000000003E-2</v>
      </c>
      <c r="U254" s="17">
        <v>0.274119</v>
      </c>
      <c r="V254" s="17">
        <v>726</v>
      </c>
      <c r="W254" s="17">
        <v>6.3179999999999998E-3</v>
      </c>
      <c r="X254" s="17">
        <v>1268</v>
      </c>
      <c r="Y254" s="17">
        <v>0</v>
      </c>
      <c r="Z254" s="17">
        <v>0</v>
      </c>
    </row>
    <row r="255" spans="1:31">
      <c r="A255" s="17">
        <v>242</v>
      </c>
      <c r="B255" s="19">
        <v>0.88453703703703701</v>
      </c>
      <c r="C255" s="17">
        <v>-1</v>
      </c>
      <c r="D255" s="17">
        <v>393.9</v>
      </c>
      <c r="E255" s="17">
        <v>2.2842999999999999E-2</v>
      </c>
      <c r="F255" s="17">
        <v>1.105</v>
      </c>
      <c r="G255" s="17">
        <v>0.512324</v>
      </c>
      <c r="H255" s="17">
        <v>8.9799000000000004E-2</v>
      </c>
      <c r="I255" s="17">
        <v>0.13133500000000001</v>
      </c>
      <c r="J255" s="17">
        <v>4.1535999999999997E-2</v>
      </c>
      <c r="K255" s="17">
        <v>0.31626199999999999</v>
      </c>
      <c r="L255" s="17">
        <v>900</v>
      </c>
      <c r="M255" s="17">
        <v>9.9999999999999995E-7</v>
      </c>
      <c r="N255" s="17">
        <v>8793</v>
      </c>
      <c r="O255" s="17">
        <v>0</v>
      </c>
      <c r="P255" s="17">
        <v>0</v>
      </c>
      <c r="Q255" s="17">
        <v>0.64033700000000005</v>
      </c>
      <c r="R255" s="17">
        <v>0.12586700000000001</v>
      </c>
      <c r="S255" s="17">
        <v>0.17361599999999999</v>
      </c>
      <c r="T255" s="17">
        <v>4.7749E-2</v>
      </c>
      <c r="U255" s="17">
        <v>0.27502799999999999</v>
      </c>
      <c r="V255" s="17">
        <v>900</v>
      </c>
      <c r="W255" s="17">
        <v>7.9999999999999996E-6</v>
      </c>
      <c r="X255" s="17">
        <v>949</v>
      </c>
      <c r="Y255" s="17">
        <v>0</v>
      </c>
      <c r="Z255" s="17">
        <v>0</v>
      </c>
      <c r="AA255" s="17">
        <v>0.42312</v>
      </c>
      <c r="AB255" s="17">
        <v>0.94940199999999997</v>
      </c>
      <c r="AC255" s="17">
        <v>0.17119999999999999</v>
      </c>
      <c r="AD255" s="17">
        <v>0.25</v>
      </c>
      <c r="AE255" s="17">
        <v>922.8</v>
      </c>
    </row>
    <row r="256" spans="1:31">
      <c r="A256" s="17">
        <v>243</v>
      </c>
      <c r="B256" s="19">
        <v>0.88459490740740743</v>
      </c>
      <c r="C256" s="17">
        <v>-1</v>
      </c>
      <c r="D256" s="17">
        <v>401.8</v>
      </c>
      <c r="E256" s="17">
        <v>9.0007000000000004E-2</v>
      </c>
      <c r="F256" s="17">
        <v>4.3550000000000004</v>
      </c>
      <c r="G256" s="17">
        <v>0.22456400000000001</v>
      </c>
      <c r="H256" s="17">
        <v>8.7878999999999999E-2</v>
      </c>
      <c r="I256" s="17">
        <v>0.10841099999999999</v>
      </c>
      <c r="J256" s="17">
        <v>2.0532000000000002E-2</v>
      </c>
      <c r="K256" s="17">
        <v>0.18939</v>
      </c>
      <c r="L256" s="17">
        <v>562</v>
      </c>
      <c r="M256" s="17">
        <v>0.37081700000000001</v>
      </c>
      <c r="N256" s="17">
        <v>1301</v>
      </c>
      <c r="O256" s="17">
        <v>0</v>
      </c>
      <c r="P256" s="17">
        <v>0</v>
      </c>
      <c r="Q256" s="17">
        <v>0.36631200000000003</v>
      </c>
      <c r="R256" s="17">
        <v>0.107436</v>
      </c>
      <c r="S256" s="17">
        <v>0.14105300000000001</v>
      </c>
      <c r="T256" s="17">
        <v>3.3617000000000001E-2</v>
      </c>
      <c r="U256" s="17">
        <v>0.23832900000000001</v>
      </c>
      <c r="V256" s="17">
        <v>900</v>
      </c>
      <c r="W256" s="17">
        <v>1.9999999999999999E-6</v>
      </c>
      <c r="X256" s="17">
        <v>1709</v>
      </c>
      <c r="Y256" s="17">
        <v>0</v>
      </c>
      <c r="Z256" s="17">
        <v>0</v>
      </c>
      <c r="AA256" s="17">
        <v>0.36665900000000001</v>
      </c>
      <c r="AB256" s="17">
        <v>0.63878999999999997</v>
      </c>
      <c r="AC256" s="17">
        <v>0.12891</v>
      </c>
      <c r="AD256" s="17">
        <v>0.25</v>
      </c>
      <c r="AE256" s="17">
        <v>1478</v>
      </c>
    </row>
    <row r="257" spans="1:31">
      <c r="A257" s="17">
        <v>244</v>
      </c>
      <c r="B257" s="19">
        <v>0.8846412037037038</v>
      </c>
      <c r="C257" s="17">
        <v>-1</v>
      </c>
      <c r="D257" s="17">
        <v>403.5</v>
      </c>
      <c r="E257" s="17">
        <v>5.3496000000000002E-2</v>
      </c>
      <c r="F257" s="17">
        <v>2.589</v>
      </c>
      <c r="G257" s="17">
        <v>1.1739999999999999E-3</v>
      </c>
      <c r="H257" s="17">
        <v>3.8863000000000002E-2</v>
      </c>
      <c r="I257" s="17">
        <v>5.8070999999999998E-2</v>
      </c>
      <c r="J257" s="17">
        <v>1.9207999999999999E-2</v>
      </c>
      <c r="K257" s="17">
        <v>0.33076800000000001</v>
      </c>
      <c r="L257" s="17">
        <v>603.9</v>
      </c>
      <c r="M257" s="17">
        <v>0.6</v>
      </c>
      <c r="N257" s="17">
        <v>2624</v>
      </c>
      <c r="O257" s="17">
        <v>0</v>
      </c>
      <c r="P257" s="17">
        <v>0</v>
      </c>
      <c r="Q257" s="17">
        <v>5.6420000000000003E-3</v>
      </c>
      <c r="R257" s="17">
        <v>4.2715999999999997E-2</v>
      </c>
      <c r="S257" s="17">
        <v>5.5468000000000003E-2</v>
      </c>
      <c r="T257" s="17">
        <v>1.2751999999999999E-2</v>
      </c>
      <c r="U257" s="17">
        <v>0.22989799999999999</v>
      </c>
      <c r="V257" s="17">
        <v>751</v>
      </c>
      <c r="W257" s="17">
        <v>0.6</v>
      </c>
      <c r="X257" s="17">
        <v>3775</v>
      </c>
      <c r="Y257" s="17">
        <v>0</v>
      </c>
      <c r="Z257" s="17">
        <v>0</v>
      </c>
      <c r="AA257" s="17">
        <v>0.35369</v>
      </c>
      <c r="AB257" s="17">
        <v>0.793794</v>
      </c>
      <c r="AC257" s="17">
        <v>5.2838200000000002E-2</v>
      </c>
      <c r="AD257" s="17">
        <v>0.25</v>
      </c>
      <c r="AE257" s="17">
        <v>1375.4</v>
      </c>
    </row>
    <row r="258" spans="1:31">
      <c r="A258" s="17">
        <v>245</v>
      </c>
      <c r="B258" s="19">
        <v>0.884699074074074</v>
      </c>
      <c r="C258" s="17">
        <v>-1</v>
      </c>
      <c r="D258" s="17">
        <v>366.6</v>
      </c>
      <c r="E258" s="17">
        <v>0</v>
      </c>
      <c r="F258" s="17">
        <v>0</v>
      </c>
      <c r="G258" s="17">
        <v>2.0641E-2</v>
      </c>
      <c r="H258" s="17">
        <v>4.2101E-2</v>
      </c>
      <c r="I258" s="17">
        <v>5.2415999999999997E-2</v>
      </c>
      <c r="J258" s="17">
        <v>1.0315E-2</v>
      </c>
      <c r="K258" s="17">
        <v>0.196799</v>
      </c>
      <c r="L258" s="17">
        <v>100</v>
      </c>
      <c r="M258" s="17">
        <v>0.14163799999999999</v>
      </c>
      <c r="N258" s="17">
        <v>0</v>
      </c>
      <c r="O258" s="17">
        <v>0</v>
      </c>
      <c r="P258" s="17">
        <v>0</v>
      </c>
      <c r="Q258" s="17">
        <v>8.0756999999999995E-2</v>
      </c>
      <c r="R258" s="17">
        <v>3.6621000000000001E-2</v>
      </c>
      <c r="S258" s="17">
        <v>5.2477000000000003E-2</v>
      </c>
      <c r="T258" s="17">
        <v>1.5855999999999999E-2</v>
      </c>
      <c r="U258" s="17">
        <v>0.302145</v>
      </c>
      <c r="V258" s="17">
        <v>900</v>
      </c>
      <c r="W258" s="17">
        <v>0</v>
      </c>
      <c r="X258" s="17">
        <v>0</v>
      </c>
      <c r="Y258" s="17">
        <v>0</v>
      </c>
      <c r="Z258" s="17">
        <v>0</v>
      </c>
    </row>
    <row r="259" spans="1:31">
      <c r="A259" s="17">
        <v>246</v>
      </c>
      <c r="B259" s="19">
        <v>0.88475694444444442</v>
      </c>
      <c r="C259" s="17">
        <v>-1</v>
      </c>
      <c r="D259" s="17">
        <v>291.89999999999998</v>
      </c>
      <c r="E259" s="17">
        <v>2.5725999999999999E-2</v>
      </c>
      <c r="F259" s="17">
        <v>1.2450000000000001</v>
      </c>
      <c r="G259" s="17">
        <v>9.1523999999999994E-2</v>
      </c>
      <c r="H259" s="17">
        <v>5.2156000000000001E-2</v>
      </c>
      <c r="I259" s="17">
        <v>6.0916999999999999E-2</v>
      </c>
      <c r="J259" s="17">
        <v>8.7609999999999997E-3</v>
      </c>
      <c r="K259" s="17">
        <v>0.143815</v>
      </c>
      <c r="L259" s="17">
        <v>162.30000000000001</v>
      </c>
      <c r="M259" s="17">
        <v>0.37081999999999998</v>
      </c>
      <c r="N259" s="17">
        <v>3894</v>
      </c>
      <c r="O259" s="17">
        <v>0</v>
      </c>
      <c r="P259" s="17">
        <v>0</v>
      </c>
      <c r="Q259" s="17">
        <v>4.7015000000000001E-2</v>
      </c>
      <c r="R259" s="17">
        <v>4.4539000000000002E-2</v>
      </c>
      <c r="S259" s="17">
        <v>5.9188999999999999E-2</v>
      </c>
      <c r="T259" s="17">
        <v>1.465E-2</v>
      </c>
      <c r="U259" s="17">
        <v>0.24751699999999999</v>
      </c>
      <c r="V259" s="17">
        <v>312.5</v>
      </c>
      <c r="W259" s="17">
        <v>0.6</v>
      </c>
      <c r="X259" s="17">
        <v>1241</v>
      </c>
      <c r="Y259" s="17">
        <v>0</v>
      </c>
      <c r="Z259" s="17">
        <v>0</v>
      </c>
      <c r="AA259" s="17">
        <v>0.38079499999999999</v>
      </c>
      <c r="AB259" s="17">
        <v>0.52621399999999996</v>
      </c>
      <c r="AC259" s="17">
        <v>5.2247799999999997E-2</v>
      </c>
      <c r="AD259" s="17">
        <v>0.25</v>
      </c>
      <c r="AE259" s="17">
        <v>5117.3999999999996</v>
      </c>
    </row>
    <row r="260" spans="1:31">
      <c r="A260" s="17">
        <v>247</v>
      </c>
      <c r="B260" s="19">
        <v>0.88481481481481483</v>
      </c>
      <c r="C260" s="17">
        <v>-1</v>
      </c>
      <c r="D260" s="17">
        <v>312.10000000000002</v>
      </c>
      <c r="E260" s="17">
        <v>0</v>
      </c>
      <c r="F260" s="17">
        <v>0</v>
      </c>
      <c r="G260" s="17">
        <v>6.3590000000000001E-3</v>
      </c>
      <c r="H260" s="17">
        <v>4.6628000000000003E-2</v>
      </c>
      <c r="I260" s="17">
        <v>5.6953999999999998E-2</v>
      </c>
      <c r="J260" s="17">
        <v>1.0325000000000001E-2</v>
      </c>
      <c r="K260" s="17">
        <v>0.18129400000000001</v>
      </c>
      <c r="L260" s="17">
        <v>900</v>
      </c>
      <c r="M260" s="17">
        <v>1.9999999999999999E-6</v>
      </c>
      <c r="N260" s="17">
        <v>0</v>
      </c>
      <c r="O260" s="17">
        <v>0</v>
      </c>
      <c r="P260" s="17">
        <v>0</v>
      </c>
      <c r="Q260" s="17">
        <v>0.11794300000000001</v>
      </c>
      <c r="R260" s="17">
        <v>4.8766999999999998E-2</v>
      </c>
      <c r="S260" s="17">
        <v>5.9923999999999998E-2</v>
      </c>
      <c r="T260" s="17">
        <v>1.1157E-2</v>
      </c>
      <c r="U260" s="17">
        <v>0.186192</v>
      </c>
      <c r="V260" s="17">
        <v>892.8</v>
      </c>
      <c r="W260" s="17">
        <v>0.22917399999999999</v>
      </c>
      <c r="X260" s="17">
        <v>2654</v>
      </c>
      <c r="Y260" s="17">
        <v>0</v>
      </c>
      <c r="Z260" s="17">
        <v>0</v>
      </c>
    </row>
    <row r="261" spans="1:31">
      <c r="A261" s="17">
        <v>248</v>
      </c>
      <c r="B261" s="19">
        <v>0.88486111111111121</v>
      </c>
      <c r="C261" s="17">
        <v>-1</v>
      </c>
      <c r="D261" s="17">
        <v>147.69999999999999</v>
      </c>
      <c r="E261" s="17">
        <v>3.7303999999999997E-2</v>
      </c>
      <c r="F261" s="17">
        <v>1.8049999999999999</v>
      </c>
      <c r="G261" s="17">
        <v>5.9206000000000002E-2</v>
      </c>
      <c r="H261" s="17">
        <v>4.5253000000000002E-2</v>
      </c>
      <c r="I261" s="17">
        <v>5.9950000000000003E-2</v>
      </c>
      <c r="J261" s="17">
        <v>1.4697E-2</v>
      </c>
      <c r="K261" s="17">
        <v>0.24515400000000001</v>
      </c>
      <c r="L261" s="17">
        <v>900</v>
      </c>
      <c r="M261" s="17">
        <v>0.22917999999999999</v>
      </c>
      <c r="N261" s="17">
        <v>2602</v>
      </c>
      <c r="O261" s="17">
        <v>0</v>
      </c>
      <c r="P261" s="17">
        <v>0</v>
      </c>
      <c r="Q261" s="17">
        <v>5.2040000000000003E-3</v>
      </c>
      <c r="R261" s="17">
        <v>4.8029000000000002E-2</v>
      </c>
      <c r="S261" s="17">
        <v>5.9059E-2</v>
      </c>
      <c r="T261" s="17">
        <v>1.103E-2</v>
      </c>
      <c r="U261" s="17">
        <v>0.18676899999999999</v>
      </c>
      <c r="V261" s="17">
        <v>396.5</v>
      </c>
      <c r="W261" s="17">
        <v>0.49967200000000001</v>
      </c>
      <c r="X261" s="17">
        <v>1422</v>
      </c>
      <c r="Y261" s="17">
        <v>0</v>
      </c>
      <c r="Z261" s="17">
        <v>0</v>
      </c>
      <c r="AA261" s="17">
        <v>0.28733700000000001</v>
      </c>
      <c r="AB261" s="17">
        <v>0.67553399999999997</v>
      </c>
      <c r="AC261" s="17">
        <v>5.5480000000000002E-2</v>
      </c>
      <c r="AD261" s="17">
        <v>0.25</v>
      </c>
      <c r="AE261" s="17">
        <v>922.9</v>
      </c>
    </row>
    <row r="262" spans="1:31">
      <c r="A262" s="17">
        <v>249</v>
      </c>
      <c r="B262" s="19">
        <v>0.8849189814814814</v>
      </c>
      <c r="C262" s="17">
        <v>-1</v>
      </c>
      <c r="D262" s="17">
        <v>224.2</v>
      </c>
      <c r="E262" s="17">
        <v>3.1050000000000001E-2</v>
      </c>
      <c r="F262" s="17">
        <v>1.5029999999999999</v>
      </c>
      <c r="G262" s="17">
        <v>3.6560000000000002E-2</v>
      </c>
      <c r="H262" s="17">
        <v>4.2256000000000002E-2</v>
      </c>
      <c r="I262" s="17">
        <v>5.8263000000000002E-2</v>
      </c>
      <c r="J262" s="17">
        <v>1.6007E-2</v>
      </c>
      <c r="K262" s="17">
        <v>0.27473900000000001</v>
      </c>
      <c r="L262" s="17">
        <v>711.1</v>
      </c>
      <c r="M262" s="17">
        <v>0.59999800000000003</v>
      </c>
      <c r="N262" s="17">
        <v>2353</v>
      </c>
      <c r="O262" s="17">
        <v>0</v>
      </c>
      <c r="P262" s="17">
        <v>0</v>
      </c>
      <c r="Q262" s="17">
        <v>5.5883000000000002E-2</v>
      </c>
      <c r="R262" s="17">
        <v>5.1544E-2</v>
      </c>
      <c r="S262" s="17">
        <v>5.9728999999999997E-2</v>
      </c>
      <c r="T262" s="17">
        <v>8.1849999999999996E-3</v>
      </c>
      <c r="U262" s="17">
        <v>0.13703699999999999</v>
      </c>
      <c r="V262" s="17">
        <v>900</v>
      </c>
      <c r="W262" s="17">
        <v>0.14163999999999999</v>
      </c>
      <c r="X262" s="17">
        <v>1740</v>
      </c>
      <c r="Y262" s="17">
        <v>0</v>
      </c>
      <c r="Z262" s="17">
        <v>0</v>
      </c>
      <c r="AA262" s="17">
        <v>0.21082600000000001</v>
      </c>
      <c r="AB262" s="17">
        <v>0.69309900000000002</v>
      </c>
      <c r="AC262" s="17">
        <v>5.7217200000000003E-2</v>
      </c>
      <c r="AD262" s="17">
        <v>0.25</v>
      </c>
      <c r="AE262" s="17">
        <v>1167.9000000000001</v>
      </c>
    </row>
    <row r="263" spans="1:31">
      <c r="A263" s="17">
        <v>250</v>
      </c>
      <c r="B263" s="19">
        <v>0.88497685185185182</v>
      </c>
      <c r="C263" s="17">
        <v>-1</v>
      </c>
      <c r="D263" s="17">
        <v>6.2</v>
      </c>
      <c r="E263" s="17">
        <v>2.173E-3</v>
      </c>
      <c r="F263" s="17">
        <v>0.105</v>
      </c>
      <c r="G263" s="17">
        <v>5.8450000000000004E-3</v>
      </c>
      <c r="H263" s="17">
        <v>4.8405999999999998E-2</v>
      </c>
      <c r="I263" s="17">
        <v>5.8462E-2</v>
      </c>
      <c r="J263" s="17">
        <v>1.0056000000000001E-2</v>
      </c>
      <c r="K263" s="17">
        <v>0.172009</v>
      </c>
      <c r="L263" s="17">
        <v>495.3</v>
      </c>
      <c r="M263" s="17">
        <v>0.6</v>
      </c>
      <c r="N263" s="17">
        <v>3959</v>
      </c>
      <c r="O263" s="17">
        <v>0</v>
      </c>
      <c r="P263" s="17">
        <v>0</v>
      </c>
      <c r="Q263" s="17">
        <v>1.9595000000000001E-2</v>
      </c>
      <c r="R263" s="17">
        <v>4.6399999999999997E-2</v>
      </c>
      <c r="S263" s="17">
        <v>5.5579000000000003E-2</v>
      </c>
      <c r="T263" s="17">
        <v>9.1780000000000004E-3</v>
      </c>
      <c r="U263" s="17">
        <v>0.16514000000000001</v>
      </c>
      <c r="V263" s="17">
        <v>126.9</v>
      </c>
      <c r="W263" s="17">
        <v>0.599993</v>
      </c>
      <c r="X263" s="17">
        <v>0</v>
      </c>
      <c r="Y263" s="17">
        <v>0</v>
      </c>
      <c r="Z263" s="17">
        <v>0</v>
      </c>
      <c r="AA263" s="17">
        <v>0.25406200000000001</v>
      </c>
      <c r="AB263" s="17">
        <v>6.7721299999999998E-2</v>
      </c>
      <c r="AC263" s="17">
        <v>4.7021899999999998E-2</v>
      </c>
      <c r="AD263" s="17">
        <v>0.25</v>
      </c>
      <c r="AE263" s="17">
        <v>1677</v>
      </c>
    </row>
    <row r="264" spans="1:31">
      <c r="A264" s="17">
        <v>251</v>
      </c>
      <c r="B264" s="19">
        <v>0.8850231481481482</v>
      </c>
      <c r="C264" s="17">
        <v>-1</v>
      </c>
      <c r="D264" s="17">
        <v>6.2</v>
      </c>
      <c r="E264" s="17">
        <v>1.2470000000000001E-3</v>
      </c>
      <c r="F264" s="17">
        <v>0.06</v>
      </c>
      <c r="G264" s="17">
        <v>2.0726000000000001E-2</v>
      </c>
      <c r="H264" s="17">
        <v>5.1129000000000001E-2</v>
      </c>
      <c r="I264" s="17">
        <v>5.8865000000000001E-2</v>
      </c>
      <c r="J264" s="17">
        <v>7.7359999999999998E-3</v>
      </c>
      <c r="K264" s="17">
        <v>0.131414</v>
      </c>
      <c r="L264" s="17">
        <v>317</v>
      </c>
      <c r="M264" s="17">
        <v>0.59999899999999995</v>
      </c>
      <c r="N264" s="17">
        <v>6124</v>
      </c>
      <c r="O264" s="17">
        <v>0</v>
      </c>
      <c r="P264" s="17">
        <v>0</v>
      </c>
      <c r="Q264" s="17">
        <v>0.11362</v>
      </c>
      <c r="R264" s="17">
        <v>5.0916999999999997E-2</v>
      </c>
      <c r="S264" s="17">
        <v>5.9759E-2</v>
      </c>
      <c r="T264" s="17">
        <v>8.8409999999999999E-3</v>
      </c>
      <c r="U264" s="17">
        <v>0.147954</v>
      </c>
      <c r="V264" s="17">
        <v>875.6</v>
      </c>
      <c r="W264" s="17">
        <v>0.37081999999999998</v>
      </c>
      <c r="X264" s="17">
        <v>1302</v>
      </c>
      <c r="Y264" s="17">
        <v>0</v>
      </c>
      <c r="Z264" s="17">
        <v>0</v>
      </c>
      <c r="AA264" s="17">
        <v>0.22762099999999999</v>
      </c>
      <c r="AB264" s="17">
        <v>6.7087099999999997E-2</v>
      </c>
      <c r="AC264" s="17">
        <v>5.1510300000000002E-2</v>
      </c>
      <c r="AD264" s="17">
        <v>0.25</v>
      </c>
      <c r="AE264" s="17">
        <v>2620.5</v>
      </c>
    </row>
    <row r="265" spans="1:31">
      <c r="A265" s="17">
        <v>252</v>
      </c>
      <c r="B265" s="19">
        <v>0.88508101851851861</v>
      </c>
      <c r="C265" s="17">
        <v>-1</v>
      </c>
      <c r="D265" s="17">
        <v>6.2</v>
      </c>
      <c r="E265" s="17">
        <v>1.2979999999999999E-3</v>
      </c>
      <c r="F265" s="17">
        <v>6.3E-2</v>
      </c>
      <c r="G265" s="17">
        <v>2.3969999999999998E-3</v>
      </c>
      <c r="H265" s="17">
        <v>4.3725E-2</v>
      </c>
      <c r="I265" s="17">
        <v>5.7749000000000002E-2</v>
      </c>
      <c r="J265" s="17">
        <v>1.4023000000000001E-2</v>
      </c>
      <c r="K265" s="17">
        <v>0.242835</v>
      </c>
      <c r="L265" s="17">
        <v>201.8</v>
      </c>
      <c r="M265" s="17">
        <v>0.6</v>
      </c>
      <c r="N265" s="17">
        <v>1462</v>
      </c>
      <c r="O265" s="17">
        <v>0</v>
      </c>
      <c r="P265" s="17">
        <v>0</v>
      </c>
      <c r="Q265" s="17">
        <v>6.3019000000000006E-2</v>
      </c>
      <c r="R265" s="17">
        <v>4.4984000000000003E-2</v>
      </c>
      <c r="S265" s="17">
        <v>5.8288E-2</v>
      </c>
      <c r="T265" s="17">
        <v>1.3303000000000001E-2</v>
      </c>
      <c r="U265" s="17">
        <v>0.22823399999999999</v>
      </c>
      <c r="V265" s="17">
        <v>900</v>
      </c>
      <c r="W265" s="17">
        <v>0.37081999999999998</v>
      </c>
      <c r="X265" s="17">
        <v>3122</v>
      </c>
      <c r="Y265" s="17">
        <v>0</v>
      </c>
      <c r="Z265" s="17">
        <v>0</v>
      </c>
      <c r="AA265" s="17">
        <v>0.35113</v>
      </c>
      <c r="AB265" s="17">
        <v>1.08132E-2</v>
      </c>
      <c r="AC265" s="17">
        <v>4.51282E-2</v>
      </c>
      <c r="AD265" s="17">
        <v>0.25</v>
      </c>
      <c r="AE265" s="17">
        <v>4116.2</v>
      </c>
    </row>
    <row r="266" spans="1:31">
      <c r="A266" s="17">
        <v>253</v>
      </c>
      <c r="B266" s="19">
        <v>0.88513888888888881</v>
      </c>
      <c r="C266" s="17">
        <v>-1</v>
      </c>
      <c r="D266" s="17">
        <v>6.2</v>
      </c>
      <c r="E266" s="17">
        <v>5.7899999999999998E-4</v>
      </c>
      <c r="F266" s="17">
        <v>2.8000000000000001E-2</v>
      </c>
      <c r="G266" s="17">
        <v>8.7329999999999994E-3</v>
      </c>
      <c r="H266" s="17">
        <v>4.2486999999999997E-2</v>
      </c>
      <c r="I266" s="17">
        <v>6.0526999999999997E-2</v>
      </c>
      <c r="J266" s="17">
        <v>1.804E-2</v>
      </c>
      <c r="K266" s="17">
        <v>0.29805500000000001</v>
      </c>
      <c r="L266" s="17">
        <v>100</v>
      </c>
      <c r="M266" s="17">
        <v>0.22917699999999999</v>
      </c>
      <c r="N266" s="17">
        <v>1822</v>
      </c>
      <c r="O266" s="17">
        <v>0</v>
      </c>
      <c r="P266" s="17">
        <v>0</v>
      </c>
      <c r="Q266" s="17">
        <v>2.4732000000000001E-2</v>
      </c>
      <c r="R266" s="17">
        <v>4.1273999999999998E-2</v>
      </c>
      <c r="S266" s="17">
        <v>5.1888999999999998E-2</v>
      </c>
      <c r="T266" s="17">
        <v>1.0616E-2</v>
      </c>
      <c r="U266" s="17">
        <v>0.20458499999999999</v>
      </c>
      <c r="V266" s="17">
        <v>900</v>
      </c>
      <c r="W266" s="17">
        <v>1.9999999999999999E-6</v>
      </c>
      <c r="X266" s="17">
        <v>0</v>
      </c>
      <c r="Y266" s="17">
        <v>0</v>
      </c>
      <c r="Z266" s="17">
        <v>0</v>
      </c>
      <c r="AA266" s="17">
        <v>0.31474600000000003</v>
      </c>
      <c r="AB266" s="17">
        <v>6.7049199999999996E-3</v>
      </c>
      <c r="AC266" s="17">
        <v>4.1344899999999997E-2</v>
      </c>
      <c r="AD266" s="17">
        <v>0.25</v>
      </c>
      <c r="AE266" s="17">
        <v>8305.6</v>
      </c>
    </row>
    <row r="267" spans="1:31">
      <c r="A267" s="17">
        <v>254</v>
      </c>
      <c r="B267" s="19">
        <v>0.88519675925925922</v>
      </c>
      <c r="C267" s="17">
        <v>-1</v>
      </c>
      <c r="D267" s="17">
        <v>6.2</v>
      </c>
      <c r="E267" s="17">
        <v>2.5370000000000002E-3</v>
      </c>
      <c r="F267" s="17">
        <v>0.123</v>
      </c>
      <c r="G267" s="17">
        <v>1.01E-3</v>
      </c>
      <c r="H267" s="17">
        <v>4.6380999999999999E-2</v>
      </c>
      <c r="I267" s="17">
        <v>5.4923E-2</v>
      </c>
      <c r="J267" s="17">
        <v>8.5419999999999992E-3</v>
      </c>
      <c r="K267" s="17">
        <v>0.15553500000000001</v>
      </c>
      <c r="L267" s="17">
        <v>449.9</v>
      </c>
      <c r="M267" s="17">
        <v>0.599997</v>
      </c>
      <c r="N267" s="17">
        <v>3036</v>
      </c>
      <c r="O267" s="17">
        <v>0</v>
      </c>
      <c r="P267" s="17">
        <v>0</v>
      </c>
      <c r="Q267" s="17">
        <v>1.712E-3</v>
      </c>
      <c r="R267" s="17">
        <v>4.1907E-2</v>
      </c>
      <c r="S267" s="17">
        <v>5.2907000000000003E-2</v>
      </c>
      <c r="T267" s="17">
        <v>1.1001E-2</v>
      </c>
      <c r="U267" s="17">
        <v>0.207928</v>
      </c>
      <c r="V267" s="17">
        <v>280.5</v>
      </c>
      <c r="W267" s="17">
        <v>0.6</v>
      </c>
      <c r="X267" s="17">
        <v>1732</v>
      </c>
      <c r="Y267" s="17">
        <v>0</v>
      </c>
      <c r="Z267" s="17">
        <v>0</v>
      </c>
      <c r="AA267" s="17">
        <v>0.31988899999999998</v>
      </c>
      <c r="AB267" s="17">
        <v>4.8170499999999998E-2</v>
      </c>
      <c r="AC267" s="17">
        <v>4.2436500000000002E-2</v>
      </c>
      <c r="AD267" s="17">
        <v>0.25</v>
      </c>
      <c r="AE267" s="17">
        <v>1846.2</v>
      </c>
    </row>
    <row r="268" spans="1:31">
      <c r="A268" s="17">
        <v>255</v>
      </c>
      <c r="B268" s="19">
        <v>0.8852430555555556</v>
      </c>
      <c r="C268" s="17">
        <v>-1</v>
      </c>
      <c r="D268" s="17">
        <v>6.2</v>
      </c>
      <c r="E268" s="17">
        <v>1.567E-3</v>
      </c>
      <c r="F268" s="17">
        <v>7.5999999999999998E-2</v>
      </c>
      <c r="G268" s="17">
        <v>5.8885E-2</v>
      </c>
      <c r="H268" s="17">
        <v>4.9958000000000002E-2</v>
      </c>
      <c r="I268" s="17">
        <v>5.8741000000000002E-2</v>
      </c>
      <c r="J268" s="17">
        <v>8.7829999999999991E-3</v>
      </c>
      <c r="K268" s="17">
        <v>0.14952199999999999</v>
      </c>
      <c r="L268" s="17">
        <v>407.9</v>
      </c>
      <c r="M268" s="17">
        <v>0.6</v>
      </c>
      <c r="N268" s="17">
        <v>3278</v>
      </c>
      <c r="O268" s="17">
        <v>0</v>
      </c>
      <c r="P268" s="17">
        <v>0</v>
      </c>
      <c r="Q268" s="17">
        <v>6.8479999999999999E-2</v>
      </c>
      <c r="R268" s="17">
        <v>5.0841999999999998E-2</v>
      </c>
      <c r="S268" s="17">
        <v>5.9222999999999998E-2</v>
      </c>
      <c r="T268" s="17">
        <v>8.3809999999999996E-3</v>
      </c>
      <c r="U268" s="17">
        <v>0.14152100000000001</v>
      </c>
      <c r="V268" s="17">
        <v>679.3</v>
      </c>
      <c r="W268" s="17">
        <v>0.6</v>
      </c>
      <c r="X268" s="17">
        <v>1515</v>
      </c>
      <c r="Y268" s="17">
        <v>0</v>
      </c>
      <c r="Z268" s="17">
        <v>0</v>
      </c>
      <c r="AA268" s="17">
        <v>0.217724</v>
      </c>
      <c r="AB268" s="17">
        <v>4.7189500000000002E-2</v>
      </c>
      <c r="AC268" s="17">
        <v>5.1237199999999997E-2</v>
      </c>
      <c r="AD268" s="17">
        <v>0.25</v>
      </c>
      <c r="AE268" s="17">
        <v>2036.4</v>
      </c>
    </row>
    <row r="269" spans="1:31">
      <c r="A269" s="17">
        <v>256</v>
      </c>
      <c r="B269" s="19">
        <v>0.88530092592592602</v>
      </c>
      <c r="C269" s="17">
        <v>-1</v>
      </c>
      <c r="D269" s="17">
        <v>6.2</v>
      </c>
      <c r="E269" s="17">
        <v>1.1709999999999999E-3</v>
      </c>
      <c r="F269" s="17">
        <v>5.7000000000000002E-2</v>
      </c>
      <c r="G269" s="17">
        <v>1.0655E-2</v>
      </c>
      <c r="H269" s="17">
        <v>4.5104999999999999E-2</v>
      </c>
      <c r="I269" s="17">
        <v>5.9214999999999997E-2</v>
      </c>
      <c r="J269" s="17">
        <v>1.4109999999999999E-2</v>
      </c>
      <c r="K269" s="17">
        <v>0.23827999999999999</v>
      </c>
      <c r="L269" s="17">
        <v>305.5</v>
      </c>
      <c r="M269" s="17">
        <v>0.6</v>
      </c>
      <c r="N269" s="17">
        <v>5410</v>
      </c>
      <c r="O269" s="17">
        <v>0</v>
      </c>
      <c r="P269" s="17">
        <v>0</v>
      </c>
      <c r="Q269" s="17">
        <v>3.4146000000000003E-2</v>
      </c>
      <c r="R269" s="17">
        <v>4.9050999999999997E-2</v>
      </c>
      <c r="S269" s="17">
        <v>5.7215000000000002E-2</v>
      </c>
      <c r="T269" s="17">
        <v>8.1650000000000004E-3</v>
      </c>
      <c r="U269" s="17">
        <v>0.14269899999999999</v>
      </c>
      <c r="V269" s="17">
        <v>900</v>
      </c>
      <c r="W269" s="17">
        <v>6.0000000000000002E-6</v>
      </c>
      <c r="X269" s="17">
        <v>3325</v>
      </c>
      <c r="Y269" s="17">
        <v>0</v>
      </c>
      <c r="Z269" s="17">
        <v>0</v>
      </c>
      <c r="AA269" s="17">
        <v>0.21953700000000001</v>
      </c>
      <c r="AB269" s="17">
        <v>5.7708700000000002E-2</v>
      </c>
      <c r="AC269" s="17">
        <v>4.9521999999999997E-2</v>
      </c>
      <c r="AD269" s="17">
        <v>0.25</v>
      </c>
      <c r="AE269" s="17">
        <v>2718.4</v>
      </c>
    </row>
    <row r="270" spans="1:31">
      <c r="A270" s="17">
        <v>257</v>
      </c>
      <c r="B270" s="19">
        <v>0.88535879629629621</v>
      </c>
      <c r="C270" s="17">
        <v>-1</v>
      </c>
      <c r="D270" s="17">
        <v>6.2</v>
      </c>
      <c r="E270" s="17">
        <v>2.3540000000000002E-3</v>
      </c>
      <c r="F270" s="17">
        <v>0.114</v>
      </c>
      <c r="G270" s="17">
        <v>3.3799999999999998E-4</v>
      </c>
      <c r="H270" s="17">
        <v>5.0126999999999998E-2</v>
      </c>
      <c r="I270" s="17">
        <v>5.7994999999999998E-2</v>
      </c>
      <c r="J270" s="17">
        <v>7.8670000000000007E-3</v>
      </c>
      <c r="K270" s="17">
        <v>0.135655</v>
      </c>
      <c r="L270" s="17">
        <v>488.1</v>
      </c>
      <c r="M270" s="17">
        <v>0.6</v>
      </c>
      <c r="N270" s="17">
        <v>3906</v>
      </c>
      <c r="O270" s="17">
        <v>0</v>
      </c>
      <c r="P270" s="17">
        <v>0</v>
      </c>
      <c r="Q270" s="17">
        <v>1.0755000000000001E-2</v>
      </c>
      <c r="R270" s="17">
        <v>4.7073999999999998E-2</v>
      </c>
      <c r="S270" s="17">
        <v>5.7487000000000003E-2</v>
      </c>
      <c r="T270" s="17">
        <v>1.0414E-2</v>
      </c>
      <c r="U270" s="17">
        <v>0.181144</v>
      </c>
      <c r="V270" s="17">
        <v>800.3</v>
      </c>
      <c r="W270" s="17">
        <v>0.54589699999999997</v>
      </c>
      <c r="X270" s="17">
        <v>4593</v>
      </c>
      <c r="Y270" s="17">
        <v>0</v>
      </c>
      <c r="Z270" s="17">
        <v>0</v>
      </c>
      <c r="AA270" s="17">
        <v>0.27868399999999999</v>
      </c>
      <c r="AB270" s="17">
        <v>6.5972199999999995E-2</v>
      </c>
      <c r="AC270" s="17">
        <v>4.7760799999999999E-2</v>
      </c>
      <c r="AD270" s="17">
        <v>0.25</v>
      </c>
      <c r="AE270" s="17">
        <v>1701.5</v>
      </c>
    </row>
    <row r="271" spans="1:31">
      <c r="A271" s="17">
        <v>258</v>
      </c>
      <c r="B271" s="19">
        <v>0.88541666666666663</v>
      </c>
      <c r="C271" s="17">
        <v>-1</v>
      </c>
      <c r="D271" s="17">
        <v>6.2</v>
      </c>
      <c r="E271" s="17">
        <v>3.241E-3</v>
      </c>
      <c r="F271" s="17">
        <v>0.157</v>
      </c>
      <c r="G271" s="17">
        <v>3.4220000000000001E-3</v>
      </c>
      <c r="H271" s="17">
        <v>4.1273999999999998E-2</v>
      </c>
      <c r="I271" s="17">
        <v>5.7168999999999998E-2</v>
      </c>
      <c r="J271" s="17">
        <v>1.5894999999999999E-2</v>
      </c>
      <c r="K271" s="17">
        <v>0.27802900000000003</v>
      </c>
      <c r="L271" s="17">
        <v>750.6</v>
      </c>
      <c r="M271" s="17">
        <v>0.6</v>
      </c>
      <c r="N271" s="17">
        <v>6005</v>
      </c>
      <c r="O271" s="17">
        <v>0</v>
      </c>
      <c r="P271" s="17">
        <v>0</v>
      </c>
      <c r="Q271" s="17">
        <v>0.122977</v>
      </c>
      <c r="R271" s="17">
        <v>4.8814999999999997E-2</v>
      </c>
      <c r="S271" s="17">
        <v>5.9297999999999997E-2</v>
      </c>
      <c r="T271" s="17">
        <v>1.0482999999999999E-2</v>
      </c>
      <c r="U271" s="17">
        <v>0.176791</v>
      </c>
      <c r="V271" s="17">
        <v>900</v>
      </c>
      <c r="W271" s="17">
        <v>0.512463</v>
      </c>
      <c r="X271" s="17">
        <v>3600</v>
      </c>
      <c r="Y271" s="17">
        <v>0</v>
      </c>
      <c r="Z271" s="17">
        <v>0</v>
      </c>
      <c r="AA271" s="17">
        <v>0.27198600000000001</v>
      </c>
      <c r="AB271" s="17">
        <v>0.14308399999999999</v>
      </c>
      <c r="AC271" s="17">
        <v>5.0314999999999999E-2</v>
      </c>
      <c r="AD271" s="17">
        <v>0.25</v>
      </c>
      <c r="AE271" s="17">
        <v>1106.5999999999999</v>
      </c>
    </row>
    <row r="272" spans="1:31">
      <c r="A272" s="17">
        <v>259</v>
      </c>
      <c r="B272" s="19">
        <v>0.88546296296296301</v>
      </c>
      <c r="C272" s="17">
        <v>-1</v>
      </c>
      <c r="D272" s="17">
        <v>6.2</v>
      </c>
      <c r="E272" s="17">
        <v>0</v>
      </c>
      <c r="F272" s="17">
        <v>0</v>
      </c>
      <c r="G272" s="17">
        <v>7.2632000000000002E-2</v>
      </c>
      <c r="H272" s="17">
        <v>4.2359000000000001E-2</v>
      </c>
      <c r="I272" s="17">
        <v>5.8887000000000002E-2</v>
      </c>
      <c r="J272" s="17">
        <v>1.6528000000000001E-2</v>
      </c>
      <c r="K272" s="17">
        <v>0.280669</v>
      </c>
      <c r="L272" s="17">
        <v>900</v>
      </c>
      <c r="M272" s="17">
        <v>0.14163600000000001</v>
      </c>
      <c r="N272" s="17">
        <v>0</v>
      </c>
      <c r="O272" s="17">
        <v>0</v>
      </c>
      <c r="P272" s="17">
        <v>0</v>
      </c>
      <c r="Q272" s="17">
        <v>3.7745000000000001E-2</v>
      </c>
      <c r="R272" s="17">
        <v>4.8293999999999997E-2</v>
      </c>
      <c r="S272" s="17">
        <v>5.7547000000000001E-2</v>
      </c>
      <c r="T272" s="17">
        <v>9.2540000000000001E-3</v>
      </c>
      <c r="U272" s="17">
        <v>0.160799</v>
      </c>
      <c r="V272" s="17">
        <v>491.9</v>
      </c>
      <c r="W272" s="17">
        <v>0.45835900000000002</v>
      </c>
      <c r="X272" s="17">
        <v>0</v>
      </c>
      <c r="Y272" s="17">
        <v>0</v>
      </c>
      <c r="Z272" s="17">
        <v>0</v>
      </c>
    </row>
    <row r="273" spans="1:26">
      <c r="A273" s="17">
        <v>260</v>
      </c>
      <c r="B273" s="19">
        <v>0.88552083333333342</v>
      </c>
      <c r="C273" s="17">
        <v>-1</v>
      </c>
      <c r="D273" s="17">
        <v>6.2</v>
      </c>
      <c r="E273" s="17">
        <v>0</v>
      </c>
      <c r="F273" s="17">
        <v>0</v>
      </c>
      <c r="G273" s="17">
        <v>4.6392000000000003E-2</v>
      </c>
      <c r="H273" s="17">
        <v>4.7017000000000003E-2</v>
      </c>
      <c r="I273" s="17">
        <v>5.7065999999999999E-2</v>
      </c>
      <c r="J273" s="17">
        <v>1.005E-2</v>
      </c>
      <c r="K273" s="17">
        <v>0.17610500000000001</v>
      </c>
      <c r="L273" s="17">
        <v>900</v>
      </c>
      <c r="M273" s="17">
        <v>2.8E-5</v>
      </c>
      <c r="N273" s="17">
        <v>0</v>
      </c>
      <c r="O273" s="17">
        <v>0</v>
      </c>
      <c r="P273" s="17">
        <v>0</v>
      </c>
      <c r="Q273" s="17">
        <v>7.6937000000000005E-2</v>
      </c>
      <c r="R273" s="17">
        <v>4.7615999999999999E-2</v>
      </c>
      <c r="S273" s="17">
        <v>5.8506000000000002E-2</v>
      </c>
      <c r="T273" s="17">
        <v>1.089E-2</v>
      </c>
      <c r="U273" s="17">
        <v>0.186142</v>
      </c>
      <c r="V273" s="17">
        <v>316</v>
      </c>
      <c r="W273" s="17">
        <v>0.6</v>
      </c>
      <c r="X273" s="17">
        <v>3869</v>
      </c>
      <c r="Y273" s="17">
        <v>0</v>
      </c>
      <c r="Z273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2023-02-24T05:39:29Z</dcterms:modified>
</cp:coreProperties>
</file>