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E13B0BE3-4C39-2E4F-835B-C7DD415EA0CC}" xr6:coauthVersionLast="47" xr6:coauthVersionMax="47" xr10:uidLastSave="{00000000-0000-0000-0000-000000000000}"/>
  <bookViews>
    <workbookView xWindow="1120" yWindow="500" windowWidth="18700" windowHeight="1052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I13" i="1"/>
  <c r="J13" i="1"/>
  <c r="K13" i="1"/>
  <c r="L13" i="1"/>
  <c r="V13" i="1"/>
  <c r="M13" i="1"/>
  <c r="N13" i="1"/>
  <c r="O13" i="1"/>
  <c r="P13" i="1"/>
  <c r="Z13" i="1"/>
  <c r="AA13" i="1" s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/>
  <c r="X15" i="1"/>
  <c r="E15" i="1"/>
  <c r="F15" i="1"/>
  <c r="R15" i="1"/>
  <c r="G15" i="1"/>
  <c r="H15" i="1"/>
  <c r="Y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AA19" i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R24" i="1" s="1"/>
  <c r="S24" i="1" s="1"/>
  <c r="F24" i="1"/>
  <c r="G24" i="1"/>
  <c r="H24" i="1"/>
  <c r="Y24" i="1"/>
  <c r="AE24" i="1"/>
  <c r="I24" i="1"/>
  <c r="J24" i="1"/>
  <c r="Z24" i="1"/>
  <c r="AA24" i="1" s="1"/>
  <c r="K24" i="1"/>
  <c r="L24" i="1"/>
  <c r="V24" i="1"/>
  <c r="M24" i="1"/>
  <c r="N24" i="1"/>
  <c r="O24" i="1"/>
  <c r="P24" i="1"/>
  <c r="A25" i="1"/>
  <c r="B25" i="1"/>
  <c r="C25" i="1"/>
  <c r="D25" i="1" s="1"/>
  <c r="X25" i="1" s="1"/>
  <c r="E25" i="1"/>
  <c r="R25" i="1" s="1"/>
  <c r="S25" i="1" s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R26" i="1" s="1"/>
  <c r="S26" i="1" s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R27" i="1"/>
  <c r="S27" i="1" s="1"/>
  <c r="F27" i="1"/>
  <c r="G27" i="1"/>
  <c r="H27" i="1"/>
  <c r="Y27" i="1"/>
  <c r="AE27" i="1" s="1"/>
  <c r="I27" i="1"/>
  <c r="J27" i="1"/>
  <c r="Z27" i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R28" i="1" s="1"/>
  <c r="S28" i="1" s="1"/>
  <c r="G28" i="1"/>
  <c r="H28" i="1"/>
  <c r="Y28" i="1"/>
  <c r="AE28" i="1" s="1"/>
  <c r="I28" i="1"/>
  <c r="J28" i="1"/>
  <c r="Z28" i="1" s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K30" i="1"/>
  <c r="L30" i="1"/>
  <c r="V30" i="1" s="1"/>
  <c r="M30" i="1"/>
  <c r="N30" i="1"/>
  <c r="O30" i="1"/>
  <c r="P30" i="1"/>
  <c r="Z30" i="1"/>
  <c r="AA30" i="1"/>
  <c r="A31" i="1"/>
  <c r="B31" i="1"/>
  <c r="C31" i="1"/>
  <c r="D31" i="1" s="1"/>
  <c r="X31" i="1" s="1"/>
  <c r="E31" i="1"/>
  <c r="F31" i="1"/>
  <c r="G31" i="1"/>
  <c r="H31" i="1"/>
  <c r="Y31" i="1" s="1"/>
  <c r="AE31" i="1"/>
  <c r="I31" i="1"/>
  <c r="J31" i="1"/>
  <c r="K31" i="1"/>
  <c r="L31" i="1"/>
  <c r="V31" i="1"/>
  <c r="M31" i="1"/>
  <c r="N31" i="1"/>
  <c r="O31" i="1"/>
  <c r="P31" i="1"/>
  <c r="Z31" i="1"/>
  <c r="AA31" i="1" s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K33" i="1"/>
  <c r="L33" i="1"/>
  <c r="M33" i="1"/>
  <c r="N33" i="1"/>
  <c r="O33" i="1"/>
  <c r="P33" i="1"/>
  <c r="Z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 s="1"/>
  <c r="X37" i="1" s="1"/>
  <c r="E37" i="1"/>
  <c r="R37" i="1"/>
  <c r="S37" i="1" s="1"/>
  <c r="F37" i="1"/>
  <c r="G37" i="1"/>
  <c r="H37" i="1"/>
  <c r="Y37" i="1" s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T40" i="1" s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AA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K48" i="1"/>
  <c r="L48" i="1"/>
  <c r="M48" i="1"/>
  <c r="N48" i="1"/>
  <c r="O48" i="1"/>
  <c r="P48" i="1"/>
  <c r="Z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R51" i="1" s="1"/>
  <c r="S51" i="1" s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K53" i="1"/>
  <c r="L53" i="1"/>
  <c r="V53" i="1"/>
  <c r="M53" i="1"/>
  <c r="N53" i="1"/>
  <c r="O53" i="1"/>
  <c r="P53" i="1"/>
  <c r="Z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AA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K61" i="1"/>
  <c r="L61" i="1"/>
  <c r="V61" i="1"/>
  <c r="M61" i="1"/>
  <c r="N61" i="1"/>
  <c r="O61" i="1"/>
  <c r="P61" i="1"/>
  <c r="Z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R63" i="1"/>
  <c r="S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/>
  <c r="E64" i="1"/>
  <c r="F64" i="1"/>
  <c r="G64" i="1"/>
  <c r="H64" i="1"/>
  <c r="Y64" i="1"/>
  <c r="AE64" i="1"/>
  <c r="I64" i="1"/>
  <c r="J64" i="1"/>
  <c r="Z64" i="1" s="1"/>
  <c r="AA64" i="1" s="1"/>
  <c r="K64" i="1"/>
  <c r="L64" i="1"/>
  <c r="V64" i="1" s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K65" i="1"/>
  <c r="L65" i="1"/>
  <c r="V65" i="1" s="1"/>
  <c r="M65" i="1"/>
  <c r="N65" i="1"/>
  <c r="O65" i="1"/>
  <c r="P65" i="1"/>
  <c r="Z65" i="1"/>
  <c r="AA65" i="1" s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 s="1"/>
  <c r="K67" i="1"/>
  <c r="L67" i="1"/>
  <c r="T67" i="1" s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K68" i="1"/>
  <c r="L68" i="1"/>
  <c r="M68" i="1"/>
  <c r="N68" i="1"/>
  <c r="O68" i="1"/>
  <c r="P68" i="1"/>
  <c r="Z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R70" i="1" s="1"/>
  <c r="S70" i="1" s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T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/>
  <c r="K76" i="1"/>
  <c r="L76" i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T77" i="1" s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 s="1"/>
  <c r="I78" i="1"/>
  <c r="J78" i="1"/>
  <c r="Z78" i="1" s="1"/>
  <c r="AA78" i="1" s="1"/>
  <c r="K78" i="1"/>
  <c r="L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R81" i="1" s="1"/>
  <c r="S81" i="1" s="1"/>
  <c r="G81" i="1"/>
  <c r="H81" i="1"/>
  <c r="Y81" i="1"/>
  <c r="AE81" i="1"/>
  <c r="I81" i="1"/>
  <c r="J81" i="1"/>
  <c r="Z81" i="1" s="1"/>
  <c r="AA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/>
  <c r="E84" i="1"/>
  <c r="F84" i="1"/>
  <c r="R84" i="1" s="1"/>
  <c r="S84" i="1" s="1"/>
  <c r="G84" i="1"/>
  <c r="H84" i="1"/>
  <c r="Y84" i="1" s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R88" i="1" s="1"/>
  <c r="S88" i="1" s="1"/>
  <c r="G88" i="1"/>
  <c r="H88" i="1"/>
  <c r="Y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K89" i="1"/>
  <c r="T89" i="1"/>
  <c r="L89" i="1"/>
  <c r="M89" i="1"/>
  <c r="N89" i="1"/>
  <c r="O89" i="1"/>
  <c r="P89" i="1"/>
  <c r="Z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/>
  <c r="I91" i="1"/>
  <c r="J91" i="1"/>
  <c r="Z91" i="1"/>
  <c r="AA91" i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R93" i="1" s="1"/>
  <c r="S93" i="1" s="1"/>
  <c r="G93" i="1"/>
  <c r="H93" i="1"/>
  <c r="Y93" i="1"/>
  <c r="AE93" i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R94" i="1" s="1"/>
  <c r="S94" i="1" s="1"/>
  <c r="G94" i="1"/>
  <c r="H94" i="1"/>
  <c r="Y94" i="1"/>
  <c r="AE94" i="1" s="1"/>
  <c r="I94" i="1"/>
  <c r="J94" i="1"/>
  <c r="Z94" i="1" s="1"/>
  <c r="K94" i="1"/>
  <c r="L94" i="1"/>
  <c r="T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R97" i="1"/>
  <c r="S97" i="1" s="1"/>
  <c r="G97" i="1"/>
  <c r="H97" i="1"/>
  <c r="Y97" i="1" s="1"/>
  <c r="AE97" i="1" s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/>
  <c r="X98" i="1" s="1"/>
  <c r="E98" i="1"/>
  <c r="F98" i="1"/>
  <c r="R98" i="1"/>
  <c r="S98" i="1"/>
  <c r="G98" i="1"/>
  <c r="H98" i="1"/>
  <c r="Y98" i="1"/>
  <c r="AE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R99" i="1" s="1"/>
  <c r="S99" i="1" s="1"/>
  <c r="G99" i="1"/>
  <c r="H99" i="1"/>
  <c r="Y99" i="1" s="1"/>
  <c r="AE99" i="1" s="1"/>
  <c r="I99" i="1"/>
  <c r="J99" i="1"/>
  <c r="Z99" i="1"/>
  <c r="AA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R100" i="1" s="1"/>
  <c r="S100" i="1" s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T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R105" i="1"/>
  <c r="S105" i="1" s="1"/>
  <c r="F105" i="1"/>
  <c r="G105" i="1"/>
  <c r="H105" i="1"/>
  <c r="Y105" i="1" s="1"/>
  <c r="AE105" i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R106" i="1"/>
  <c r="S106" i="1" s="1"/>
  <c r="G106" i="1"/>
  <c r="H106" i="1"/>
  <c r="Y106" i="1" s="1"/>
  <c r="AE106" i="1" s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/>
  <c r="AA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AA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 s="1"/>
  <c r="S112" i="1" s="1"/>
  <c r="G112" i="1"/>
  <c r="H112" i="1"/>
  <c r="Y112" i="1" s="1"/>
  <c r="AE112" i="1" s="1"/>
  <c r="I112" i="1"/>
  <c r="J112" i="1"/>
  <c r="Z112" i="1"/>
  <c r="AA112" i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R113" i="1" s="1"/>
  <c r="S113" i="1" s="1"/>
  <c r="G113" i="1"/>
  <c r="H113" i="1"/>
  <c r="Y113" i="1"/>
  <c r="AE113" i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 s="1"/>
  <c r="E118" i="1"/>
  <c r="F118" i="1"/>
  <c r="R118" i="1" s="1"/>
  <c r="S118" i="1" s="1"/>
  <c r="G118" i="1"/>
  <c r="H118" i="1"/>
  <c r="Y118" i="1" s="1"/>
  <c r="AE118" i="1" s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 s="1"/>
  <c r="AE120" i="1" s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AA122" i="1" s="1"/>
  <c r="K122" i="1"/>
  <c r="L122" i="1"/>
  <c r="V122" i="1" s="1"/>
  <c r="M122" i="1"/>
  <c r="N122" i="1"/>
  <c r="O122" i="1"/>
  <c r="P122" i="1"/>
  <c r="A123" i="1"/>
  <c r="B123" i="1"/>
  <c r="C123" i="1"/>
  <c r="D123" i="1" s="1"/>
  <c r="X123" i="1" s="1"/>
  <c r="E123" i="1"/>
  <c r="F123" i="1"/>
  <c r="R123" i="1" s="1"/>
  <c r="S123" i="1" s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 s="1"/>
  <c r="AA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/>
  <c r="I127" i="1"/>
  <c r="J127" i="1"/>
  <c r="Z127" i="1" s="1"/>
  <c r="AA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 s="1"/>
  <c r="AA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AA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/>
  <c r="S130" i="1"/>
  <c r="G130" i="1"/>
  <c r="H130" i="1"/>
  <c r="Y130" i="1" s="1"/>
  <c r="AE130" i="1" s="1"/>
  <c r="I130" i="1"/>
  <c r="J130" i="1"/>
  <c r="Z130" i="1"/>
  <c r="K130" i="1"/>
  <c r="L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 s="1"/>
  <c r="S133" i="1" s="1"/>
  <c r="G133" i="1"/>
  <c r="H133" i="1"/>
  <c r="Y133" i="1"/>
  <c r="AE133" i="1" s="1"/>
  <c r="I133" i="1"/>
  <c r="J133" i="1"/>
  <c r="Z133" i="1" s="1"/>
  <c r="AA133" i="1" s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R134" i="1" s="1"/>
  <c r="G134" i="1"/>
  <c r="H134" i="1"/>
  <c r="Y134" i="1"/>
  <c r="AE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R135" i="1" s="1"/>
  <c r="S135" i="1" s="1"/>
  <c r="F135" i="1"/>
  <c r="G135" i="1"/>
  <c r="H135" i="1"/>
  <c r="Y135" i="1" s="1"/>
  <c r="AE135" i="1" s="1"/>
  <c r="I135" i="1"/>
  <c r="J135" i="1"/>
  <c r="Z135" i="1"/>
  <c r="AA135" i="1" s="1"/>
  <c r="K135" i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AA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AA138" i="1" s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R139" i="1" s="1"/>
  <c r="S139" i="1" s="1"/>
  <c r="G139" i="1"/>
  <c r="H139" i="1"/>
  <c r="Y139" i="1" s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AA140" i="1"/>
  <c r="K140" i="1"/>
  <c r="T140" i="1" s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AA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T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R144" i="1" s="1"/>
  <c r="S144" i="1" s="1"/>
  <c r="G144" i="1"/>
  <c r="H144" i="1"/>
  <c r="Y144" i="1" s="1"/>
  <c r="AE144" i="1" s="1"/>
  <c r="I144" i="1"/>
  <c r="J144" i="1"/>
  <c r="K144" i="1"/>
  <c r="L144" i="1"/>
  <c r="V144" i="1" s="1"/>
  <c r="M144" i="1"/>
  <c r="N144" i="1"/>
  <c r="O144" i="1"/>
  <c r="P144" i="1"/>
  <c r="Z144" i="1"/>
  <c r="A145" i="1"/>
  <c r="B145" i="1"/>
  <c r="C145" i="1"/>
  <c r="D145" i="1" s="1"/>
  <c r="X145" i="1" s="1"/>
  <c r="E145" i="1"/>
  <c r="F145" i="1"/>
  <c r="R145" i="1"/>
  <c r="S145" i="1" s="1"/>
  <c r="G145" i="1"/>
  <c r="H145" i="1"/>
  <c r="Y145" i="1" s="1"/>
  <c r="AE145" i="1" s="1"/>
  <c r="I145" i="1"/>
  <c r="J145" i="1"/>
  <c r="Z145" i="1"/>
  <c r="AA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R146" i="1"/>
  <c r="S146" i="1"/>
  <c r="G146" i="1"/>
  <c r="H146" i="1"/>
  <c r="Y146" i="1"/>
  <c r="AE146" i="1" s="1"/>
  <c r="I146" i="1"/>
  <c r="J146" i="1"/>
  <c r="Z146" i="1"/>
  <c r="AA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R147" i="1" s="1"/>
  <c r="S147" i="1" s="1"/>
  <c r="G147" i="1"/>
  <c r="H147" i="1"/>
  <c r="Y147" i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R148" i="1" s="1"/>
  <c r="S148" i="1" s="1"/>
  <c r="G148" i="1"/>
  <c r="H148" i="1"/>
  <c r="Y148" i="1"/>
  <c r="AE148" i="1"/>
  <c r="I148" i="1"/>
  <c r="J148" i="1"/>
  <c r="Z148" i="1" s="1"/>
  <c r="AA148" i="1" s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AA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I151" i="1"/>
  <c r="J151" i="1"/>
  <c r="Z151" i="1" s="1"/>
  <c r="AA151" i="1" s="1"/>
  <c r="K151" i="1"/>
  <c r="L151" i="1"/>
  <c r="V151" i="1" s="1"/>
  <c r="M151" i="1"/>
  <c r="N151" i="1"/>
  <c r="O151" i="1"/>
  <c r="P151" i="1"/>
  <c r="Y151" i="1"/>
  <c r="AE151" i="1" s="1"/>
  <c r="A152" i="1"/>
  <c r="B152" i="1"/>
  <c r="C152" i="1"/>
  <c r="D152" i="1"/>
  <c r="X152" i="1"/>
  <c r="E152" i="1"/>
  <c r="R152" i="1" s="1"/>
  <c r="S152" i="1" s="1"/>
  <c r="F152" i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/>
  <c r="S154" i="1"/>
  <c r="G154" i="1"/>
  <c r="H154" i="1"/>
  <c r="Y154" i="1" s="1"/>
  <c r="AE154" i="1" s="1"/>
  <c r="I154" i="1"/>
  <c r="J154" i="1"/>
  <c r="Z154" i="1"/>
  <c r="AA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AA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/>
  <c r="S157" i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K158" i="1"/>
  <c r="L158" i="1"/>
  <c r="M158" i="1"/>
  <c r="N158" i="1"/>
  <c r="O158" i="1"/>
  <c r="P158" i="1"/>
  <c r="Z158" i="1"/>
  <c r="AA158" i="1" s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K159" i="1"/>
  <c r="L159" i="1"/>
  <c r="V159" i="1" s="1"/>
  <c r="M159" i="1"/>
  <c r="N159" i="1"/>
  <c r="O159" i="1"/>
  <c r="P159" i="1"/>
  <c r="Z159" i="1"/>
  <c r="AA159" i="1" s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AA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R163" i="1"/>
  <c r="S163" i="1" s="1"/>
  <c r="F163" i="1"/>
  <c r="G163" i="1"/>
  <c r="H163" i="1"/>
  <c r="Y163" i="1"/>
  <c r="AE163" i="1" s="1"/>
  <c r="I163" i="1"/>
  <c r="J163" i="1"/>
  <c r="Z163" i="1" s="1"/>
  <c r="AA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R164" i="1"/>
  <c r="G164" i="1"/>
  <c r="H164" i="1"/>
  <c r="Y164" i="1" s="1"/>
  <c r="AE164" i="1" s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 s="1"/>
  <c r="S165" i="1" s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R166" i="1"/>
  <c r="S166" i="1"/>
  <c r="F166" i="1"/>
  <c r="G166" i="1"/>
  <c r="H166" i="1"/>
  <c r="Y166" i="1"/>
  <c r="AE166" i="1" s="1"/>
  <c r="I166" i="1"/>
  <c r="J166" i="1"/>
  <c r="Z166" i="1" s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/>
  <c r="S167" i="1"/>
  <c r="G167" i="1"/>
  <c r="H167" i="1"/>
  <c r="Y167" i="1"/>
  <c r="AE167" i="1" s="1"/>
  <c r="I167" i="1"/>
  <c r="J167" i="1"/>
  <c r="K167" i="1"/>
  <c r="L167" i="1"/>
  <c r="V167" i="1"/>
  <c r="M167" i="1"/>
  <c r="N167" i="1"/>
  <c r="O167" i="1"/>
  <c r="P167" i="1"/>
  <c r="Z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R169" i="1"/>
  <c r="S169" i="1" s="1"/>
  <c r="G169" i="1"/>
  <c r="H169" i="1"/>
  <c r="Y169" i="1"/>
  <c r="AE169" i="1"/>
  <c r="I169" i="1"/>
  <c r="J169" i="1"/>
  <c r="Z169" i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 s="1"/>
  <c r="G170" i="1"/>
  <c r="H170" i="1"/>
  <c r="Y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 s="1"/>
  <c r="AE171" i="1" s="1"/>
  <c r="I171" i="1"/>
  <c r="J171" i="1"/>
  <c r="Z171" i="1"/>
  <c r="AA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R172" i="1" s="1"/>
  <c r="S172" i="1" s="1"/>
  <c r="F172" i="1"/>
  <c r="G172" i="1"/>
  <c r="H172" i="1"/>
  <c r="Y172" i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AA173" i="1" s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K174" i="1"/>
  <c r="L174" i="1"/>
  <c r="V174" i="1"/>
  <c r="M174" i="1"/>
  <c r="N174" i="1"/>
  <c r="O174" i="1"/>
  <c r="P174" i="1"/>
  <c r="Z174" i="1"/>
  <c r="AA174" i="1" s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 s="1"/>
  <c r="I177" i="1"/>
  <c r="J177" i="1"/>
  <c r="Z177" i="1" s="1"/>
  <c r="AA177" i="1" s="1"/>
  <c r="K177" i="1"/>
  <c r="L177" i="1"/>
  <c r="T177" i="1" s="1"/>
  <c r="U177" i="1" s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/>
  <c r="S179" i="1" s="1"/>
  <c r="G179" i="1"/>
  <c r="H179" i="1"/>
  <c r="Y179" i="1" s="1"/>
  <c r="AE179" i="1" s="1"/>
  <c r="I179" i="1"/>
  <c r="J179" i="1"/>
  <c r="Z179" i="1"/>
  <c r="AA179" i="1" s="1"/>
  <c r="K179" i="1"/>
  <c r="L179" i="1"/>
  <c r="T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 s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R183" i="1" s="1"/>
  <c r="S183" i="1" s="1"/>
  <c r="G183" i="1"/>
  <c r="H183" i="1"/>
  <c r="Y183" i="1"/>
  <c r="AE183" i="1"/>
  <c r="I183" i="1"/>
  <c r="J183" i="1"/>
  <c r="Z183" i="1" s="1"/>
  <c r="AA183" i="1" s="1"/>
  <c r="K183" i="1"/>
  <c r="T183" i="1" s="1"/>
  <c r="L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/>
  <c r="AE184" i="1" s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 s="1"/>
  <c r="I187" i="1"/>
  <c r="J187" i="1"/>
  <c r="Z187" i="1" s="1"/>
  <c r="K187" i="1"/>
  <c r="L187" i="1"/>
  <c r="T187" i="1" s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 s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 s="1"/>
  <c r="K191" i="1"/>
  <c r="L191" i="1"/>
  <c r="T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/>
  <c r="S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/>
  <c r="I194" i="1"/>
  <c r="J194" i="1"/>
  <c r="Z194" i="1" s="1"/>
  <c r="K194" i="1"/>
  <c r="L194" i="1"/>
  <c r="T194" i="1" s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T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 s="1"/>
  <c r="AA197" i="1" s="1"/>
  <c r="K197" i="1"/>
  <c r="L197" i="1"/>
  <c r="T197" i="1" s="1"/>
  <c r="U197" i="1" s="1"/>
  <c r="M197" i="1"/>
  <c r="N197" i="1"/>
  <c r="O197" i="1"/>
  <c r="P197" i="1"/>
  <c r="A198" i="1"/>
  <c r="B198" i="1"/>
  <c r="C198" i="1"/>
  <c r="D198" i="1"/>
  <c r="X198" i="1"/>
  <c r="E198" i="1"/>
  <c r="R198" i="1"/>
  <c r="S198" i="1" s="1"/>
  <c r="F198" i="1"/>
  <c r="G198" i="1"/>
  <c r="H198" i="1"/>
  <c r="Y198" i="1"/>
  <c r="I198" i="1"/>
  <c r="J198" i="1"/>
  <c r="Z198" i="1"/>
  <c r="AA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R199" i="1"/>
  <c r="S199" i="1"/>
  <c r="F199" i="1"/>
  <c r="G199" i="1"/>
  <c r="H199" i="1"/>
  <c r="Y199" i="1"/>
  <c r="AE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R200" i="1"/>
  <c r="F200" i="1"/>
  <c r="G200" i="1"/>
  <c r="H200" i="1"/>
  <c r="Y200" i="1" s="1"/>
  <c r="AE200" i="1" s="1"/>
  <c r="I200" i="1"/>
  <c r="J200" i="1"/>
  <c r="Z200" i="1"/>
  <c r="AA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R201" i="1"/>
  <c r="S201" i="1"/>
  <c r="F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 s="1"/>
  <c r="AE203" i="1" s="1"/>
  <c r="I203" i="1"/>
  <c r="J203" i="1"/>
  <c r="Z203" i="1"/>
  <c r="K203" i="1"/>
  <c r="L203" i="1"/>
  <c r="M203" i="1"/>
  <c r="N203" i="1"/>
  <c r="O203" i="1"/>
  <c r="P203" i="1"/>
  <c r="A204" i="1"/>
  <c r="B204" i="1"/>
  <c r="C204" i="1"/>
  <c r="D204" i="1"/>
  <c r="X204" i="1" s="1"/>
  <c r="E204" i="1"/>
  <c r="F204" i="1"/>
  <c r="R204" i="1"/>
  <c r="S204" i="1"/>
  <c r="G204" i="1"/>
  <c r="H204" i="1"/>
  <c r="Y204" i="1" s="1"/>
  <c r="AE204" i="1" s="1"/>
  <c r="I204" i="1"/>
  <c r="J204" i="1"/>
  <c r="Z204" i="1"/>
  <c r="AA204" i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R205" i="1"/>
  <c r="F205" i="1"/>
  <c r="G205" i="1"/>
  <c r="H205" i="1"/>
  <c r="Y205" i="1" s="1"/>
  <c r="AE205" i="1" s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 s="1"/>
  <c r="G206" i="1"/>
  <c r="H206" i="1"/>
  <c r="Y206" i="1" s="1"/>
  <c r="AE206" i="1" s="1"/>
  <c r="I206" i="1"/>
  <c r="J206" i="1"/>
  <c r="Z206" i="1" s="1"/>
  <c r="K206" i="1"/>
  <c r="L206" i="1"/>
  <c r="M206" i="1"/>
  <c r="N206" i="1"/>
  <c r="O206" i="1"/>
  <c r="P206" i="1"/>
  <c r="A207" i="1"/>
  <c r="B207" i="1"/>
  <c r="C207" i="1"/>
  <c r="D207" i="1"/>
  <c r="X207" i="1"/>
  <c r="E207" i="1"/>
  <c r="F207" i="1"/>
  <c r="R207" i="1"/>
  <c r="G207" i="1"/>
  <c r="H207" i="1"/>
  <c r="Y207" i="1"/>
  <c r="AE207" i="1"/>
  <c r="I207" i="1"/>
  <c r="J207" i="1"/>
  <c r="Z207" i="1" s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R208" i="1" s="1"/>
  <c r="S208" i="1" s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R209" i="1" s="1"/>
  <c r="G209" i="1"/>
  <c r="H209" i="1"/>
  <c r="Y209" i="1"/>
  <c r="AE209" i="1" s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R211" i="1"/>
  <c r="S211" i="1" s="1"/>
  <c r="G211" i="1"/>
  <c r="H211" i="1"/>
  <c r="Y211" i="1"/>
  <c r="AE211" i="1"/>
  <c r="I211" i="1"/>
  <c r="J211" i="1"/>
  <c r="Z211" i="1" s="1"/>
  <c r="K211" i="1"/>
  <c r="L211" i="1"/>
  <c r="T211" i="1" s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R213" i="1"/>
  <c r="S213" i="1" s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 s="1"/>
  <c r="I214" i="1"/>
  <c r="J214" i="1"/>
  <c r="Z214" i="1" s="1"/>
  <c r="K214" i="1"/>
  <c r="L214" i="1"/>
  <c r="T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R216" i="1" s="1"/>
  <c r="S216" i="1" s="1"/>
  <c r="G216" i="1"/>
  <c r="H216" i="1"/>
  <c r="Y216" i="1" s="1"/>
  <c r="AE216" i="1" s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 s="1"/>
  <c r="S217" i="1" s="1"/>
  <c r="G217" i="1"/>
  <c r="H217" i="1"/>
  <c r="Y217" i="1" s="1"/>
  <c r="AE217" i="1" s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R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K219" i="1"/>
  <c r="T219" i="1" s="1"/>
  <c r="L219" i="1"/>
  <c r="M219" i="1"/>
  <c r="N219" i="1"/>
  <c r="O219" i="1"/>
  <c r="P219" i="1"/>
  <c r="Z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/>
  <c r="AA221" i="1" s="1"/>
  <c r="E221" i="1"/>
  <c r="F221" i="1"/>
  <c r="R221" i="1"/>
  <c r="S221" i="1"/>
  <c r="G221" i="1"/>
  <c r="H221" i="1"/>
  <c r="Y221" i="1" s="1"/>
  <c r="AE221" i="1" s="1"/>
  <c r="I221" i="1"/>
  <c r="J221" i="1"/>
  <c r="Z221" i="1"/>
  <c r="K221" i="1"/>
  <c r="L221" i="1"/>
  <c r="T221" i="1"/>
  <c r="M221" i="1"/>
  <c r="N221" i="1"/>
  <c r="O221" i="1"/>
  <c r="P221" i="1"/>
  <c r="A222" i="1"/>
  <c r="B222" i="1"/>
  <c r="C222" i="1"/>
  <c r="D222" i="1"/>
  <c r="X222" i="1" s="1"/>
  <c r="E222" i="1"/>
  <c r="F222" i="1"/>
  <c r="R222" i="1" s="1"/>
  <c r="S222" i="1" s="1"/>
  <c r="G222" i="1"/>
  <c r="H222" i="1"/>
  <c r="Y222" i="1" s="1"/>
  <c r="AE222" i="1" s="1"/>
  <c r="I222" i="1"/>
  <c r="J222" i="1"/>
  <c r="Z222" i="1"/>
  <c r="K222" i="1"/>
  <c r="T222" i="1"/>
  <c r="U222" i="1" s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S223" i="1" s="1"/>
  <c r="G223" i="1"/>
  <c r="H223" i="1"/>
  <c r="Y223" i="1" s="1"/>
  <c r="AE223" i="1" s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K225" i="1"/>
  <c r="L225" i="1"/>
  <c r="M225" i="1"/>
  <c r="N225" i="1"/>
  <c r="O225" i="1"/>
  <c r="P225" i="1"/>
  <c r="Z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AA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AA229" i="1" s="1"/>
  <c r="K229" i="1"/>
  <c r="L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T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 s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R233" i="1" s="1"/>
  <c r="S233" i="1" s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G234" i="1"/>
  <c r="H234" i="1"/>
  <c r="Y234" i="1" s="1"/>
  <c r="AE234" i="1" s="1"/>
  <c r="I234" i="1"/>
  <c r="J234" i="1"/>
  <c r="Z234" i="1" s="1"/>
  <c r="K234" i="1"/>
  <c r="L234" i="1"/>
  <c r="V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 s="1"/>
  <c r="I235" i="1"/>
  <c r="J235" i="1"/>
  <c r="K235" i="1"/>
  <c r="L235" i="1"/>
  <c r="M235" i="1"/>
  <c r="N235" i="1"/>
  <c r="O235" i="1"/>
  <c r="P235" i="1"/>
  <c r="Z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I236" i="1"/>
  <c r="J236" i="1"/>
  <c r="Z236" i="1"/>
  <c r="K236" i="1"/>
  <c r="L236" i="1"/>
  <c r="V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/>
  <c r="I237" i="1"/>
  <c r="J237" i="1"/>
  <c r="K237" i="1"/>
  <c r="L237" i="1"/>
  <c r="M237" i="1"/>
  <c r="N237" i="1"/>
  <c r="O237" i="1"/>
  <c r="P237" i="1"/>
  <c r="Z237" i="1"/>
  <c r="A238" i="1"/>
  <c r="B238" i="1"/>
  <c r="C238" i="1"/>
  <c r="D238" i="1" s="1"/>
  <c r="X238" i="1" s="1"/>
  <c r="E238" i="1"/>
  <c r="F238" i="1"/>
  <c r="R238" i="1" s="1"/>
  <c r="S238" i="1" s="1"/>
  <c r="G238" i="1"/>
  <c r="H238" i="1"/>
  <c r="Y238" i="1" s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 s="1"/>
  <c r="X239" i="1" s="1"/>
  <c r="E239" i="1"/>
  <c r="F239" i="1"/>
  <c r="R239" i="1" s="1"/>
  <c r="S239" i="1" s="1"/>
  <c r="G239" i="1"/>
  <c r="H239" i="1"/>
  <c r="Y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 s="1"/>
  <c r="AE241" i="1" s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/>
  <c r="X242" i="1" s="1"/>
  <c r="E242" i="1"/>
  <c r="F242" i="1"/>
  <c r="R242" i="1" s="1"/>
  <c r="S242" i="1"/>
  <c r="G242" i="1"/>
  <c r="H242" i="1"/>
  <c r="Y242" i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/>
  <c r="X243" i="1" s="1"/>
  <c r="E243" i="1"/>
  <c r="F243" i="1"/>
  <c r="R243" i="1" s="1"/>
  <c r="S243" i="1" s="1"/>
  <c r="G243" i="1"/>
  <c r="H243" i="1"/>
  <c r="Y243" i="1"/>
  <c r="AE243" i="1" s="1"/>
  <c r="I243" i="1"/>
  <c r="J243" i="1"/>
  <c r="Z243" i="1" s="1"/>
  <c r="K243" i="1"/>
  <c r="T243" i="1"/>
  <c r="L243" i="1"/>
  <c r="M243" i="1"/>
  <c r="N243" i="1"/>
  <c r="O243" i="1"/>
  <c r="P243" i="1"/>
  <c r="A244" i="1"/>
  <c r="B244" i="1"/>
  <c r="C244" i="1"/>
  <c r="D244" i="1" s="1"/>
  <c r="X244" i="1"/>
  <c r="E244" i="1"/>
  <c r="F244" i="1"/>
  <c r="R244" i="1"/>
  <c r="S244" i="1" s="1"/>
  <c r="G244" i="1"/>
  <c r="H244" i="1"/>
  <c r="Y244" i="1" s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 s="1"/>
  <c r="S245" i="1" s="1"/>
  <c r="G245" i="1"/>
  <c r="H245" i="1"/>
  <c r="Y245" i="1" s="1"/>
  <c r="AE245" i="1" s="1"/>
  <c r="I245" i="1"/>
  <c r="J245" i="1"/>
  <c r="Z245" i="1"/>
  <c r="AA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K246" i="1"/>
  <c r="L246" i="1"/>
  <c r="M246" i="1"/>
  <c r="N246" i="1"/>
  <c r="O246" i="1"/>
  <c r="P246" i="1"/>
  <c r="A247" i="1"/>
  <c r="B247" i="1"/>
  <c r="C247" i="1"/>
  <c r="D247" i="1" s="1"/>
  <c r="X247" i="1"/>
  <c r="E247" i="1"/>
  <c r="F247" i="1"/>
  <c r="R247" i="1"/>
  <c r="S247" i="1" s="1"/>
  <c r="G247" i="1"/>
  <c r="H247" i="1"/>
  <c r="Y247" i="1" s="1"/>
  <c r="AE247" i="1" s="1"/>
  <c r="I247" i="1"/>
  <c r="J247" i="1"/>
  <c r="Z247" i="1" s="1"/>
  <c r="K247" i="1"/>
  <c r="T247" i="1" s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R248" i="1"/>
  <c r="S248" i="1"/>
  <c r="G248" i="1"/>
  <c r="H248" i="1"/>
  <c r="Y248" i="1" s="1"/>
  <c r="AE248" i="1" s="1"/>
  <c r="I248" i="1"/>
  <c r="J248" i="1"/>
  <c r="Z248" i="1" s="1"/>
  <c r="K248" i="1"/>
  <c r="L248" i="1"/>
  <c r="V248" i="1" s="1"/>
  <c r="M248" i="1"/>
  <c r="N248" i="1"/>
  <c r="O248" i="1"/>
  <c r="P248" i="1"/>
  <c r="A249" i="1"/>
  <c r="B249" i="1"/>
  <c r="C249" i="1"/>
  <c r="D249" i="1"/>
  <c r="X249" i="1" s="1"/>
  <c r="E249" i="1"/>
  <c r="F249" i="1"/>
  <c r="R249" i="1"/>
  <c r="S249" i="1" s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AA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R252" i="1" s="1"/>
  <c r="S252" i="1" s="1"/>
  <c r="G252" i="1"/>
  <c r="H252" i="1"/>
  <c r="Y252" i="1"/>
  <c r="AE252" i="1" s="1"/>
  <c r="I252" i="1"/>
  <c r="J252" i="1"/>
  <c r="Z252" i="1"/>
  <c r="K252" i="1"/>
  <c r="L252" i="1"/>
  <c r="M252" i="1"/>
  <c r="N252" i="1"/>
  <c r="O252" i="1"/>
  <c r="P252" i="1"/>
  <c r="A253" i="1"/>
  <c r="B253" i="1"/>
  <c r="C253" i="1"/>
  <c r="D253" i="1"/>
  <c r="X253" i="1" s="1"/>
  <c r="E253" i="1"/>
  <c r="F253" i="1"/>
  <c r="R253" i="1" s="1"/>
  <c r="S253" i="1" s="1"/>
  <c r="G253" i="1"/>
  <c r="H253" i="1"/>
  <c r="Y253" i="1" s="1"/>
  <c r="AE253" i="1" s="1"/>
  <c r="I253" i="1"/>
  <c r="J253" i="1"/>
  <c r="Z253" i="1" s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S256" i="1"/>
  <c r="F256" i="1"/>
  <c r="R256" i="1" s="1"/>
  <c r="G256" i="1"/>
  <c r="H256" i="1"/>
  <c r="Y256" i="1" s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R257" i="1" s="1"/>
  <c r="S257" i="1" s="1"/>
  <c r="F257" i="1"/>
  <c r="G257" i="1"/>
  <c r="H257" i="1"/>
  <c r="Y257" i="1"/>
  <c r="AE257" i="1" s="1"/>
  <c r="I257" i="1"/>
  <c r="J257" i="1"/>
  <c r="Z257" i="1"/>
  <c r="K257" i="1"/>
  <c r="L257" i="1"/>
  <c r="T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 s="1"/>
  <c r="I258" i="1"/>
  <c r="J258" i="1"/>
  <c r="Z258" i="1"/>
  <c r="AA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R259" i="1" s="1"/>
  <c r="S259" i="1" s="1"/>
  <c r="G259" i="1"/>
  <c r="H259" i="1"/>
  <c r="Y259" i="1"/>
  <c r="AE259" i="1" s="1"/>
  <c r="I259" i="1"/>
  <c r="J259" i="1"/>
  <c r="Z259" i="1"/>
  <c r="AA259" i="1" s="1"/>
  <c r="K259" i="1"/>
  <c r="L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AA260" i="1" s="1"/>
  <c r="K260" i="1"/>
  <c r="T260" i="1" s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/>
  <c r="I261" i="1"/>
  <c r="J261" i="1"/>
  <c r="Z261" i="1"/>
  <c r="AA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 s="1"/>
  <c r="AA263" i="1" s="1"/>
  <c r="K263" i="1"/>
  <c r="T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 s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R265" i="1" s="1"/>
  <c r="S265" i="1" s="1"/>
  <c r="G265" i="1"/>
  <c r="H265" i="1"/>
  <c r="Y265" i="1"/>
  <c r="AE265" i="1"/>
  <c r="I265" i="1"/>
  <c r="J265" i="1"/>
  <c r="Z265" i="1" s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AA268" i="1" s="1"/>
  <c r="K268" i="1"/>
  <c r="L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R270" i="1"/>
  <c r="S270" i="1" s="1"/>
  <c r="G270" i="1"/>
  <c r="H270" i="1"/>
  <c r="Y270" i="1"/>
  <c r="AE270" i="1" s="1"/>
  <c r="I270" i="1"/>
  <c r="J270" i="1"/>
  <c r="Z270" i="1" s="1"/>
  <c r="AA270" i="1" s="1"/>
  <c r="K270" i="1"/>
  <c r="L270" i="1"/>
  <c r="V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T272" i="1" s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/>
  <c r="AE273" i="1"/>
  <c r="I273" i="1"/>
  <c r="J273" i="1"/>
  <c r="Z273" i="1" s="1"/>
  <c r="K273" i="1"/>
  <c r="L273" i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/>
  <c r="S274" i="1" s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V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 s="1"/>
  <c r="K282" i="1"/>
  <c r="T282" i="1" s="1"/>
  <c r="L282" i="1"/>
  <c r="V282" i="1" s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R285" i="1" s="1"/>
  <c r="S285" i="1" s="1"/>
  <c r="G285" i="1"/>
  <c r="H285" i="1"/>
  <c r="Y285" i="1" s="1"/>
  <c r="AE285" i="1" s="1"/>
  <c r="I285" i="1"/>
  <c r="J285" i="1"/>
  <c r="Z285" i="1" s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T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T290" i="1" s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K292" i="1"/>
  <c r="T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/>
  <c r="K296" i="1"/>
  <c r="L296" i="1"/>
  <c r="V296" i="1" s="1"/>
  <c r="M296" i="1"/>
  <c r="N296" i="1"/>
  <c r="O296" i="1"/>
  <c r="P296" i="1"/>
  <c r="T296" i="1"/>
  <c r="A297" i="1"/>
  <c r="B297" i="1"/>
  <c r="C297" i="1"/>
  <c r="D297" i="1"/>
  <c r="X297" i="1" s="1"/>
  <c r="E297" i="1"/>
  <c r="F297" i="1"/>
  <c r="G297" i="1"/>
  <c r="H297" i="1"/>
  <c r="Y297" i="1"/>
  <c r="AE297" i="1" s="1"/>
  <c r="I297" i="1"/>
  <c r="J297" i="1"/>
  <c r="Z297" i="1" s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/>
  <c r="K303" i="1"/>
  <c r="L303" i="1"/>
  <c r="V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I305" i="1"/>
  <c r="J305" i="1"/>
  <c r="Z305" i="1"/>
  <c r="K305" i="1"/>
  <c r="L305" i="1"/>
  <c r="V305" i="1" s="1"/>
  <c r="M305" i="1"/>
  <c r="N305" i="1"/>
  <c r="O305" i="1"/>
  <c r="P305" i="1"/>
  <c r="Y305" i="1"/>
  <c r="AE305" i="1" s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V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K310" i="1"/>
  <c r="L310" i="1"/>
  <c r="V310" i="1"/>
  <c r="M310" i="1"/>
  <c r="N310" i="1"/>
  <c r="O310" i="1"/>
  <c r="P310" i="1"/>
  <c r="Z310" i="1"/>
  <c r="A311" i="1"/>
  <c r="B311" i="1"/>
  <c r="C311" i="1"/>
  <c r="D311" i="1" s="1"/>
  <c r="X311" i="1"/>
  <c r="E311" i="1"/>
  <c r="F311" i="1"/>
  <c r="G311" i="1"/>
  <c r="H311" i="1"/>
  <c r="Y311" i="1" s="1"/>
  <c r="AE311" i="1"/>
  <c r="I311" i="1"/>
  <c r="J311" i="1"/>
  <c r="K311" i="1"/>
  <c r="L311" i="1"/>
  <c r="V311" i="1"/>
  <c r="M311" i="1"/>
  <c r="N311" i="1"/>
  <c r="O311" i="1"/>
  <c r="P311" i="1"/>
  <c r="Z311" i="1"/>
  <c r="A312" i="1"/>
  <c r="B312" i="1"/>
  <c r="C312" i="1"/>
  <c r="D312" i="1" s="1"/>
  <c r="X312" i="1" s="1"/>
  <c r="E312" i="1"/>
  <c r="R312" i="1" s="1"/>
  <c r="S312" i="1" s="1"/>
  <c r="F312" i="1"/>
  <c r="G312" i="1"/>
  <c r="H312" i="1"/>
  <c r="Y312" i="1"/>
  <c r="AE312" i="1" s="1"/>
  <c r="I312" i="1"/>
  <c r="J312" i="1"/>
  <c r="Z312" i="1" s="1"/>
  <c r="AA312" i="1" s="1"/>
  <c r="K312" i="1"/>
  <c r="L312" i="1"/>
  <c r="V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AA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AE314" i="1"/>
  <c r="I314" i="1"/>
  <c r="J314" i="1"/>
  <c r="Z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/>
  <c r="E315" i="1"/>
  <c r="F315" i="1"/>
  <c r="R315" i="1"/>
  <c r="S315" i="1" s="1"/>
  <c r="G315" i="1"/>
  <c r="H315" i="1"/>
  <c r="Y315" i="1" s="1"/>
  <c r="AE315" i="1" s="1"/>
  <c r="I315" i="1"/>
  <c r="J315" i="1"/>
  <c r="Z315" i="1" s="1"/>
  <c r="AA315" i="1" s="1"/>
  <c r="K315" i="1"/>
  <c r="L315" i="1"/>
  <c r="V315" i="1" s="1"/>
  <c r="M315" i="1"/>
  <c r="N315" i="1"/>
  <c r="O315" i="1"/>
  <c r="P315" i="1"/>
  <c r="A316" i="1"/>
  <c r="B316" i="1"/>
  <c r="C316" i="1"/>
  <c r="D316" i="1"/>
  <c r="X316" i="1"/>
  <c r="E316" i="1"/>
  <c r="F316" i="1"/>
  <c r="R316" i="1"/>
  <c r="S316" i="1" s="1"/>
  <c r="G316" i="1"/>
  <c r="H316" i="1"/>
  <c r="Y316" i="1" s="1"/>
  <c r="AE316" i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I317" i="1"/>
  <c r="J317" i="1"/>
  <c r="Z317" i="1"/>
  <c r="K317" i="1"/>
  <c r="L317" i="1"/>
  <c r="M317" i="1"/>
  <c r="N317" i="1"/>
  <c r="O317" i="1"/>
  <c r="P317" i="1"/>
  <c r="Y317" i="1"/>
  <c r="AE317" i="1"/>
  <c r="A318" i="1"/>
  <c r="B318" i="1"/>
  <c r="C318" i="1"/>
  <c r="D318" i="1" s="1"/>
  <c r="X318" i="1" s="1"/>
  <c r="E318" i="1"/>
  <c r="R318" i="1"/>
  <c r="S318" i="1" s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S319" i="1"/>
  <c r="G319" i="1"/>
  <c r="H319" i="1"/>
  <c r="Y319" i="1"/>
  <c r="AE319" i="1" s="1"/>
  <c r="I319" i="1"/>
  <c r="J319" i="1"/>
  <c r="Z319" i="1"/>
  <c r="K319" i="1"/>
  <c r="T319" i="1" s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R320" i="1" s="1"/>
  <c r="S320" i="1" s="1"/>
  <c r="G320" i="1"/>
  <c r="H320" i="1"/>
  <c r="Y320" i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 s="1"/>
  <c r="I321" i="1"/>
  <c r="J321" i="1"/>
  <c r="Z321" i="1"/>
  <c r="K321" i="1"/>
  <c r="L321" i="1"/>
  <c r="V321" i="1"/>
  <c r="M321" i="1"/>
  <c r="N321" i="1"/>
  <c r="O321" i="1"/>
  <c r="P321" i="1"/>
  <c r="A322" i="1"/>
  <c r="B322" i="1"/>
  <c r="C322" i="1"/>
  <c r="D322" i="1"/>
  <c r="X322" i="1" s="1"/>
  <c r="E322" i="1"/>
  <c r="F322" i="1"/>
  <c r="R322" i="1"/>
  <c r="S322" i="1" s="1"/>
  <c r="G322" i="1"/>
  <c r="H322" i="1"/>
  <c r="Y322" i="1"/>
  <c r="AE322" i="1" s="1"/>
  <c r="I322" i="1"/>
  <c r="J322" i="1"/>
  <c r="Z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 s="1"/>
  <c r="AA323" i="1" s="1"/>
  <c r="K323" i="1"/>
  <c r="L323" i="1"/>
  <c r="V323" i="1"/>
  <c r="M323" i="1"/>
  <c r="N323" i="1"/>
  <c r="O323" i="1"/>
  <c r="P323" i="1"/>
  <c r="A324" i="1"/>
  <c r="B324" i="1"/>
  <c r="C324" i="1"/>
  <c r="D324" i="1"/>
  <c r="X324" i="1" s="1"/>
  <c r="E324" i="1"/>
  <c r="R324" i="1"/>
  <c r="S324" i="1" s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I325" i="1"/>
  <c r="J325" i="1"/>
  <c r="Z325" i="1"/>
  <c r="K325" i="1"/>
  <c r="L325" i="1"/>
  <c r="V325" i="1"/>
  <c r="M325" i="1"/>
  <c r="N325" i="1"/>
  <c r="O325" i="1"/>
  <c r="P325" i="1"/>
  <c r="Y325" i="1"/>
  <c r="AE325" i="1" s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AA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R327" i="1"/>
  <c r="S327" i="1" s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S328" i="1" s="1"/>
  <c r="G328" i="1"/>
  <c r="H328" i="1"/>
  <c r="I328" i="1"/>
  <c r="J328" i="1"/>
  <c r="Z328" i="1"/>
  <c r="K328" i="1"/>
  <c r="L328" i="1"/>
  <c r="M328" i="1"/>
  <c r="N328" i="1"/>
  <c r="O328" i="1"/>
  <c r="P328" i="1"/>
  <c r="Y328" i="1"/>
  <c r="AE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 s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 s="1"/>
  <c r="S331" i="1" s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S332" i="1" s="1"/>
  <c r="G332" i="1"/>
  <c r="H332" i="1"/>
  <c r="I332" i="1"/>
  <c r="J332" i="1"/>
  <c r="Z332" i="1" s="1"/>
  <c r="K332" i="1"/>
  <c r="L332" i="1"/>
  <c r="V332" i="1" s="1"/>
  <c r="M332" i="1"/>
  <c r="N332" i="1"/>
  <c r="O332" i="1"/>
  <c r="P332" i="1"/>
  <c r="Y332" i="1"/>
  <c r="AE332" i="1" s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 s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T337" i="1" s="1"/>
  <c r="U337" i="1" s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AA338" i="1" s="1"/>
  <c r="K338" i="1"/>
  <c r="L338" i="1"/>
  <c r="T338" i="1" s="1"/>
  <c r="U338" i="1" s="1"/>
  <c r="M338" i="1"/>
  <c r="N338" i="1"/>
  <c r="O338" i="1"/>
  <c r="P338" i="1"/>
  <c r="V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 s="1"/>
  <c r="X340" i="1" s="1"/>
  <c r="E340" i="1"/>
  <c r="F340" i="1"/>
  <c r="R340" i="1" s="1"/>
  <c r="G340" i="1"/>
  <c r="H340" i="1"/>
  <c r="Y340" i="1"/>
  <c r="AE340" i="1" s="1"/>
  <c r="I340" i="1"/>
  <c r="J340" i="1"/>
  <c r="Z340" i="1"/>
  <c r="K340" i="1"/>
  <c r="L340" i="1"/>
  <c r="T340" i="1" s="1"/>
  <c r="U340" i="1" s="1"/>
  <c r="V340" i="1"/>
  <c r="M340" i="1"/>
  <c r="N340" i="1"/>
  <c r="O340" i="1"/>
  <c r="P340" i="1"/>
  <c r="A341" i="1"/>
  <c r="B341" i="1"/>
  <c r="C341" i="1"/>
  <c r="D341" i="1" s="1"/>
  <c r="X341" i="1" s="1"/>
  <c r="E341" i="1"/>
  <c r="S341" i="1"/>
  <c r="F341" i="1"/>
  <c r="R341" i="1" s="1"/>
  <c r="G341" i="1"/>
  <c r="H341" i="1"/>
  <c r="Y341" i="1" s="1"/>
  <c r="AE341" i="1" s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R343" i="1"/>
  <c r="S343" i="1"/>
  <c r="F343" i="1"/>
  <c r="G343" i="1"/>
  <c r="H343" i="1"/>
  <c r="Y343" i="1" s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 s="1"/>
  <c r="S344" i="1" s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R347" i="1"/>
  <c r="G347" i="1"/>
  <c r="H347" i="1"/>
  <c r="Y347" i="1"/>
  <c r="AE347" i="1" s="1"/>
  <c r="I347" i="1"/>
  <c r="J347" i="1"/>
  <c r="Z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 s="1"/>
  <c r="AA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I349" i="1"/>
  <c r="J349" i="1"/>
  <c r="Z349" i="1"/>
  <c r="AA349" i="1" s="1"/>
  <c r="K349" i="1"/>
  <c r="L349" i="1"/>
  <c r="M349" i="1"/>
  <c r="N349" i="1"/>
  <c r="O349" i="1"/>
  <c r="P349" i="1"/>
  <c r="V349" i="1"/>
  <c r="Y349" i="1"/>
  <c r="AE349" i="1" s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R351" i="1" s="1"/>
  <c r="S351" i="1" s="1"/>
  <c r="G351" i="1"/>
  <c r="H351" i="1"/>
  <c r="Y351" i="1" s="1"/>
  <c r="AE351" i="1" s="1"/>
  <c r="I351" i="1"/>
  <c r="J351" i="1"/>
  <c r="Z351" i="1" s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 s="1"/>
  <c r="I352" i="1"/>
  <c r="J352" i="1"/>
  <c r="Z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 s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 s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R356" i="1" s="1"/>
  <c r="F356" i="1"/>
  <c r="G356" i="1"/>
  <c r="H356" i="1"/>
  <c r="Y356" i="1"/>
  <c r="AE356" i="1"/>
  <c r="I356" i="1"/>
  <c r="J356" i="1"/>
  <c r="Z356" i="1" s="1"/>
  <c r="AA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AA358" i="1"/>
  <c r="K358" i="1"/>
  <c r="T358" i="1" s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R360" i="1"/>
  <c r="S360" i="1" s="1"/>
  <c r="G360" i="1"/>
  <c r="H360" i="1"/>
  <c r="Y360" i="1" s="1"/>
  <c r="AE360" i="1" s="1"/>
  <c r="I360" i="1"/>
  <c r="J360" i="1"/>
  <c r="K360" i="1"/>
  <c r="L360" i="1"/>
  <c r="M360" i="1"/>
  <c r="N360" i="1"/>
  <c r="O360" i="1"/>
  <c r="P360" i="1"/>
  <c r="Z360" i="1"/>
  <c r="A361" i="1"/>
  <c r="B361" i="1"/>
  <c r="C361" i="1"/>
  <c r="D361" i="1"/>
  <c r="X361" i="1"/>
  <c r="E361" i="1"/>
  <c r="R361" i="1"/>
  <c r="F361" i="1"/>
  <c r="G361" i="1"/>
  <c r="H361" i="1"/>
  <c r="Y361" i="1" s="1"/>
  <c r="AE361" i="1"/>
  <c r="I361" i="1"/>
  <c r="J361" i="1"/>
  <c r="Z361" i="1" s="1"/>
  <c r="AA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R362" i="1" s="1"/>
  <c r="S362" i="1" s="1"/>
  <c r="G362" i="1"/>
  <c r="H362" i="1"/>
  <c r="Y362" i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K363" i="1"/>
  <c r="L363" i="1"/>
  <c r="V363" i="1"/>
  <c r="M363" i="1"/>
  <c r="N363" i="1"/>
  <c r="O363" i="1"/>
  <c r="P363" i="1"/>
  <c r="Z363" i="1"/>
  <c r="A364" i="1"/>
  <c r="B364" i="1"/>
  <c r="C364" i="1"/>
  <c r="D364" i="1"/>
  <c r="X364" i="1"/>
  <c r="E364" i="1"/>
  <c r="F364" i="1"/>
  <c r="G364" i="1"/>
  <c r="H364" i="1"/>
  <c r="Y364" i="1" s="1"/>
  <c r="AE364" i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T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 s="1"/>
  <c r="AE366" i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 s="1"/>
  <c r="S367" i="1" s="1"/>
  <c r="G367" i="1"/>
  <c r="H367" i="1"/>
  <c r="Y367" i="1" s="1"/>
  <c r="AE367" i="1"/>
  <c r="I367" i="1"/>
  <c r="J367" i="1"/>
  <c r="Z367" i="1"/>
  <c r="K367" i="1"/>
  <c r="L367" i="1"/>
  <c r="T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S368" i="1" s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/>
  <c r="I369" i="1"/>
  <c r="J369" i="1"/>
  <c r="Z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AE371" i="1" s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S373" i="1" s="1"/>
  <c r="G373" i="1"/>
  <c r="H373" i="1"/>
  <c r="Y373" i="1"/>
  <c r="AE373" i="1" s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/>
  <c r="X374" i="1" s="1"/>
  <c r="E374" i="1"/>
  <c r="R374" i="1" s="1"/>
  <c r="S374" i="1" s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 s="1"/>
  <c r="K376" i="1"/>
  <c r="T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T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R378" i="1"/>
  <c r="S378" i="1" s="1"/>
  <c r="G378" i="1"/>
  <c r="H378" i="1"/>
  <c r="Y378" i="1" s="1"/>
  <c r="AE378" i="1" s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/>
  <c r="AA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/>
  <c r="I383" i="1"/>
  <c r="J383" i="1"/>
  <c r="Z383" i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 s="1"/>
  <c r="S384" i="1" s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R385" i="1" s="1"/>
  <c r="S385" i="1" s="1"/>
  <c r="G385" i="1"/>
  <c r="H385" i="1"/>
  <c r="Y385" i="1"/>
  <c r="AE385" i="1" s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R386" i="1"/>
  <c r="S386" i="1"/>
  <c r="G386" i="1"/>
  <c r="H386" i="1"/>
  <c r="Y386" i="1" s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F387" i="1"/>
  <c r="G387" i="1"/>
  <c r="H387" i="1"/>
  <c r="Y387" i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/>
  <c r="X388" i="1"/>
  <c r="E388" i="1"/>
  <c r="F388" i="1"/>
  <c r="R388" i="1" s="1"/>
  <c r="S388" i="1" s="1"/>
  <c r="G388" i="1"/>
  <c r="H388" i="1"/>
  <c r="Y388" i="1"/>
  <c r="AE388" i="1"/>
  <c r="I388" i="1"/>
  <c r="J388" i="1"/>
  <c r="Z388" i="1" s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 s="1"/>
  <c r="K390" i="1"/>
  <c r="L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R394" i="1" s="1"/>
  <c r="S394" i="1" s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R396" i="1" s="1"/>
  <c r="S396" i="1" s="1"/>
  <c r="G396" i="1"/>
  <c r="H396" i="1"/>
  <c r="Y396" i="1"/>
  <c r="AE396" i="1" s="1"/>
  <c r="I396" i="1"/>
  <c r="J396" i="1"/>
  <c r="Z396" i="1" s="1"/>
  <c r="K396" i="1"/>
  <c r="T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 s="1"/>
  <c r="I397" i="1"/>
  <c r="J397" i="1"/>
  <c r="Z397" i="1"/>
  <c r="K397" i="1"/>
  <c r="L397" i="1"/>
  <c r="M397" i="1"/>
  <c r="N397" i="1"/>
  <c r="O397" i="1"/>
  <c r="P397" i="1"/>
  <c r="A398" i="1"/>
  <c r="B398" i="1"/>
  <c r="C398" i="1"/>
  <c r="D398" i="1"/>
  <c r="X398" i="1" s="1"/>
  <c r="E398" i="1"/>
  <c r="F398" i="1"/>
  <c r="R398" i="1" s="1"/>
  <c r="S398" i="1"/>
  <c r="G398" i="1"/>
  <c r="H398" i="1"/>
  <c r="Y398" i="1"/>
  <c r="AE398" i="1" s="1"/>
  <c r="I398" i="1"/>
  <c r="J398" i="1"/>
  <c r="Z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K400" i="1"/>
  <c r="T400" i="1" s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R402" i="1" s="1"/>
  <c r="S402" i="1" s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 s="1"/>
  <c r="S404" i="1" s="1"/>
  <c r="G404" i="1"/>
  <c r="H404" i="1"/>
  <c r="Y404" i="1" s="1"/>
  <c r="AE404" i="1" s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AA406" i="1"/>
  <c r="K406" i="1"/>
  <c r="T406" i="1"/>
  <c r="AB406" i="1" s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K409" i="1"/>
  <c r="L409" i="1"/>
  <c r="T409" i="1" s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M411" i="1"/>
  <c r="N411" i="1"/>
  <c r="O411" i="1"/>
  <c r="P411" i="1"/>
  <c r="A412" i="1"/>
  <c r="B412" i="1"/>
  <c r="C412" i="1"/>
  <c r="D412" i="1"/>
  <c r="X412" i="1"/>
  <c r="E412" i="1"/>
  <c r="R412" i="1" s="1"/>
  <c r="S412" i="1" s="1"/>
  <c r="F412" i="1"/>
  <c r="G412" i="1"/>
  <c r="H412" i="1"/>
  <c r="Y412" i="1" s="1"/>
  <c r="AE412" i="1" s="1"/>
  <c r="I412" i="1"/>
  <c r="J412" i="1"/>
  <c r="Z412" i="1"/>
  <c r="K412" i="1"/>
  <c r="U412" i="1"/>
  <c r="L412" i="1"/>
  <c r="T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S414" i="1" s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R417" i="1"/>
  <c r="S417" i="1" s="1"/>
  <c r="G417" i="1"/>
  <c r="H417" i="1"/>
  <c r="Y417" i="1" s="1"/>
  <c r="AE417" i="1" s="1"/>
  <c r="I417" i="1"/>
  <c r="J417" i="1"/>
  <c r="Z417" i="1"/>
  <c r="AA417" i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R420" i="1" s="1"/>
  <c r="S420" i="1"/>
  <c r="G420" i="1"/>
  <c r="H420" i="1"/>
  <c r="Y420" i="1" s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R422" i="1" s="1"/>
  <c r="S422" i="1" s="1"/>
  <c r="F422" i="1"/>
  <c r="G422" i="1"/>
  <c r="H422" i="1"/>
  <c r="Y422" i="1" s="1"/>
  <c r="AE422" i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R424" i="1" s="1"/>
  <c r="S424" i="1" s="1"/>
  <c r="G424" i="1"/>
  <c r="H424" i="1"/>
  <c r="Y424" i="1" s="1"/>
  <c r="AE424" i="1" s="1"/>
  <c r="I424" i="1"/>
  <c r="J424" i="1"/>
  <c r="Z424" i="1" s="1"/>
  <c r="K424" i="1"/>
  <c r="L424" i="1"/>
  <c r="M424" i="1"/>
  <c r="N424" i="1"/>
  <c r="O424" i="1"/>
  <c r="P424" i="1"/>
  <c r="A425" i="1"/>
  <c r="B425" i="1"/>
  <c r="C425" i="1"/>
  <c r="D425" i="1" s="1"/>
  <c r="X425" i="1"/>
  <c r="E425" i="1"/>
  <c r="F425" i="1"/>
  <c r="G425" i="1"/>
  <c r="H425" i="1"/>
  <c r="Y425" i="1" s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 s="1"/>
  <c r="S426" i="1" s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G427" i="1"/>
  <c r="H427" i="1"/>
  <c r="Y427" i="1" s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/>
  <c r="I434" i="1"/>
  <c r="J434" i="1"/>
  <c r="Z434" i="1" s="1"/>
  <c r="K434" i="1"/>
  <c r="T434" i="1"/>
  <c r="L434" i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 s="1"/>
  <c r="AE435" i="1" s="1"/>
  <c r="I435" i="1"/>
  <c r="J435" i="1"/>
  <c r="Z435" i="1" s="1"/>
  <c r="AA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S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R438" i="1" s="1"/>
  <c r="S438" i="1" s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/>
  <c r="E440" i="1"/>
  <c r="F440" i="1"/>
  <c r="G440" i="1"/>
  <c r="H440" i="1"/>
  <c r="Y440" i="1" s="1"/>
  <c r="AE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 s="1"/>
  <c r="X441" i="1"/>
  <c r="E441" i="1"/>
  <c r="R441" i="1"/>
  <c r="S441" i="1" s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/>
  <c r="S442" i="1" s="1"/>
  <c r="G442" i="1"/>
  <c r="H442" i="1"/>
  <c r="Y442" i="1" s="1"/>
  <c r="AE442" i="1" s="1"/>
  <c r="I442" i="1"/>
  <c r="J442" i="1"/>
  <c r="Z442" i="1"/>
  <c r="AA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I443" i="1"/>
  <c r="J443" i="1"/>
  <c r="Z443" i="1" s="1"/>
  <c r="K443" i="1"/>
  <c r="L443" i="1"/>
  <c r="M443" i="1"/>
  <c r="N443" i="1"/>
  <c r="O443" i="1"/>
  <c r="P443" i="1"/>
  <c r="Y443" i="1"/>
  <c r="AE443" i="1" s="1"/>
  <c r="A444" i="1"/>
  <c r="B444" i="1"/>
  <c r="C444" i="1"/>
  <c r="D444" i="1"/>
  <c r="X444" i="1" s="1"/>
  <c r="E444" i="1"/>
  <c r="F444" i="1"/>
  <c r="G444" i="1"/>
  <c r="H444" i="1"/>
  <c r="I444" i="1"/>
  <c r="J444" i="1"/>
  <c r="K444" i="1"/>
  <c r="L444" i="1"/>
  <c r="V444" i="1"/>
  <c r="M444" i="1"/>
  <c r="N444" i="1"/>
  <c r="O444" i="1"/>
  <c r="P444" i="1"/>
  <c r="Y444" i="1"/>
  <c r="AE444" i="1"/>
  <c r="Z444" i="1"/>
  <c r="A445" i="1"/>
  <c r="B445" i="1"/>
  <c r="C445" i="1"/>
  <c r="D445" i="1" s="1"/>
  <c r="X445" i="1" s="1"/>
  <c r="E445" i="1"/>
  <c r="R445" i="1"/>
  <c r="S445" i="1"/>
  <c r="F445" i="1"/>
  <c r="G445" i="1"/>
  <c r="H445" i="1"/>
  <c r="Y445" i="1" s="1"/>
  <c r="AE445" i="1" s="1"/>
  <c r="I445" i="1"/>
  <c r="J445" i="1"/>
  <c r="Z445" i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R446" i="1" s="1"/>
  <c r="S446" i="1" s="1"/>
  <c r="F446" i="1"/>
  <c r="G446" i="1"/>
  <c r="H446" i="1"/>
  <c r="Y446" i="1" s="1"/>
  <c r="AE446" i="1" s="1"/>
  <c r="I446" i="1"/>
  <c r="J446" i="1"/>
  <c r="Z446" i="1"/>
  <c r="AA446" i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/>
  <c r="S447" i="1" s="1"/>
  <c r="G447" i="1"/>
  <c r="H447" i="1"/>
  <c r="Y447" i="1"/>
  <c r="AE447" i="1" s="1"/>
  <c r="I447" i="1"/>
  <c r="J447" i="1"/>
  <c r="Z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K448" i="1"/>
  <c r="L448" i="1"/>
  <c r="M448" i="1"/>
  <c r="N448" i="1"/>
  <c r="O448" i="1"/>
  <c r="P448" i="1"/>
  <c r="Z448" i="1"/>
  <c r="AA448" i="1" s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K449" i="1"/>
  <c r="T449" i="1"/>
  <c r="U449" i="1" s="1"/>
  <c r="L449" i="1"/>
  <c r="M449" i="1"/>
  <c r="N449" i="1"/>
  <c r="O449" i="1"/>
  <c r="P449" i="1"/>
  <c r="Z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K450" i="1"/>
  <c r="L450" i="1"/>
  <c r="V450" i="1" s="1"/>
  <c r="M450" i="1"/>
  <c r="N450" i="1"/>
  <c r="O450" i="1"/>
  <c r="P450" i="1"/>
  <c r="Z450" i="1"/>
  <c r="A451" i="1"/>
  <c r="B451" i="1"/>
  <c r="C451" i="1"/>
  <c r="D451" i="1"/>
  <c r="X451" i="1"/>
  <c r="E451" i="1"/>
  <c r="F451" i="1"/>
  <c r="G451" i="1"/>
  <c r="H451" i="1"/>
  <c r="Y451" i="1"/>
  <c r="AE451" i="1" s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/>
  <c r="E452" i="1"/>
  <c r="F452" i="1"/>
  <c r="G452" i="1"/>
  <c r="H452" i="1"/>
  <c r="Y452" i="1" s="1"/>
  <c r="AE452" i="1"/>
  <c r="I452" i="1"/>
  <c r="J452" i="1"/>
  <c r="Z452" i="1"/>
  <c r="K452" i="1"/>
  <c r="L452" i="1"/>
  <c r="V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R454" i="1" s="1"/>
  <c r="S454" i="1" s="1"/>
  <c r="F454" i="1"/>
  <c r="G454" i="1"/>
  <c r="H454" i="1"/>
  <c r="Y454" i="1"/>
  <c r="AE454" i="1"/>
  <c r="I454" i="1"/>
  <c r="J454" i="1"/>
  <c r="Z454" i="1"/>
  <c r="AA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K455" i="1"/>
  <c r="L455" i="1"/>
  <c r="V455" i="1" s="1"/>
  <c r="M455" i="1"/>
  <c r="N455" i="1"/>
  <c r="O455" i="1"/>
  <c r="P455" i="1"/>
  <c r="Z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 s="1"/>
  <c r="AA456" i="1"/>
  <c r="K456" i="1"/>
  <c r="L456" i="1"/>
  <c r="M456" i="1"/>
  <c r="N456" i="1"/>
  <c r="O456" i="1"/>
  <c r="P456" i="1"/>
  <c r="A457" i="1"/>
  <c r="B457" i="1"/>
  <c r="C457" i="1"/>
  <c r="D457" i="1"/>
  <c r="X457" i="1" s="1"/>
  <c r="E457" i="1"/>
  <c r="F457" i="1"/>
  <c r="R457" i="1" s="1"/>
  <c r="G457" i="1"/>
  <c r="H457" i="1"/>
  <c r="Y457" i="1"/>
  <c r="AE457" i="1" s="1"/>
  <c r="I457" i="1"/>
  <c r="J457" i="1"/>
  <c r="Z457" i="1"/>
  <c r="AA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S458" i="1" s="1"/>
  <c r="G458" i="1"/>
  <c r="H458" i="1"/>
  <c r="Y458" i="1" s="1"/>
  <c r="AE458" i="1" s="1"/>
  <c r="I458" i="1"/>
  <c r="J458" i="1"/>
  <c r="Z458" i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R460" i="1" s="1"/>
  <c r="S460" i="1" s="1"/>
  <c r="G460" i="1"/>
  <c r="H460" i="1"/>
  <c r="Y460" i="1"/>
  <c r="AE460" i="1" s="1"/>
  <c r="I460" i="1"/>
  <c r="J460" i="1"/>
  <c r="Z460" i="1" s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V461" i="1" s="1"/>
  <c r="M461" i="1"/>
  <c r="N461" i="1"/>
  <c r="O461" i="1"/>
  <c r="P461" i="1"/>
  <c r="A462" i="1"/>
  <c r="B462" i="1"/>
  <c r="C462" i="1"/>
  <c r="D462" i="1" s="1"/>
  <c r="X462" i="1"/>
  <c r="E462" i="1"/>
  <c r="R462" i="1"/>
  <c r="S462" i="1" s="1"/>
  <c r="F462" i="1"/>
  <c r="G462" i="1"/>
  <c r="H462" i="1"/>
  <c r="Y462" i="1" s="1"/>
  <c r="AE462" i="1"/>
  <c r="I462" i="1"/>
  <c r="J462" i="1"/>
  <c r="Z462" i="1" s="1"/>
  <c r="AA462" i="1" s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/>
  <c r="E463" i="1"/>
  <c r="F463" i="1"/>
  <c r="R463" i="1"/>
  <c r="S463" i="1"/>
  <c r="G463" i="1"/>
  <c r="H463" i="1"/>
  <c r="Y463" i="1" s="1"/>
  <c r="AE463" i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R464" i="1" s="1"/>
  <c r="S464" i="1"/>
  <c r="G464" i="1"/>
  <c r="H464" i="1"/>
  <c r="Y464" i="1" s="1"/>
  <c r="AE464" i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/>
  <c r="E465" i="1"/>
  <c r="F465" i="1"/>
  <c r="G465" i="1"/>
  <c r="H465" i="1"/>
  <c r="Y465" i="1" s="1"/>
  <c r="AE465" i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R466" i="1" s="1"/>
  <c r="S466" i="1" s="1"/>
  <c r="G466" i="1"/>
  <c r="H466" i="1"/>
  <c r="I466" i="1"/>
  <c r="J466" i="1"/>
  <c r="Z466" i="1"/>
  <c r="AA466" i="1"/>
  <c r="K466" i="1"/>
  <c r="L466" i="1"/>
  <c r="V466" i="1"/>
  <c r="M466" i="1"/>
  <c r="N466" i="1"/>
  <c r="O466" i="1"/>
  <c r="P466" i="1"/>
  <c r="Y466" i="1"/>
  <c r="AE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/>
  <c r="E468" i="1"/>
  <c r="R468" i="1" s="1"/>
  <c r="S468" i="1" s="1"/>
  <c r="F468" i="1"/>
  <c r="G468" i="1"/>
  <c r="H468" i="1"/>
  <c r="Y468" i="1" s="1"/>
  <c r="I468" i="1"/>
  <c r="J468" i="1"/>
  <c r="Z468" i="1"/>
  <c r="K468" i="1"/>
  <c r="L468" i="1"/>
  <c r="M468" i="1"/>
  <c r="N468" i="1"/>
  <c r="O468" i="1"/>
  <c r="P468" i="1"/>
  <c r="AE468" i="1"/>
  <c r="A469" i="1"/>
  <c r="B469" i="1"/>
  <c r="C469" i="1"/>
  <c r="D469" i="1" s="1"/>
  <c r="X469" i="1" s="1"/>
  <c r="E469" i="1"/>
  <c r="R469" i="1" s="1"/>
  <c r="S469" i="1"/>
  <c r="F469" i="1"/>
  <c r="G469" i="1"/>
  <c r="H469" i="1"/>
  <c r="Y469" i="1" s="1"/>
  <c r="AE469" i="1" s="1"/>
  <c r="I469" i="1"/>
  <c r="J469" i="1"/>
  <c r="Z469" i="1"/>
  <c r="K469" i="1"/>
  <c r="L469" i="1"/>
  <c r="T469" i="1" s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I470" i="1"/>
  <c r="J470" i="1"/>
  <c r="Z470" i="1"/>
  <c r="AA470" i="1" s="1"/>
  <c r="K470" i="1"/>
  <c r="L470" i="1"/>
  <c r="V470" i="1"/>
  <c r="M470" i="1"/>
  <c r="N470" i="1"/>
  <c r="O470" i="1"/>
  <c r="P470" i="1"/>
  <c r="Y470" i="1"/>
  <c r="AE470" i="1" s="1"/>
  <c r="A471" i="1"/>
  <c r="B471" i="1"/>
  <c r="C471" i="1"/>
  <c r="D471" i="1" s="1"/>
  <c r="X471" i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 s="1"/>
  <c r="I472" i="1"/>
  <c r="J472" i="1"/>
  <c r="Z472" i="1"/>
  <c r="AA472" i="1"/>
  <c r="K472" i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F473" i="1"/>
  <c r="R473" i="1" s="1"/>
  <c r="S473" i="1" s="1"/>
  <c r="G473" i="1"/>
  <c r="H473" i="1"/>
  <c r="I473" i="1"/>
  <c r="J473" i="1"/>
  <c r="Z473" i="1"/>
  <c r="AA473" i="1" s="1"/>
  <c r="K473" i="1"/>
  <c r="L473" i="1"/>
  <c r="M473" i="1"/>
  <c r="N473" i="1"/>
  <c r="O473" i="1"/>
  <c r="P473" i="1"/>
  <c r="Y473" i="1"/>
  <c r="AE473" i="1" s="1"/>
  <c r="A474" i="1"/>
  <c r="B474" i="1"/>
  <c r="C474" i="1"/>
  <c r="D474" i="1"/>
  <c r="X474" i="1" s="1"/>
  <c r="E474" i="1"/>
  <c r="F474" i="1"/>
  <c r="R474" i="1" s="1"/>
  <c r="S474" i="1" s="1"/>
  <c r="G474" i="1"/>
  <c r="H474" i="1"/>
  <c r="Y474" i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/>
  <c r="E475" i="1"/>
  <c r="F475" i="1"/>
  <c r="R475" i="1"/>
  <c r="S475" i="1" s="1"/>
  <c r="G475" i="1"/>
  <c r="H475" i="1"/>
  <c r="Y475" i="1" s="1"/>
  <c r="AE475" i="1"/>
  <c r="I475" i="1"/>
  <c r="J475" i="1"/>
  <c r="Z475" i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/>
  <c r="S476" i="1" s="1"/>
  <c r="G476" i="1"/>
  <c r="H476" i="1"/>
  <c r="Y476" i="1" s="1"/>
  <c r="AE476" i="1" s="1"/>
  <c r="I476" i="1"/>
  <c r="J476" i="1"/>
  <c r="Z476" i="1"/>
  <c r="K476" i="1"/>
  <c r="L476" i="1"/>
  <c r="V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/>
  <c r="AE477" i="1" s="1"/>
  <c r="I477" i="1"/>
  <c r="J477" i="1"/>
  <c r="Z477" i="1" s="1"/>
  <c r="AA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R478" i="1"/>
  <c r="S478" i="1"/>
  <c r="G478" i="1"/>
  <c r="H478" i="1"/>
  <c r="Y478" i="1"/>
  <c r="AE478" i="1" s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S479" i="1" s="1"/>
  <c r="F479" i="1"/>
  <c r="G479" i="1"/>
  <c r="H479" i="1"/>
  <c r="Y479" i="1" s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 s="1"/>
  <c r="AA481" i="1"/>
  <c r="AB481" i="1" s="1"/>
  <c r="K481" i="1"/>
  <c r="T481" i="1" s="1"/>
  <c r="U481" i="1" s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R482" i="1" s="1"/>
  <c r="G482" i="1"/>
  <c r="H482" i="1"/>
  <c r="Y482" i="1" s="1"/>
  <c r="AE482" i="1"/>
  <c r="I482" i="1"/>
  <c r="J482" i="1"/>
  <c r="Z482" i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I483" i="1"/>
  <c r="J483" i="1"/>
  <c r="Z483" i="1"/>
  <c r="AA483" i="1"/>
  <c r="K483" i="1"/>
  <c r="L483" i="1"/>
  <c r="M483" i="1"/>
  <c r="N483" i="1"/>
  <c r="O483" i="1"/>
  <c r="P483" i="1"/>
  <c r="Y483" i="1"/>
  <c r="AE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 s="1"/>
  <c r="K484" i="1"/>
  <c r="L484" i="1"/>
  <c r="T484" i="1" s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AA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R489" i="1" s="1"/>
  <c r="S489" i="1" s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/>
  <c r="I490" i="1"/>
  <c r="J490" i="1"/>
  <c r="Z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R492" i="1" s="1"/>
  <c r="S492" i="1" s="1"/>
  <c r="F492" i="1"/>
  <c r="G492" i="1"/>
  <c r="H492" i="1"/>
  <c r="I492" i="1"/>
  <c r="J492" i="1"/>
  <c r="Z492" i="1"/>
  <c r="K492" i="1"/>
  <c r="T492" i="1" s="1"/>
  <c r="U492" i="1" s="1"/>
  <c r="L492" i="1"/>
  <c r="V492" i="1"/>
  <c r="M492" i="1"/>
  <c r="N492" i="1"/>
  <c r="O492" i="1"/>
  <c r="P492" i="1"/>
  <c r="Y492" i="1"/>
  <c r="AE492" i="1" s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S494" i="1"/>
  <c r="G494" i="1"/>
  <c r="H494" i="1"/>
  <c r="Y494" i="1"/>
  <c r="AE494" i="1" s="1"/>
  <c r="I494" i="1"/>
  <c r="J494" i="1"/>
  <c r="Z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/>
  <c r="E495" i="1"/>
  <c r="F495" i="1"/>
  <c r="G495" i="1"/>
  <c r="H495" i="1"/>
  <c r="Y495" i="1"/>
  <c r="AE495" i="1"/>
  <c r="I495" i="1"/>
  <c r="J495" i="1"/>
  <c r="Z495" i="1" s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R496" i="1"/>
  <c r="S496" i="1"/>
  <c r="G496" i="1"/>
  <c r="H496" i="1"/>
  <c r="Y496" i="1" s="1"/>
  <c r="AE496" i="1" s="1"/>
  <c r="I496" i="1"/>
  <c r="J496" i="1"/>
  <c r="Z496" i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/>
  <c r="E498" i="1"/>
  <c r="F498" i="1"/>
  <c r="R498" i="1" s="1"/>
  <c r="S498" i="1" s="1"/>
  <c r="G498" i="1"/>
  <c r="H498" i="1"/>
  <c r="Y498" i="1" s="1"/>
  <c r="AE498" i="1" s="1"/>
  <c r="I498" i="1"/>
  <c r="J498" i="1"/>
  <c r="Z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R499" i="1"/>
  <c r="S499" i="1"/>
  <c r="G499" i="1"/>
  <c r="H499" i="1"/>
  <c r="Y499" i="1" s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/>
  <c r="E500" i="1"/>
  <c r="F500" i="1"/>
  <c r="R500" i="1" s="1"/>
  <c r="G500" i="1"/>
  <c r="H500" i="1"/>
  <c r="Y500" i="1"/>
  <c r="AE500" i="1" s="1"/>
  <c r="I500" i="1"/>
  <c r="J500" i="1"/>
  <c r="Z500" i="1" s="1"/>
  <c r="K500" i="1"/>
  <c r="L500" i="1"/>
  <c r="M500" i="1"/>
  <c r="N500" i="1"/>
  <c r="O500" i="1"/>
  <c r="P500" i="1"/>
  <c r="X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R502" i="1"/>
  <c r="S502" i="1" s="1"/>
  <c r="G502" i="1"/>
  <c r="H502" i="1"/>
  <c r="Y502" i="1" s="1"/>
  <c r="AE502" i="1" s="1"/>
  <c r="I502" i="1"/>
  <c r="J502" i="1"/>
  <c r="Z502" i="1" s="1"/>
  <c r="K502" i="1"/>
  <c r="L502" i="1"/>
  <c r="T502" i="1" s="1"/>
  <c r="U502" i="1" s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 s="1"/>
  <c r="I503" i="1"/>
  <c r="J503" i="1"/>
  <c r="Z503" i="1" s="1"/>
  <c r="K503" i="1"/>
  <c r="L503" i="1"/>
  <c r="M503" i="1"/>
  <c r="N503" i="1"/>
  <c r="O503" i="1"/>
  <c r="P503" i="1"/>
  <c r="A504" i="1"/>
  <c r="B504" i="1"/>
  <c r="C504" i="1"/>
  <c r="D504" i="1"/>
  <c r="E504" i="1"/>
  <c r="F504" i="1"/>
  <c r="G504" i="1"/>
  <c r="H504" i="1"/>
  <c r="Y504" i="1" s="1"/>
  <c r="AE504" i="1"/>
  <c r="I504" i="1"/>
  <c r="J504" i="1"/>
  <c r="Z504" i="1"/>
  <c r="K504" i="1"/>
  <c r="L504" i="1"/>
  <c r="V504" i="1"/>
  <c r="M504" i="1"/>
  <c r="N504" i="1"/>
  <c r="O504" i="1"/>
  <c r="P504" i="1"/>
  <c r="X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 s="1"/>
  <c r="I506" i="1"/>
  <c r="J506" i="1"/>
  <c r="Z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/>
  <c r="I507" i="1"/>
  <c r="J507" i="1"/>
  <c r="Z507" i="1"/>
  <c r="K507" i="1"/>
  <c r="L507" i="1"/>
  <c r="M507" i="1"/>
  <c r="N507" i="1"/>
  <c r="O507" i="1"/>
  <c r="P507" i="1"/>
  <c r="A508" i="1"/>
  <c r="B508" i="1"/>
  <c r="C508" i="1"/>
  <c r="D508" i="1" s="1"/>
  <c r="E508" i="1"/>
  <c r="F508" i="1"/>
  <c r="G508" i="1"/>
  <c r="H508" i="1"/>
  <c r="Y508" i="1" s="1"/>
  <c r="AE508" i="1" s="1"/>
  <c r="I508" i="1"/>
  <c r="J508" i="1"/>
  <c r="Z508" i="1"/>
  <c r="K508" i="1"/>
  <c r="L508" i="1"/>
  <c r="V508" i="1" s="1"/>
  <c r="M508" i="1"/>
  <c r="N508" i="1"/>
  <c r="O508" i="1"/>
  <c r="P508" i="1"/>
  <c r="X508" i="1"/>
  <c r="A509" i="1"/>
  <c r="B509" i="1"/>
  <c r="C509" i="1"/>
  <c r="D509" i="1" s="1"/>
  <c r="X509" i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I511" i="1"/>
  <c r="J511" i="1"/>
  <c r="Z511" i="1"/>
  <c r="K511" i="1"/>
  <c r="L511" i="1"/>
  <c r="V511" i="1"/>
  <c r="M511" i="1"/>
  <c r="N511" i="1"/>
  <c r="O511" i="1"/>
  <c r="P511" i="1"/>
  <c r="Y511" i="1"/>
  <c r="AE511" i="1" s="1"/>
  <c r="A512" i="1"/>
  <c r="B512" i="1"/>
  <c r="C512" i="1"/>
  <c r="D512" i="1" s="1"/>
  <c r="X512" i="1" s="1"/>
  <c r="E512" i="1"/>
  <c r="F512" i="1"/>
  <c r="G512" i="1"/>
  <c r="H512" i="1"/>
  <c r="I512" i="1"/>
  <c r="J512" i="1"/>
  <c r="Z512" i="1" s="1"/>
  <c r="K512" i="1"/>
  <c r="L512" i="1"/>
  <c r="V512" i="1" s="1"/>
  <c r="M512" i="1"/>
  <c r="N512" i="1"/>
  <c r="O512" i="1"/>
  <c r="P512" i="1"/>
  <c r="Y512" i="1"/>
  <c r="AE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/>
  <c r="I514" i="1"/>
  <c r="J514" i="1"/>
  <c r="Z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M519" i="1"/>
  <c r="N519" i="1"/>
  <c r="O519" i="1"/>
  <c r="P519" i="1"/>
  <c r="V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X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K522" i="1"/>
  <c r="L522" i="1"/>
  <c r="T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R525" i="1"/>
  <c r="S525" i="1" s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/>
  <c r="E526" i="1"/>
  <c r="F526" i="1"/>
  <c r="R526" i="1"/>
  <c r="S526" i="1" s="1"/>
  <c r="G526" i="1"/>
  <c r="H526" i="1"/>
  <c r="Y526" i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 s="1"/>
  <c r="AA527" i="1" s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/>
  <c r="S528" i="1" s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/>
  <c r="I530" i="1"/>
  <c r="J530" i="1"/>
  <c r="Z530" i="1" s="1"/>
  <c r="K530" i="1"/>
  <c r="L530" i="1"/>
  <c r="M530" i="1"/>
  <c r="N530" i="1"/>
  <c r="O530" i="1"/>
  <c r="P530" i="1"/>
  <c r="A531" i="1"/>
  <c r="B531" i="1"/>
  <c r="C531" i="1"/>
  <c r="D531" i="1" s="1"/>
  <c r="E531" i="1"/>
  <c r="F531" i="1"/>
  <c r="G531" i="1"/>
  <c r="H531" i="1"/>
  <c r="Y531" i="1" s="1"/>
  <c r="AE531" i="1"/>
  <c r="I531" i="1"/>
  <c r="J531" i="1"/>
  <c r="Z531" i="1"/>
  <c r="AA531" i="1"/>
  <c r="K531" i="1"/>
  <c r="L531" i="1"/>
  <c r="V531" i="1" s="1"/>
  <c r="M531" i="1"/>
  <c r="N531" i="1"/>
  <c r="O531" i="1"/>
  <c r="P531" i="1"/>
  <c r="X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R533" i="1" s="1"/>
  <c r="S533" i="1" s="1"/>
  <c r="F533" i="1"/>
  <c r="G533" i="1"/>
  <c r="H533" i="1"/>
  <c r="Y533" i="1"/>
  <c r="AE533" i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R539" i="1" s="1"/>
  <c r="S539" i="1" s="1"/>
  <c r="G539" i="1"/>
  <c r="H539" i="1"/>
  <c r="Y539" i="1" s="1"/>
  <c r="I539" i="1"/>
  <c r="J539" i="1"/>
  <c r="Z539" i="1"/>
  <c r="AA539" i="1"/>
  <c r="K539" i="1"/>
  <c r="L539" i="1"/>
  <c r="M539" i="1"/>
  <c r="N539" i="1"/>
  <c r="O539" i="1"/>
  <c r="P539" i="1"/>
  <c r="X539" i="1"/>
  <c r="AE539" i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U547" i="1"/>
  <c r="M547" i="1"/>
  <c r="N547" i="1"/>
  <c r="O547" i="1"/>
  <c r="P547" i="1"/>
  <c r="A548" i="1"/>
  <c r="B548" i="1"/>
  <c r="C548" i="1"/>
  <c r="D548" i="1"/>
  <c r="X548" i="1" s="1"/>
  <c r="E548" i="1"/>
  <c r="R548" i="1" s="1"/>
  <c r="S548" i="1" s="1"/>
  <c r="F548" i="1"/>
  <c r="G548" i="1"/>
  <c r="H548" i="1"/>
  <c r="Y548" i="1"/>
  <c r="AE548" i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/>
  <c r="I549" i="1"/>
  <c r="J549" i="1"/>
  <c r="Z549" i="1" s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/>
  <c r="I551" i="1"/>
  <c r="J551" i="1"/>
  <c r="Z551" i="1"/>
  <c r="AA551" i="1"/>
  <c r="K551" i="1"/>
  <c r="L551" i="1"/>
  <c r="T551" i="1" s="1"/>
  <c r="U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 s="1"/>
  <c r="G552" i="1"/>
  <c r="H552" i="1"/>
  <c r="I552" i="1"/>
  <c r="J552" i="1"/>
  <c r="Z552" i="1" s="1"/>
  <c r="AA552" i="1" s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T558" i="1" s="1"/>
  <c r="U558" i="1" s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V559" i="1" s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M560" i="1"/>
  <c r="N560" i="1"/>
  <c r="O560" i="1"/>
  <c r="P560" i="1"/>
  <c r="V560" i="1"/>
  <c r="A561" i="1"/>
  <c r="B561" i="1"/>
  <c r="C561" i="1"/>
  <c r="D561" i="1" s="1"/>
  <c r="X561" i="1"/>
  <c r="E561" i="1"/>
  <c r="F561" i="1"/>
  <c r="G561" i="1"/>
  <c r="H561" i="1"/>
  <c r="Y561" i="1"/>
  <c r="I561" i="1"/>
  <c r="J561" i="1"/>
  <c r="Z561" i="1"/>
  <c r="AA561" i="1"/>
  <c r="K561" i="1"/>
  <c r="L561" i="1"/>
  <c r="V561" i="1" s="1"/>
  <c r="M561" i="1"/>
  <c r="N561" i="1"/>
  <c r="O561" i="1"/>
  <c r="P561" i="1"/>
  <c r="AE561" i="1"/>
  <c r="A562" i="1"/>
  <c r="B562" i="1"/>
  <c r="C562" i="1"/>
  <c r="D562" i="1"/>
  <c r="X562" i="1" s="1"/>
  <c r="E562" i="1"/>
  <c r="F562" i="1"/>
  <c r="G562" i="1"/>
  <c r="H562" i="1"/>
  <c r="Y562" i="1"/>
  <c r="AE562" i="1" s="1"/>
  <c r="I562" i="1"/>
  <c r="J562" i="1"/>
  <c r="Z562" i="1" s="1"/>
  <c r="AA562" i="1" s="1"/>
  <c r="K562" i="1"/>
  <c r="L562" i="1"/>
  <c r="T562" i="1" s="1"/>
  <c r="M562" i="1"/>
  <c r="N562" i="1"/>
  <c r="O562" i="1"/>
  <c r="P562" i="1"/>
  <c r="V562" i="1"/>
  <c r="A563" i="1"/>
  <c r="B563" i="1"/>
  <c r="C563" i="1"/>
  <c r="D563" i="1" s="1"/>
  <c r="X563" i="1" s="1"/>
  <c r="E563" i="1"/>
  <c r="F563" i="1"/>
  <c r="R563" i="1"/>
  <c r="S563" i="1"/>
  <c r="G563" i="1"/>
  <c r="H563" i="1"/>
  <c r="Y563" i="1" s="1"/>
  <c r="AE563" i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/>
  <c r="AE565" i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 s="1"/>
  <c r="X567" i="1"/>
  <c r="E567" i="1"/>
  <c r="F567" i="1"/>
  <c r="R567" i="1"/>
  <c r="S567" i="1" s="1"/>
  <c r="G567" i="1"/>
  <c r="H567" i="1"/>
  <c r="Y567" i="1" s="1"/>
  <c r="AE567" i="1" s="1"/>
  <c r="I567" i="1"/>
  <c r="J567" i="1"/>
  <c r="Z567" i="1" s="1"/>
  <c r="AA567" i="1" s="1"/>
  <c r="K567" i="1"/>
  <c r="L567" i="1"/>
  <c r="T567" i="1" s="1"/>
  <c r="V567" i="1"/>
  <c r="M567" i="1"/>
  <c r="N567" i="1"/>
  <c r="O567" i="1"/>
  <c r="P567" i="1"/>
  <c r="A568" i="1"/>
  <c r="B568" i="1"/>
  <c r="C568" i="1"/>
  <c r="D568" i="1"/>
  <c r="X568" i="1"/>
  <c r="E568" i="1"/>
  <c r="F568" i="1"/>
  <c r="G568" i="1"/>
  <c r="H568" i="1"/>
  <c r="Y568" i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 s="1"/>
  <c r="AE569" i="1" s="1"/>
  <c r="I569" i="1"/>
  <c r="J569" i="1"/>
  <c r="Z569" i="1" s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R571" i="1" s="1"/>
  <c r="S571" i="1" s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/>
  <c r="G572" i="1"/>
  <c r="H572" i="1"/>
  <c r="Y572" i="1" s="1"/>
  <c r="AE572" i="1" s="1"/>
  <c r="I572" i="1"/>
  <c r="J572" i="1"/>
  <c r="Z572" i="1" s="1"/>
  <c r="AA572" i="1" s="1"/>
  <c r="K572" i="1"/>
  <c r="L572" i="1"/>
  <c r="V572" i="1" s="1"/>
  <c r="M572" i="1"/>
  <c r="N572" i="1"/>
  <c r="O572" i="1"/>
  <c r="P572" i="1"/>
  <c r="A573" i="1"/>
  <c r="B573" i="1"/>
  <c r="C573" i="1"/>
  <c r="D573" i="1"/>
  <c r="X573" i="1" s="1"/>
  <c r="E573" i="1"/>
  <c r="F573" i="1"/>
  <c r="R573" i="1" s="1"/>
  <c r="S573" i="1" s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/>
  <c r="E575" i="1"/>
  <c r="F575" i="1"/>
  <c r="G575" i="1"/>
  <c r="H575" i="1"/>
  <c r="I575" i="1"/>
  <c r="J575" i="1"/>
  <c r="Z575" i="1"/>
  <c r="AA575" i="1"/>
  <c r="K575" i="1"/>
  <c r="L575" i="1"/>
  <c r="V575" i="1" s="1"/>
  <c r="M575" i="1"/>
  <c r="N575" i="1"/>
  <c r="O575" i="1"/>
  <c r="P575" i="1"/>
  <c r="Y575" i="1"/>
  <c r="AE575" i="1" s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/>
  <c r="K576" i="1"/>
  <c r="L576" i="1"/>
  <c r="T576" i="1" s="1"/>
  <c r="U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 s="1"/>
  <c r="S577" i="1" s="1"/>
  <c r="G577" i="1"/>
  <c r="H577" i="1"/>
  <c r="Y577" i="1" s="1"/>
  <c r="I577" i="1"/>
  <c r="J577" i="1"/>
  <c r="Z577" i="1"/>
  <c r="AA577" i="1"/>
  <c r="K577" i="1"/>
  <c r="L577" i="1"/>
  <c r="M577" i="1"/>
  <c r="N577" i="1"/>
  <c r="O577" i="1"/>
  <c r="P577" i="1"/>
  <c r="V577" i="1"/>
  <c r="AE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V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/>
  <c r="G580" i="1"/>
  <c r="H580" i="1"/>
  <c r="Y580" i="1"/>
  <c r="AE580" i="1" s="1"/>
  <c r="I580" i="1"/>
  <c r="J580" i="1"/>
  <c r="Z580" i="1" s="1"/>
  <c r="AA580" i="1"/>
  <c r="K580" i="1"/>
  <c r="L580" i="1"/>
  <c r="V580" i="1" s="1"/>
  <c r="M580" i="1"/>
  <c r="N580" i="1"/>
  <c r="O580" i="1"/>
  <c r="P580" i="1"/>
  <c r="A581" i="1"/>
  <c r="B581" i="1"/>
  <c r="C581" i="1"/>
  <c r="D581" i="1" s="1"/>
  <c r="X581" i="1" s="1"/>
  <c r="E581" i="1"/>
  <c r="F581" i="1"/>
  <c r="G581" i="1"/>
  <c r="H581" i="1"/>
  <c r="Y581" i="1"/>
  <c r="AE581" i="1"/>
  <c r="I581" i="1"/>
  <c r="J581" i="1"/>
  <c r="Z581" i="1" s="1"/>
  <c r="AA581" i="1" s="1"/>
  <c r="K581" i="1"/>
  <c r="L581" i="1"/>
  <c r="V581" i="1" s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/>
  <c r="I583" i="1"/>
  <c r="J583" i="1"/>
  <c r="Z583" i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F585" i="1"/>
  <c r="R585" i="1" s="1"/>
  <c r="S585" i="1" s="1"/>
  <c r="G585" i="1"/>
  <c r="H585" i="1"/>
  <c r="Y585" i="1"/>
  <c r="AE585" i="1" s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R586" i="1"/>
  <c r="S586" i="1" s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T598" i="1" s="1"/>
  <c r="L598" i="1"/>
  <c r="V598" i="1" s="1"/>
  <c r="M598" i="1"/>
  <c r="N598" i="1"/>
  <c r="O598" i="1"/>
  <c r="P598" i="1"/>
  <c r="A599" i="1"/>
  <c r="B599" i="1"/>
  <c r="C599" i="1"/>
  <c r="D599" i="1" s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 s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G613" i="1"/>
  <c r="H613" i="1"/>
  <c r="Y613" i="1" s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 s="1"/>
  <c r="AE634" i="1" s="1"/>
  <c r="I634" i="1"/>
  <c r="J634" i="1"/>
  <c r="Z634" i="1" s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/>
  <c r="K651" i="1"/>
  <c r="L651" i="1"/>
  <c r="V651" i="1" s="1"/>
  <c r="M651" i="1"/>
  <c r="N651" i="1"/>
  <c r="O651" i="1"/>
  <c r="P651" i="1"/>
  <c r="R651" i="1"/>
  <c r="S651" i="1"/>
  <c r="T651" i="1"/>
  <c r="Y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T652" i="1" s="1"/>
  <c r="U652" i="1" s="1"/>
  <c r="M652" i="1"/>
  <c r="N652" i="1"/>
  <c r="O652" i="1"/>
  <c r="P652" i="1"/>
  <c r="V652" i="1"/>
  <c r="AC652" i="1"/>
  <c r="AD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X656" i="1"/>
  <c r="A657" i="1"/>
  <c r="B657" i="1"/>
  <c r="C657" i="1"/>
  <c r="D657" i="1" s="1"/>
  <c r="X657" i="1" s="1"/>
  <c r="E657" i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I659" i="1"/>
  <c r="J659" i="1"/>
  <c r="Z659" i="1"/>
  <c r="AA659" i="1" s="1"/>
  <c r="K659" i="1"/>
  <c r="T659" i="1" s="1"/>
  <c r="L659" i="1"/>
  <c r="M659" i="1"/>
  <c r="N659" i="1"/>
  <c r="O659" i="1"/>
  <c r="P659" i="1"/>
  <c r="AB659" i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 s="1"/>
  <c r="AA660" i="1"/>
  <c r="K660" i="1"/>
  <c r="T660" i="1" s="1"/>
  <c r="AC660" i="1" s="1"/>
  <c r="AD660" i="1" s="1"/>
  <c r="AF660" i="1" s="1"/>
  <c r="L660" i="1"/>
  <c r="M660" i="1"/>
  <c r="N660" i="1"/>
  <c r="O660" i="1"/>
  <c r="P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R663" i="1" s="1"/>
  <c r="S663" i="1" s="1"/>
  <c r="F663" i="1"/>
  <c r="G663" i="1"/>
  <c r="H663" i="1"/>
  <c r="Y663" i="1" s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R665" i="1" s="1"/>
  <c r="S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F680" i="1"/>
  <c r="G680" i="1"/>
  <c r="H680" i="1"/>
  <c r="Y680" i="1" s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/>
  <c r="K683" i="1"/>
  <c r="L683" i="1"/>
  <c r="M683" i="1"/>
  <c r="N683" i="1"/>
  <c r="O683" i="1"/>
  <c r="P683" i="1"/>
  <c r="V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 s="1"/>
  <c r="E687" i="1"/>
  <c r="R687" i="1" s="1"/>
  <c r="S687" i="1" s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 s="1"/>
  <c r="E688" i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/>
  <c r="E689" i="1"/>
  <c r="F689" i="1"/>
  <c r="R689" i="1"/>
  <c r="S689" i="1" s="1"/>
  <c r="G689" i="1"/>
  <c r="H689" i="1"/>
  <c r="Y689" i="1" s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/>
  <c r="X694" i="1"/>
  <c r="E694" i="1"/>
  <c r="F694" i="1"/>
  <c r="R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S694" i="1"/>
  <c r="Z694" i="1"/>
  <c r="AA694" i="1"/>
  <c r="A695" i="1"/>
  <c r="B695" i="1"/>
  <c r="C695" i="1"/>
  <c r="D695" i="1"/>
  <c r="X695" i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 s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R698" i="1" s="1"/>
  <c r="S698" i="1" s="1"/>
  <c r="F698" i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/>
  <c r="I702" i="1"/>
  <c r="J702" i="1"/>
  <c r="Z702" i="1" s="1"/>
  <c r="K702" i="1"/>
  <c r="L702" i="1"/>
  <c r="M702" i="1"/>
  <c r="N702" i="1"/>
  <c r="O702" i="1"/>
  <c r="P702" i="1"/>
  <c r="AA702" i="1"/>
  <c r="A703" i="1"/>
  <c r="B703" i="1"/>
  <c r="C703" i="1"/>
  <c r="D703" i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R706" i="1" s="1"/>
  <c r="S706" i="1" s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 s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 s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/>
  <c r="K709" i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/>
  <c r="I711" i="1"/>
  <c r="J711" i="1"/>
  <c r="Z711" i="1" s="1"/>
  <c r="K711" i="1"/>
  <c r="L711" i="1"/>
  <c r="M711" i="1"/>
  <c r="N711" i="1"/>
  <c r="O711" i="1"/>
  <c r="P711" i="1"/>
  <c r="AA711" i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R714" i="1" s="1"/>
  <c r="S714" i="1" s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/>
  <c r="E715" i="1"/>
  <c r="R715" i="1" s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S715" i="1"/>
  <c r="V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/>
  <c r="E717" i="1"/>
  <c r="F717" i="1"/>
  <c r="R717" i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I719" i="1"/>
  <c r="J719" i="1"/>
  <c r="Z719" i="1" s="1"/>
  <c r="K719" i="1"/>
  <c r="L719" i="1"/>
  <c r="M719" i="1"/>
  <c r="N719" i="1"/>
  <c r="O719" i="1"/>
  <c r="P719" i="1"/>
  <c r="AA719" i="1"/>
  <c r="AE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/>
  <c r="K724" i="1"/>
  <c r="L724" i="1"/>
  <c r="M724" i="1"/>
  <c r="N724" i="1"/>
  <c r="O724" i="1"/>
  <c r="P724" i="1"/>
  <c r="V724" i="1"/>
  <c r="A725" i="1"/>
  <c r="B725" i="1"/>
  <c r="C725" i="1"/>
  <c r="D725" i="1" s="1"/>
  <c r="X725" i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R731" i="1" s="1"/>
  <c r="S731" i="1" s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 s="1"/>
  <c r="E738" i="1"/>
  <c r="F738" i="1"/>
  <c r="G738" i="1"/>
  <c r="H738" i="1"/>
  <c r="Y738" i="1"/>
  <c r="AE738" i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 s="1"/>
  <c r="X739" i="1"/>
  <c r="E739" i="1"/>
  <c r="R739" i="1" s="1"/>
  <c r="S739" i="1" s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/>
  <c r="X740" i="1" s="1"/>
  <c r="E740" i="1"/>
  <c r="F740" i="1"/>
  <c r="R740" i="1" s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/>
  <c r="E744" i="1"/>
  <c r="F744" i="1"/>
  <c r="R744" i="1" s="1"/>
  <c r="S744" i="1" s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/>
  <c r="I745" i="1"/>
  <c r="J745" i="1"/>
  <c r="Z745" i="1" s="1"/>
  <c r="AA745" i="1" s="1"/>
  <c r="K745" i="1"/>
  <c r="L745" i="1"/>
  <c r="M745" i="1"/>
  <c r="N745" i="1"/>
  <c r="O745" i="1"/>
  <c r="P745" i="1"/>
  <c r="R745" i="1"/>
  <c r="S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K750" i="1"/>
  <c r="L750" i="1"/>
  <c r="T750" i="1"/>
  <c r="AC750" i="1" s="1"/>
  <c r="AD750" i="1" s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/>
  <c r="AC754" i="1"/>
  <c r="AD754" i="1" s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/>
  <c r="AD757" i="1" s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G758" i="1"/>
  <c r="H758" i="1"/>
  <c r="Y758" i="1"/>
  <c r="AE758" i="1"/>
  <c r="I758" i="1"/>
  <c r="J758" i="1"/>
  <c r="K758" i="1"/>
  <c r="L758" i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K761" i="1"/>
  <c r="L761" i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 s="1"/>
  <c r="X762" i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/>
  <c r="I767" i="1"/>
  <c r="J767" i="1"/>
  <c r="K767" i="1"/>
  <c r="T767" i="1" s="1"/>
  <c r="AC767" i="1" s="1"/>
  <c r="AD767" i="1" s="1"/>
  <c r="L767" i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/>
  <c r="X769" i="1"/>
  <c r="E769" i="1"/>
  <c r="F769" i="1"/>
  <c r="R769" i="1" s="1"/>
  <c r="S769" i="1" s="1"/>
  <c r="G769" i="1"/>
  <c r="H769" i="1"/>
  <c r="Y769" i="1"/>
  <c r="AE769" i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/>
  <c r="S777" i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/>
  <c r="I778" i="1"/>
  <c r="J778" i="1"/>
  <c r="Z778" i="1" s="1"/>
  <c r="AA778" i="1" s="1"/>
  <c r="K778" i="1"/>
  <c r="L778" i="1"/>
  <c r="M778" i="1"/>
  <c r="N778" i="1"/>
  <c r="O778" i="1"/>
  <c r="P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/>
  <c r="AC779" i="1"/>
  <c r="AD779" i="1"/>
  <c r="M779" i="1"/>
  <c r="N779" i="1"/>
  <c r="O779" i="1"/>
  <c r="P779" i="1"/>
  <c r="R779" i="1"/>
  <c r="S779" i="1"/>
  <c r="Z779" i="1"/>
  <c r="AA779" i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R794" i="1" s="1"/>
  <c r="S794" i="1" s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Z794" i="1"/>
  <c r="AA794" i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/>
  <c r="S796" i="1" s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V800" i="1" s="1"/>
  <c r="M800" i="1"/>
  <c r="N800" i="1"/>
  <c r="O800" i="1"/>
  <c r="P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/>
  <c r="S807" i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 s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 s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R830" i="1" s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 s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B851" i="1" s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R862" i="1" s="1"/>
  <c r="G862" i="1"/>
  <c r="H862" i="1"/>
  <c r="Y862" i="1" s="1"/>
  <c r="AE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AB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 s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 s="1"/>
  <c r="X896" i="1" s="1"/>
  <c r="E896" i="1"/>
  <c r="F896" i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 s="1"/>
  <c r="AE898" i="1" s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 s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T906" i="1" s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R915" i="1" s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Z930" i="1" s="1"/>
  <c r="AA930" i="1" s="1"/>
  <c r="K930" i="1"/>
  <c r="T930" i="1" s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R955" i="1" s="1"/>
  <c r="S955" i="1" s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R958" i="1" s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T958" i="1" s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/>
  <c r="AE961" i="1" s="1"/>
  <c r="I961" i="1"/>
  <c r="J961" i="1"/>
  <c r="Z961" i="1" s="1"/>
  <c r="K961" i="1"/>
  <c r="T961" i="1" s="1"/>
  <c r="U961" i="1" s="1"/>
  <c r="L961" i="1"/>
  <c r="V961" i="1"/>
  <c r="M961" i="1"/>
  <c r="N961" i="1"/>
  <c r="O961" i="1"/>
  <c r="P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AB964" i="1" s="1"/>
  <c r="K964" i="1"/>
  <c r="T964" i="1"/>
  <c r="U964" i="1" s="1"/>
  <c r="L964" i="1"/>
  <c r="V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/>
  <c r="AE965" i="1"/>
  <c r="I965" i="1"/>
  <c r="J965" i="1"/>
  <c r="Z965" i="1" s="1"/>
  <c r="AA965" i="1" s="1"/>
  <c r="AB965" i="1" s="1"/>
  <c r="K965" i="1"/>
  <c r="L965" i="1"/>
  <c r="V965" i="1" s="1"/>
  <c r="M965" i="1"/>
  <c r="N965" i="1"/>
  <c r="O965" i="1"/>
  <c r="P965" i="1"/>
  <c r="A966" i="1"/>
  <c r="B966" i="1"/>
  <c r="C966" i="1"/>
  <c r="D966" i="1" s="1"/>
  <c r="X966" i="1" s="1"/>
  <c r="E966" i="1"/>
  <c r="F966" i="1"/>
  <c r="G966" i="1"/>
  <c r="H966" i="1"/>
  <c r="Y966" i="1" s="1"/>
  <c r="AE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/>
  <c r="G968" i="1"/>
  <c r="H968" i="1"/>
  <c r="Y968" i="1"/>
  <c r="AE968" i="1" s="1"/>
  <c r="I968" i="1"/>
  <c r="J968" i="1"/>
  <c r="Z968" i="1" s="1"/>
  <c r="AA968" i="1"/>
  <c r="K968" i="1"/>
  <c r="T968" i="1" s="1"/>
  <c r="U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T969" i="1" s="1"/>
  <c r="U969" i="1" s="1"/>
  <c r="V969" i="1"/>
  <c r="M969" i="1"/>
  <c r="N969" i="1"/>
  <c r="O969" i="1"/>
  <c r="P969" i="1"/>
  <c r="A970" i="1"/>
  <c r="B970" i="1"/>
  <c r="C970" i="1"/>
  <c r="D970" i="1"/>
  <c r="X970" i="1" s="1"/>
  <c r="E970" i="1"/>
  <c r="F970" i="1"/>
  <c r="R970" i="1"/>
  <c r="S970" i="1"/>
  <c r="G970" i="1"/>
  <c r="H970" i="1"/>
  <c r="Y970" i="1"/>
  <c r="AE970" i="1" s="1"/>
  <c r="I970" i="1"/>
  <c r="J970" i="1"/>
  <c r="Z970" i="1"/>
  <c r="AA970" i="1"/>
  <c r="K970" i="1"/>
  <c r="T970" i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/>
  <c r="I971" i="1"/>
  <c r="J971" i="1"/>
  <c r="K971" i="1"/>
  <c r="L971" i="1"/>
  <c r="T971" i="1" s="1"/>
  <c r="AB971" i="1" s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 s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T974" i="1" s="1"/>
  <c r="U974" i="1" s="1"/>
  <c r="V974" i="1"/>
  <c r="M974" i="1"/>
  <c r="N974" i="1"/>
  <c r="O974" i="1"/>
  <c r="P974" i="1"/>
  <c r="A975" i="1"/>
  <c r="B975" i="1"/>
  <c r="C975" i="1"/>
  <c r="D975" i="1"/>
  <c r="X975" i="1"/>
  <c r="E975" i="1"/>
  <c r="R975" i="1" s="1"/>
  <c r="S975" i="1" s="1"/>
  <c r="F975" i="1"/>
  <c r="G975" i="1"/>
  <c r="H975" i="1"/>
  <c r="Y975" i="1"/>
  <c r="AE975" i="1" s="1"/>
  <c r="I975" i="1"/>
  <c r="J975" i="1"/>
  <c r="Z975" i="1"/>
  <c r="AA975" i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V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G977" i="1"/>
  <c r="H977" i="1"/>
  <c r="Y977" i="1" s="1"/>
  <c r="AE977" i="1" s="1"/>
  <c r="I977" i="1"/>
  <c r="J977" i="1"/>
  <c r="Z977" i="1" s="1"/>
  <c r="AA977" i="1" s="1"/>
  <c r="K977" i="1"/>
  <c r="L977" i="1"/>
  <c r="T977" i="1" s="1"/>
  <c r="U977" i="1" s="1"/>
  <c r="M977" i="1"/>
  <c r="N977" i="1"/>
  <c r="O977" i="1"/>
  <c r="P977" i="1"/>
  <c r="A978" i="1"/>
  <c r="B978" i="1"/>
  <c r="C978" i="1"/>
  <c r="D978" i="1"/>
  <c r="X978" i="1"/>
  <c r="E978" i="1"/>
  <c r="F978" i="1"/>
  <c r="R978" i="1" s="1"/>
  <c r="S978" i="1"/>
  <c r="G978" i="1"/>
  <c r="H978" i="1"/>
  <c r="Y978" i="1"/>
  <c r="AE978" i="1" s="1"/>
  <c r="I978" i="1"/>
  <c r="J978" i="1"/>
  <c r="K978" i="1"/>
  <c r="L978" i="1"/>
  <c r="T978" i="1" s="1"/>
  <c r="M978" i="1"/>
  <c r="N978" i="1"/>
  <c r="O978" i="1"/>
  <c r="P978" i="1"/>
  <c r="Z978" i="1"/>
  <c r="AA978" i="1" s="1"/>
  <c r="A979" i="1"/>
  <c r="B979" i="1"/>
  <c r="C979" i="1"/>
  <c r="D979" i="1" s="1"/>
  <c r="X979" i="1"/>
  <c r="E979" i="1"/>
  <c r="F979" i="1"/>
  <c r="R979" i="1" s="1"/>
  <c r="S979" i="1" s="1"/>
  <c r="G979" i="1"/>
  <c r="H979" i="1"/>
  <c r="Y979" i="1" s="1"/>
  <c r="AE979" i="1"/>
  <c r="I979" i="1"/>
  <c r="J979" i="1"/>
  <c r="K979" i="1"/>
  <c r="L979" i="1"/>
  <c r="V979" i="1" s="1"/>
  <c r="M979" i="1"/>
  <c r="N979" i="1"/>
  <c r="O979" i="1"/>
  <c r="P979" i="1"/>
  <c r="Z979" i="1"/>
  <c r="AA979" i="1" s="1"/>
  <c r="A980" i="1"/>
  <c r="B980" i="1"/>
  <c r="C980" i="1"/>
  <c r="D980" i="1" s="1"/>
  <c r="X980" i="1"/>
  <c r="E980" i="1"/>
  <c r="R980" i="1" s="1"/>
  <c r="S980" i="1" s="1"/>
  <c r="F980" i="1"/>
  <c r="G980" i="1"/>
  <c r="H980" i="1"/>
  <c r="Y980" i="1" s="1"/>
  <c r="AE980" i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 s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/>
  <c r="S982" i="1" s="1"/>
  <c r="G982" i="1"/>
  <c r="H982" i="1"/>
  <c r="Y982" i="1"/>
  <c r="AE982" i="1" s="1"/>
  <c r="I982" i="1"/>
  <c r="J982" i="1"/>
  <c r="K982" i="1"/>
  <c r="L982" i="1"/>
  <c r="T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K984" i="1"/>
  <c r="L984" i="1"/>
  <c r="V984" i="1" s="1"/>
  <c r="M984" i="1"/>
  <c r="N984" i="1"/>
  <c r="O984" i="1"/>
  <c r="P984" i="1"/>
  <c r="AA984" i="1"/>
  <c r="A985" i="1"/>
  <c r="B985" i="1"/>
  <c r="C985" i="1"/>
  <c r="D985" i="1"/>
  <c r="X985" i="1" s="1"/>
  <c r="E985" i="1"/>
  <c r="F985" i="1"/>
  <c r="G985" i="1"/>
  <c r="H985" i="1"/>
  <c r="Y985" i="1" s="1"/>
  <c r="AE985" i="1" s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T989" i="1"/>
  <c r="AC989" i="1" s="1"/>
  <c r="U989" i="1"/>
  <c r="L989" i="1"/>
  <c r="V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K991" i="1"/>
  <c r="L991" i="1"/>
  <c r="V991" i="1"/>
  <c r="M991" i="1"/>
  <c r="N991" i="1"/>
  <c r="O991" i="1"/>
  <c r="P991" i="1"/>
  <c r="T991" i="1"/>
  <c r="U991" i="1" s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/>
  <c r="G993" i="1"/>
  <c r="H993" i="1"/>
  <c r="Y993" i="1"/>
  <c r="AE993" i="1"/>
  <c r="I993" i="1"/>
  <c r="J993" i="1"/>
  <c r="K993" i="1"/>
  <c r="L993" i="1"/>
  <c r="T993" i="1" s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/>
  <c r="AE994" i="1" s="1"/>
  <c r="I994" i="1"/>
  <c r="J994" i="1"/>
  <c r="K994" i="1"/>
  <c r="T994" i="1" s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Z995" i="1" s="1"/>
  <c r="AA995" i="1" s="1"/>
  <c r="K995" i="1"/>
  <c r="T995" i="1" s="1"/>
  <c r="AC995" i="1" s="1"/>
  <c r="AD995" i="1" s="1"/>
  <c r="AF995" i="1" s="1"/>
  <c r="AG995" i="1" s="1"/>
  <c r="AH995" i="1" s="1"/>
  <c r="L995" i="1"/>
  <c r="V995" i="1" s="1"/>
  <c r="M995" i="1"/>
  <c r="N995" i="1"/>
  <c r="O995" i="1"/>
  <c r="P995" i="1"/>
  <c r="U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 s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/>
  <c r="AA1000" i="1"/>
  <c r="K1000" i="1"/>
  <c r="L1000" i="1"/>
  <c r="V1000" i="1" s="1"/>
  <c r="M1000" i="1"/>
  <c r="N1000" i="1"/>
  <c r="O1000" i="1"/>
  <c r="P1000" i="1"/>
  <c r="T643" i="1"/>
  <c r="T629" i="1"/>
  <c r="T619" i="1"/>
  <c r="V448" i="1"/>
  <c r="T448" i="1"/>
  <c r="U448" i="1"/>
  <c r="T637" i="1"/>
  <c r="T612" i="1"/>
  <c r="AC612" i="1" s="1"/>
  <c r="AD612" i="1"/>
  <c r="T611" i="1"/>
  <c r="U611" i="1"/>
  <c r="V605" i="1"/>
  <c r="T596" i="1"/>
  <c r="T555" i="1"/>
  <c r="AC555" i="1" s="1"/>
  <c r="AD555" i="1" s="1"/>
  <c r="AF555" i="1" s="1"/>
  <c r="T554" i="1"/>
  <c r="AC554" i="1" s="1"/>
  <c r="AD554" i="1" s="1"/>
  <c r="V547" i="1"/>
  <c r="T540" i="1"/>
  <c r="U540" i="1" s="1"/>
  <c r="T508" i="1"/>
  <c r="U508" i="1" s="1"/>
  <c r="AA384" i="1"/>
  <c r="T323" i="1"/>
  <c r="AB323" i="1" s="1"/>
  <c r="V145" i="1"/>
  <c r="T145" i="1"/>
  <c r="T80" i="1"/>
  <c r="V80" i="1"/>
  <c r="T647" i="1"/>
  <c r="AC647" i="1"/>
  <c r="AD647" i="1" s="1"/>
  <c r="AF647" i="1"/>
  <c r="T646" i="1"/>
  <c r="U646" i="1" s="1"/>
  <c r="T644" i="1"/>
  <c r="T634" i="1"/>
  <c r="U634" i="1" s="1"/>
  <c r="T626" i="1"/>
  <c r="U626" i="1"/>
  <c r="T614" i="1"/>
  <c r="AB614" i="1"/>
  <c r="T613" i="1"/>
  <c r="T584" i="1"/>
  <c r="U584" i="1" s="1"/>
  <c r="AG584" i="1" s="1"/>
  <c r="R581" i="1"/>
  <c r="S581" i="1"/>
  <c r="T575" i="1"/>
  <c r="U575" i="1"/>
  <c r="V563" i="1"/>
  <c r="T561" i="1"/>
  <c r="T548" i="1"/>
  <c r="U548" i="1" s="1"/>
  <c r="R540" i="1"/>
  <c r="S540" i="1"/>
  <c r="R537" i="1"/>
  <c r="S537" i="1" s="1"/>
  <c r="T534" i="1"/>
  <c r="T525" i="1"/>
  <c r="R523" i="1"/>
  <c r="S523" i="1" s="1"/>
  <c r="R521" i="1"/>
  <c r="S521" i="1"/>
  <c r="R518" i="1"/>
  <c r="S518" i="1"/>
  <c r="V515" i="1"/>
  <c r="R514" i="1"/>
  <c r="S514" i="1" s="1"/>
  <c r="R512" i="1"/>
  <c r="S512" i="1" s="1"/>
  <c r="R508" i="1"/>
  <c r="S508" i="1"/>
  <c r="R501" i="1"/>
  <c r="S501" i="1" s="1"/>
  <c r="T489" i="1"/>
  <c r="U489" i="1" s="1"/>
  <c r="R483" i="1"/>
  <c r="S483" i="1" s="1"/>
  <c r="T479" i="1"/>
  <c r="U479" i="1"/>
  <c r="T477" i="1"/>
  <c r="AB477" i="1" s="1"/>
  <c r="T464" i="1"/>
  <c r="T460" i="1"/>
  <c r="U460" i="1" s="1"/>
  <c r="T459" i="1"/>
  <c r="AB459" i="1" s="1"/>
  <c r="T458" i="1"/>
  <c r="AC458" i="1"/>
  <c r="AD458" i="1" s="1"/>
  <c r="AF458" i="1" s="1"/>
  <c r="T455" i="1"/>
  <c r="R355" i="1"/>
  <c r="S355" i="1"/>
  <c r="T352" i="1"/>
  <c r="AC352" i="1"/>
  <c r="AD352" i="1"/>
  <c r="V352" i="1"/>
  <c r="T347" i="1"/>
  <c r="T300" i="1"/>
  <c r="T284" i="1"/>
  <c r="T276" i="1"/>
  <c r="U276" i="1"/>
  <c r="R82" i="1"/>
  <c r="S82" i="1" s="1"/>
  <c r="R434" i="1"/>
  <c r="S434" i="1" s="1"/>
  <c r="R416" i="1"/>
  <c r="S416" i="1" s="1"/>
  <c r="R408" i="1"/>
  <c r="S408" i="1"/>
  <c r="R406" i="1"/>
  <c r="S406" i="1"/>
  <c r="R405" i="1"/>
  <c r="S405" i="1" s="1"/>
  <c r="R380" i="1"/>
  <c r="S380" i="1" s="1"/>
  <c r="AA379" i="1"/>
  <c r="AA370" i="1"/>
  <c r="R369" i="1"/>
  <c r="S369" i="1"/>
  <c r="R365" i="1"/>
  <c r="S365" i="1" s="1"/>
  <c r="AA364" i="1"/>
  <c r="R364" i="1"/>
  <c r="S364" i="1" s="1"/>
  <c r="T357" i="1"/>
  <c r="AC357" i="1" s="1"/>
  <c r="AD357" i="1"/>
  <c r="R354" i="1"/>
  <c r="S354" i="1" s="1"/>
  <c r="AA352" i="1"/>
  <c r="R350" i="1"/>
  <c r="S350" i="1"/>
  <c r="S347" i="1"/>
  <c r="T345" i="1"/>
  <c r="U345" i="1" s="1"/>
  <c r="R336" i="1"/>
  <c r="S336" i="1" s="1"/>
  <c r="T330" i="1"/>
  <c r="R323" i="1"/>
  <c r="S323" i="1"/>
  <c r="T313" i="1"/>
  <c r="R184" i="1"/>
  <c r="S184" i="1" s="1"/>
  <c r="AA157" i="1"/>
  <c r="R95" i="1"/>
  <c r="S95" i="1"/>
  <c r="R44" i="1"/>
  <c r="S44" i="1" s="1"/>
  <c r="R34" i="1"/>
  <c r="S34" i="1"/>
  <c r="R428" i="1"/>
  <c r="S428" i="1" s="1"/>
  <c r="R418" i="1"/>
  <c r="S418" i="1"/>
  <c r="R410" i="1"/>
  <c r="S410" i="1"/>
  <c r="R400" i="1"/>
  <c r="S400" i="1"/>
  <c r="S392" i="1"/>
  <c r="R390" i="1"/>
  <c r="S390" i="1" s="1"/>
  <c r="R389" i="1"/>
  <c r="S389" i="1" s="1"/>
  <c r="R382" i="1"/>
  <c r="S382" i="1"/>
  <c r="AA371" i="1"/>
  <c r="AA367" i="1"/>
  <c r="AA351" i="1"/>
  <c r="R348" i="1"/>
  <c r="S348" i="1"/>
  <c r="R313" i="1"/>
  <c r="S313" i="1"/>
  <c r="R300" i="1"/>
  <c r="S300" i="1" s="1"/>
  <c r="R298" i="1"/>
  <c r="S298" i="1"/>
  <c r="R296" i="1"/>
  <c r="S296" i="1" s="1"/>
  <c r="R292" i="1"/>
  <c r="S292" i="1" s="1"/>
  <c r="R290" i="1"/>
  <c r="S290" i="1" s="1"/>
  <c r="R288" i="1"/>
  <c r="S288" i="1" s="1"/>
  <c r="R284" i="1"/>
  <c r="S284" i="1" s="1"/>
  <c r="R282" i="1"/>
  <c r="S282" i="1" s="1"/>
  <c r="R280" i="1"/>
  <c r="S280" i="1" s="1"/>
  <c r="R276" i="1"/>
  <c r="S276" i="1" s="1"/>
  <c r="R272" i="1"/>
  <c r="S272" i="1"/>
  <c r="R266" i="1"/>
  <c r="S266" i="1"/>
  <c r="R264" i="1"/>
  <c r="S264" i="1" s="1"/>
  <c r="AA132" i="1"/>
  <c r="R132" i="1"/>
  <c r="S132" i="1" s="1"/>
  <c r="AA124" i="1"/>
  <c r="R120" i="1"/>
  <c r="S120" i="1" s="1"/>
  <c r="R96" i="1"/>
  <c r="S96" i="1"/>
  <c r="AA70" i="1"/>
  <c r="R17" i="1"/>
  <c r="S17" i="1" s="1"/>
  <c r="R16" i="1"/>
  <c r="S16" i="1"/>
  <c r="R182" i="1"/>
  <c r="S182" i="1" s="1"/>
  <c r="R162" i="1"/>
  <c r="S162" i="1"/>
  <c r="R87" i="1"/>
  <c r="S87" i="1" s="1"/>
  <c r="T86" i="1"/>
  <c r="R85" i="1"/>
  <c r="S85" i="1"/>
  <c r="AA77" i="1"/>
  <c r="R76" i="1"/>
  <c r="S76" i="1" s="1"/>
  <c r="R75" i="1"/>
  <c r="S75" i="1" s="1"/>
  <c r="R67" i="1"/>
  <c r="S67" i="1"/>
  <c r="R66" i="1"/>
  <c r="S66" i="1"/>
  <c r="R50" i="1"/>
  <c r="S50" i="1" s="1"/>
  <c r="R49" i="1"/>
  <c r="S49" i="1" s="1"/>
  <c r="R32" i="1"/>
  <c r="S32" i="1" s="1"/>
  <c r="R22" i="1"/>
  <c r="S22" i="1" s="1"/>
  <c r="R21" i="1"/>
  <c r="S21" i="1"/>
  <c r="R246" i="1"/>
  <c r="S246" i="1" s="1"/>
  <c r="AA180" i="1"/>
  <c r="R180" i="1"/>
  <c r="S180" i="1"/>
  <c r="V175" i="1"/>
  <c r="AA160" i="1"/>
  <c r="R160" i="1"/>
  <c r="S160" i="1"/>
  <c r="T151" i="1"/>
  <c r="R143" i="1"/>
  <c r="S143" i="1" s="1"/>
  <c r="R142" i="1"/>
  <c r="S142" i="1" s="1"/>
  <c r="T141" i="1"/>
  <c r="AC141" i="1" s="1"/>
  <c r="R104" i="1"/>
  <c r="S104" i="1"/>
  <c r="R102" i="1"/>
  <c r="S102" i="1"/>
  <c r="AA58" i="1"/>
  <c r="T32" i="1"/>
  <c r="R20" i="1"/>
  <c r="S20" i="1" s="1"/>
  <c r="T15" i="1"/>
  <c r="T696" i="1"/>
  <c r="V696" i="1"/>
  <c r="T320" i="1"/>
  <c r="U320" i="1"/>
  <c r="V320" i="1"/>
  <c r="V998" i="1"/>
  <c r="V987" i="1"/>
  <c r="T987" i="1"/>
  <c r="AC987" i="1" s="1"/>
  <c r="R986" i="1"/>
  <c r="S986" i="1" s="1"/>
  <c r="R974" i="1"/>
  <c r="S974" i="1" s="1"/>
  <c r="R957" i="1"/>
  <c r="S957" i="1" s="1"/>
  <c r="R941" i="1"/>
  <c r="S941" i="1"/>
  <c r="R925" i="1"/>
  <c r="S925" i="1"/>
  <c r="R909" i="1"/>
  <c r="S909" i="1" s="1"/>
  <c r="R893" i="1"/>
  <c r="S893" i="1" s="1"/>
  <c r="R877" i="1"/>
  <c r="S877" i="1" s="1"/>
  <c r="R861" i="1"/>
  <c r="S861" i="1" s="1"/>
  <c r="R829" i="1"/>
  <c r="S829" i="1"/>
  <c r="T786" i="1"/>
  <c r="AC786" i="1"/>
  <c r="AD786" i="1"/>
  <c r="T771" i="1"/>
  <c r="AC771" i="1"/>
  <c r="AD771" i="1" s="1"/>
  <c r="T749" i="1"/>
  <c r="AC749" i="1"/>
  <c r="AD749" i="1"/>
  <c r="T695" i="1"/>
  <c r="V695" i="1"/>
  <c r="T689" i="1"/>
  <c r="V689" i="1"/>
  <c r="V663" i="1"/>
  <c r="T663" i="1"/>
  <c r="V655" i="1"/>
  <c r="T655" i="1"/>
  <c r="V339" i="1"/>
  <c r="V337" i="1"/>
  <c r="V982" i="1"/>
  <c r="V992" i="1"/>
  <c r="T992" i="1"/>
  <c r="V962" i="1"/>
  <c r="T702" i="1"/>
  <c r="V702" i="1"/>
  <c r="T676" i="1"/>
  <c r="V676" i="1"/>
  <c r="T669" i="1"/>
  <c r="V669" i="1"/>
  <c r="V994" i="1"/>
  <c r="U994" i="1"/>
  <c r="U988" i="1"/>
  <c r="AC988" i="1"/>
  <c r="AD988" i="1" s="1"/>
  <c r="T984" i="1"/>
  <c r="V971" i="1"/>
  <c r="U971" i="1"/>
  <c r="AC970" i="1"/>
  <c r="AD970" i="1" s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V996" i="1"/>
  <c r="T996" i="1"/>
  <c r="R995" i="1"/>
  <c r="S995" i="1"/>
  <c r="V990" i="1"/>
  <c r="T990" i="1"/>
  <c r="U990" i="1"/>
  <c r="AD989" i="1"/>
  <c r="T985" i="1"/>
  <c r="V978" i="1"/>
  <c r="AC977" i="1"/>
  <c r="AD977" i="1"/>
  <c r="T973" i="1"/>
  <c r="R972" i="1"/>
  <c r="S972" i="1" s="1"/>
  <c r="T965" i="1"/>
  <c r="U965" i="1"/>
  <c r="R953" i="1"/>
  <c r="S953" i="1" s="1"/>
  <c r="R937" i="1"/>
  <c r="S937" i="1"/>
  <c r="R921" i="1"/>
  <c r="S921" i="1"/>
  <c r="R905" i="1"/>
  <c r="S905" i="1" s="1"/>
  <c r="R889" i="1"/>
  <c r="S889" i="1" s="1"/>
  <c r="R873" i="1"/>
  <c r="S873" i="1"/>
  <c r="R857" i="1"/>
  <c r="S857" i="1" s="1"/>
  <c r="R841" i="1"/>
  <c r="S841" i="1"/>
  <c r="R825" i="1"/>
  <c r="S825" i="1" s="1"/>
  <c r="T774" i="1"/>
  <c r="AC774" i="1" s="1"/>
  <c r="AD774" i="1" s="1"/>
  <c r="T760" i="1"/>
  <c r="AC760" i="1"/>
  <c r="AD760" i="1"/>
  <c r="T753" i="1"/>
  <c r="T728" i="1"/>
  <c r="V728" i="1"/>
  <c r="T708" i="1"/>
  <c r="V708" i="1"/>
  <c r="T701" i="1"/>
  <c r="AC701" i="1" s="1"/>
  <c r="AD701" i="1" s="1"/>
  <c r="AB701" i="1"/>
  <c r="V701" i="1"/>
  <c r="T670" i="1"/>
  <c r="V670" i="1"/>
  <c r="V645" i="1"/>
  <c r="T645" i="1"/>
  <c r="AB645" i="1" s="1"/>
  <c r="T742" i="1"/>
  <c r="AC742" i="1"/>
  <c r="AD742" i="1" s="1"/>
  <c r="T739" i="1"/>
  <c r="U739" i="1" s="1"/>
  <c r="T735" i="1"/>
  <c r="AC735" i="1"/>
  <c r="AD735" i="1"/>
  <c r="T726" i="1"/>
  <c r="AC726" i="1" s="1"/>
  <c r="AD726" i="1" s="1"/>
  <c r="V726" i="1"/>
  <c r="AB723" i="1"/>
  <c r="T720" i="1"/>
  <c r="T719" i="1"/>
  <c r="AB719" i="1" s="1"/>
  <c r="V719" i="1"/>
  <c r="T713" i="1"/>
  <c r="T694" i="1"/>
  <c r="V694" i="1"/>
  <c r="T688" i="1"/>
  <c r="T687" i="1"/>
  <c r="AB687" i="1" s="1"/>
  <c r="V687" i="1"/>
  <c r="T681" i="1"/>
  <c r="AB681" i="1"/>
  <c r="T664" i="1"/>
  <c r="AB664" i="1" s="1"/>
  <c r="AB660" i="1"/>
  <c r="R660" i="1"/>
  <c r="S660" i="1" s="1"/>
  <c r="T658" i="1"/>
  <c r="U658" i="1" s="1"/>
  <c r="T656" i="1"/>
  <c r="AB656" i="1" s="1"/>
  <c r="AB652" i="1"/>
  <c r="R652" i="1"/>
  <c r="S652" i="1" s="1"/>
  <c r="T650" i="1"/>
  <c r="AB650" i="1" s="1"/>
  <c r="T648" i="1"/>
  <c r="AB648" i="1"/>
  <c r="T642" i="1"/>
  <c r="U642" i="1"/>
  <c r="T640" i="1"/>
  <c r="AB640" i="1" s="1"/>
  <c r="R636" i="1"/>
  <c r="S636" i="1" s="1"/>
  <c r="R631" i="1"/>
  <c r="S631" i="1" s="1"/>
  <c r="R628" i="1"/>
  <c r="S628" i="1" s="1"/>
  <c r="T600" i="1"/>
  <c r="AC600" i="1" s="1"/>
  <c r="AD600" i="1"/>
  <c r="AF600" i="1"/>
  <c r="T599" i="1"/>
  <c r="U599" i="1" s="1"/>
  <c r="AB599" i="1"/>
  <c r="U598" i="1"/>
  <c r="AB598" i="1"/>
  <c r="T594" i="1"/>
  <c r="U594" i="1" s="1"/>
  <c r="V594" i="1"/>
  <c r="V564" i="1"/>
  <c r="T564" i="1"/>
  <c r="R547" i="1"/>
  <c r="S547" i="1" s="1"/>
  <c r="V541" i="1"/>
  <c r="T541" i="1"/>
  <c r="U541" i="1"/>
  <c r="V507" i="1"/>
  <c r="T507" i="1"/>
  <c r="U507" i="1"/>
  <c r="R959" i="1"/>
  <c r="S959" i="1" s="1"/>
  <c r="R951" i="1"/>
  <c r="S951" i="1"/>
  <c r="R947" i="1"/>
  <c r="S947" i="1"/>
  <c r="R943" i="1"/>
  <c r="S943" i="1"/>
  <c r="R939" i="1"/>
  <c r="S939" i="1" s="1"/>
  <c r="R931" i="1"/>
  <c r="S931" i="1"/>
  <c r="R927" i="1"/>
  <c r="S927" i="1" s="1"/>
  <c r="R923" i="1"/>
  <c r="S923" i="1" s="1"/>
  <c r="R919" i="1"/>
  <c r="S919" i="1" s="1"/>
  <c r="S915" i="1"/>
  <c r="R911" i="1"/>
  <c r="S911" i="1"/>
  <c r="R907" i="1"/>
  <c r="S907" i="1" s="1"/>
  <c r="R903" i="1"/>
  <c r="S903" i="1" s="1"/>
  <c r="R899" i="1"/>
  <c r="S899" i="1"/>
  <c r="R895" i="1"/>
  <c r="S895" i="1"/>
  <c r="R891" i="1"/>
  <c r="S891" i="1" s="1"/>
  <c r="R887" i="1"/>
  <c r="S887" i="1" s="1"/>
  <c r="R883" i="1"/>
  <c r="S883" i="1"/>
  <c r="R879" i="1"/>
  <c r="S879" i="1"/>
  <c r="R875" i="1"/>
  <c r="S875" i="1" s="1"/>
  <c r="R871" i="1"/>
  <c r="S871" i="1" s="1"/>
  <c r="R867" i="1"/>
  <c r="S867" i="1"/>
  <c r="R863" i="1"/>
  <c r="S863" i="1" s="1"/>
  <c r="R859" i="1"/>
  <c r="S859" i="1" s="1"/>
  <c r="R851" i="1"/>
  <c r="S851" i="1"/>
  <c r="R847" i="1"/>
  <c r="S847" i="1" s="1"/>
  <c r="R843" i="1"/>
  <c r="S843" i="1" s="1"/>
  <c r="R839" i="1"/>
  <c r="S839" i="1" s="1"/>
  <c r="R835" i="1"/>
  <c r="S835" i="1"/>
  <c r="R831" i="1"/>
  <c r="S831" i="1" s="1"/>
  <c r="R827" i="1"/>
  <c r="S827" i="1" s="1"/>
  <c r="T784" i="1"/>
  <c r="AC784" i="1" s="1"/>
  <c r="AD784" i="1" s="1"/>
  <c r="T780" i="1"/>
  <c r="U780" i="1" s="1"/>
  <c r="AC780" i="1"/>
  <c r="AD780" i="1" s="1"/>
  <c r="T776" i="1"/>
  <c r="T772" i="1"/>
  <c r="AC772" i="1"/>
  <c r="AD772" i="1"/>
  <c r="T769" i="1"/>
  <c r="AC769" i="1"/>
  <c r="AD769" i="1" s="1"/>
  <c r="T765" i="1"/>
  <c r="AC765" i="1"/>
  <c r="AD765" i="1" s="1"/>
  <c r="R763" i="1"/>
  <c r="S763" i="1"/>
  <c r="T762" i="1"/>
  <c r="AC762" i="1"/>
  <c r="AD762" i="1"/>
  <c r="T759" i="1"/>
  <c r="AC759" i="1"/>
  <c r="AD759" i="1" s="1"/>
  <c r="T755" i="1"/>
  <c r="AC755" i="1"/>
  <c r="AD755" i="1"/>
  <c r="AF755" i="1" s="1"/>
  <c r="T751" i="1"/>
  <c r="AC751" i="1"/>
  <c r="AD751" i="1" s="1"/>
  <c r="T747" i="1"/>
  <c r="AC747" i="1" s="1"/>
  <c r="AD747" i="1" s="1"/>
  <c r="V739" i="1"/>
  <c r="T737" i="1"/>
  <c r="AB737" i="1" s="1"/>
  <c r="V735" i="1"/>
  <c r="T729" i="1"/>
  <c r="AC729" i="1" s="1"/>
  <c r="AD729" i="1" s="1"/>
  <c r="AB727" i="1"/>
  <c r="V725" i="1"/>
  <c r="AB721" i="1"/>
  <c r="T710" i="1"/>
  <c r="U710" i="1" s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AB671" i="1" s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B627" i="1"/>
  <c r="T616" i="1"/>
  <c r="AC616" i="1" s="1"/>
  <c r="AD616" i="1" s="1"/>
  <c r="T615" i="1"/>
  <c r="U614" i="1"/>
  <c r="T603" i="1"/>
  <c r="AB603" i="1" s="1"/>
  <c r="T568" i="1"/>
  <c r="U568" i="1"/>
  <c r="U567" i="1"/>
  <c r="AC567" i="1"/>
  <c r="AD567" i="1"/>
  <c r="AF567" i="1" s="1"/>
  <c r="T565" i="1"/>
  <c r="U565" i="1" s="1"/>
  <c r="T549" i="1"/>
  <c r="AC549" i="1"/>
  <c r="AD549" i="1" s="1"/>
  <c r="AF549" i="1"/>
  <c r="V538" i="1"/>
  <c r="T538" i="1"/>
  <c r="U538" i="1"/>
  <c r="T343" i="1"/>
  <c r="V343" i="1"/>
  <c r="AE343" i="1"/>
  <c r="R999" i="1"/>
  <c r="S999" i="1"/>
  <c r="R985" i="1"/>
  <c r="S985" i="1" s="1"/>
  <c r="R976" i="1"/>
  <c r="S976" i="1" s="1"/>
  <c r="R969" i="1"/>
  <c r="S969" i="1"/>
  <c r="R967" i="1"/>
  <c r="S967" i="1"/>
  <c r="R965" i="1"/>
  <c r="S965" i="1" s="1"/>
  <c r="R963" i="1"/>
  <c r="S963" i="1" s="1"/>
  <c r="S958" i="1"/>
  <c r="R954" i="1"/>
  <c r="S954" i="1" s="1"/>
  <c r="R950" i="1"/>
  <c r="S950" i="1" s="1"/>
  <c r="R946" i="1"/>
  <c r="S946" i="1" s="1"/>
  <c r="R942" i="1"/>
  <c r="S942" i="1"/>
  <c r="R938" i="1"/>
  <c r="S938" i="1"/>
  <c r="R934" i="1"/>
  <c r="S934" i="1" s="1"/>
  <c r="R926" i="1"/>
  <c r="S926" i="1"/>
  <c r="R922" i="1"/>
  <c r="S922" i="1"/>
  <c r="R918" i="1"/>
  <c r="S918" i="1" s="1"/>
  <c r="R914" i="1"/>
  <c r="S914" i="1" s="1"/>
  <c r="R910" i="1"/>
  <c r="S910" i="1"/>
  <c r="R906" i="1"/>
  <c r="S906" i="1"/>
  <c r="R902" i="1"/>
  <c r="S902" i="1" s="1"/>
  <c r="R898" i="1"/>
  <c r="S898" i="1" s="1"/>
  <c r="R894" i="1"/>
  <c r="S894" i="1"/>
  <c r="R890" i="1"/>
  <c r="S890" i="1" s="1"/>
  <c r="R886" i="1"/>
  <c r="S886" i="1" s="1"/>
  <c r="R882" i="1"/>
  <c r="S882" i="1" s="1"/>
  <c r="R878" i="1"/>
  <c r="S878" i="1"/>
  <c r="R874" i="1"/>
  <c r="S874" i="1"/>
  <c r="R870" i="1"/>
  <c r="S870" i="1" s="1"/>
  <c r="R866" i="1"/>
  <c r="S866" i="1" s="1"/>
  <c r="S862" i="1"/>
  <c r="R858" i="1"/>
  <c r="S858" i="1" s="1"/>
  <c r="R854" i="1"/>
  <c r="S854" i="1" s="1"/>
  <c r="R850" i="1"/>
  <c r="S850" i="1" s="1"/>
  <c r="R846" i="1"/>
  <c r="S846" i="1"/>
  <c r="R842" i="1"/>
  <c r="S842" i="1" s="1"/>
  <c r="R838" i="1"/>
  <c r="S838" i="1" s="1"/>
  <c r="R834" i="1"/>
  <c r="S834" i="1" s="1"/>
  <c r="S830" i="1"/>
  <c r="R826" i="1"/>
  <c r="S826" i="1" s="1"/>
  <c r="T785" i="1"/>
  <c r="T781" i="1"/>
  <c r="AC781" i="1"/>
  <c r="AD781" i="1"/>
  <c r="T777" i="1"/>
  <c r="U777" i="1" s="1"/>
  <c r="AC777" i="1"/>
  <c r="AD777" i="1"/>
  <c r="T773" i="1"/>
  <c r="AC773" i="1" s="1"/>
  <c r="AD773" i="1" s="1"/>
  <c r="T770" i="1"/>
  <c r="AC770" i="1"/>
  <c r="AD770" i="1" s="1"/>
  <c r="T766" i="1"/>
  <c r="AB766" i="1" s="1"/>
  <c r="T763" i="1"/>
  <c r="AC763" i="1" s="1"/>
  <c r="AD763" i="1" s="1"/>
  <c r="T756" i="1"/>
  <c r="T752" i="1"/>
  <c r="T748" i="1"/>
  <c r="AC748" i="1"/>
  <c r="AD748" i="1"/>
  <c r="AF748" i="1" s="1"/>
  <c r="T744" i="1"/>
  <c r="AC744" i="1"/>
  <c r="AD744" i="1" s="1"/>
  <c r="T741" i="1"/>
  <c r="AC741" i="1" s="1"/>
  <c r="AD741" i="1" s="1"/>
  <c r="AF741" i="1" s="1"/>
  <c r="T740" i="1"/>
  <c r="AC740" i="1"/>
  <c r="AD740" i="1"/>
  <c r="T736" i="1"/>
  <c r="AC736" i="1"/>
  <c r="AD736" i="1" s="1"/>
  <c r="T733" i="1"/>
  <c r="AC733" i="1" s="1"/>
  <c r="AD733" i="1" s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 s="1"/>
  <c r="AB703" i="1"/>
  <c r="V688" i="1"/>
  <c r="T686" i="1"/>
  <c r="V686" i="1"/>
  <c r="V681" i="1"/>
  <c r="T680" i="1"/>
  <c r="AC680" i="1" s="1"/>
  <c r="AD680" i="1" s="1"/>
  <c r="T679" i="1"/>
  <c r="AB679" i="1" s="1"/>
  <c r="V679" i="1"/>
  <c r="T673" i="1"/>
  <c r="AB673" i="1"/>
  <c r="V664" i="1"/>
  <c r="T662" i="1"/>
  <c r="R661" i="1"/>
  <c r="S661" i="1" s="1"/>
  <c r="U659" i="1"/>
  <c r="AC659" i="1"/>
  <c r="AD659" i="1" s="1"/>
  <c r="AF659" i="1" s="1"/>
  <c r="V658" i="1"/>
  <c r="V656" i="1"/>
  <c r="T654" i="1"/>
  <c r="U654" i="1" s="1"/>
  <c r="R653" i="1"/>
  <c r="S653" i="1"/>
  <c r="U651" i="1"/>
  <c r="AC651" i="1"/>
  <c r="AD651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V613" i="1"/>
  <c r="V606" i="1"/>
  <c r="T606" i="1"/>
  <c r="U606" i="1" s="1"/>
  <c r="R605" i="1"/>
  <c r="S605" i="1"/>
  <c r="T588" i="1"/>
  <c r="AB588" i="1"/>
  <c r="V588" i="1"/>
  <c r="U566" i="1"/>
  <c r="AC566" i="1"/>
  <c r="AD566" i="1" s="1"/>
  <c r="T544" i="1"/>
  <c r="U544" i="1"/>
  <c r="T526" i="1"/>
  <c r="U526" i="1" s="1"/>
  <c r="AC526" i="1"/>
  <c r="AD526" i="1"/>
  <c r="V526" i="1"/>
  <c r="T353" i="1"/>
  <c r="V353" i="1"/>
  <c r="T734" i="1"/>
  <c r="AC734" i="1"/>
  <c r="AD734" i="1" s="1"/>
  <c r="T730" i="1"/>
  <c r="AC730" i="1"/>
  <c r="AD730" i="1" s="1"/>
  <c r="AB725" i="1"/>
  <c r="T723" i="1"/>
  <c r="T722" i="1"/>
  <c r="AB717" i="1"/>
  <c r="T715" i="1"/>
  <c r="U715" i="1" s="1"/>
  <c r="AB715" i="1"/>
  <c r="T714" i="1"/>
  <c r="T707" i="1"/>
  <c r="AB707" i="1" s="1"/>
  <c r="T706" i="1"/>
  <c r="T699" i="1"/>
  <c r="AB699" i="1"/>
  <c r="T698" i="1"/>
  <c r="AB693" i="1"/>
  <c r="T691" i="1"/>
  <c r="AB691" i="1" s="1"/>
  <c r="T690" i="1"/>
  <c r="AB685" i="1"/>
  <c r="T683" i="1"/>
  <c r="AB683" i="1" s="1"/>
  <c r="T682" i="1"/>
  <c r="AB677" i="1"/>
  <c r="T675" i="1"/>
  <c r="AB675" i="1" s="1"/>
  <c r="T674" i="1"/>
  <c r="T667" i="1"/>
  <c r="AC667" i="1" s="1"/>
  <c r="AB667" i="1"/>
  <c r="T666" i="1"/>
  <c r="R662" i="1"/>
  <c r="S662" i="1" s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AB635" i="1" s="1"/>
  <c r="T631" i="1"/>
  <c r="U631" i="1" s="1"/>
  <c r="T628" i="1"/>
  <c r="AC628" i="1"/>
  <c r="AD628" i="1"/>
  <c r="R620" i="1"/>
  <c r="S620" i="1"/>
  <c r="T610" i="1"/>
  <c r="U610" i="1" s="1"/>
  <c r="T608" i="1"/>
  <c r="AB608" i="1"/>
  <c r="R604" i="1"/>
  <c r="S604" i="1" s="1"/>
  <c r="T545" i="1"/>
  <c r="U545" i="1" s="1"/>
  <c r="AG545" i="1" s="1"/>
  <c r="AH545" i="1" s="1"/>
  <c r="V542" i="1"/>
  <c r="T542" i="1"/>
  <c r="U542" i="1" s="1"/>
  <c r="AE162" i="1"/>
  <c r="AA162" i="1"/>
  <c r="S457" i="1"/>
  <c r="R371" i="1"/>
  <c r="S371" i="1"/>
  <c r="V362" i="1"/>
  <c r="T362" i="1"/>
  <c r="U362" i="1" s="1"/>
  <c r="T342" i="1"/>
  <c r="AC342" i="1"/>
  <c r="AD342" i="1" s="1"/>
  <c r="AF342" i="1" s="1"/>
  <c r="R627" i="1"/>
  <c r="S627" i="1" s="1"/>
  <c r="R626" i="1"/>
  <c r="S626" i="1" s="1"/>
  <c r="R625" i="1"/>
  <c r="S625" i="1" s="1"/>
  <c r="R624" i="1"/>
  <c r="S624" i="1"/>
  <c r="R623" i="1"/>
  <c r="S623" i="1" s="1"/>
  <c r="T620" i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 s="1"/>
  <c r="R611" i="1"/>
  <c r="S611" i="1" s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/>
  <c r="T571" i="1"/>
  <c r="U571" i="1" s="1"/>
  <c r="R568" i="1"/>
  <c r="S568" i="1"/>
  <c r="R565" i="1"/>
  <c r="S565" i="1" s="1"/>
  <c r="R561" i="1"/>
  <c r="S561" i="1" s="1"/>
  <c r="T559" i="1"/>
  <c r="R556" i="1"/>
  <c r="S556" i="1" s="1"/>
  <c r="R554" i="1"/>
  <c r="S554" i="1"/>
  <c r="T553" i="1"/>
  <c r="T552" i="1"/>
  <c r="AC552" i="1" s="1"/>
  <c r="AD552" i="1" s="1"/>
  <c r="AF552" i="1" s="1"/>
  <c r="AB552" i="1"/>
  <c r="T546" i="1"/>
  <c r="U546" i="1" s="1"/>
  <c r="R545" i="1"/>
  <c r="S545" i="1"/>
  <c r="T543" i="1"/>
  <c r="AB543" i="1" s="1"/>
  <c r="U543" i="1"/>
  <c r="T533" i="1"/>
  <c r="V533" i="1"/>
  <c r="R531" i="1"/>
  <c r="S531" i="1" s="1"/>
  <c r="R529" i="1"/>
  <c r="S529" i="1"/>
  <c r="T517" i="1"/>
  <c r="U517" i="1"/>
  <c r="V517" i="1"/>
  <c r="V502" i="1"/>
  <c r="R481" i="1"/>
  <c r="S481" i="1" s="1"/>
  <c r="T472" i="1"/>
  <c r="AB472" i="1"/>
  <c r="R467" i="1"/>
  <c r="S467" i="1" s="1"/>
  <c r="R443" i="1"/>
  <c r="S443" i="1" s="1"/>
  <c r="V345" i="1"/>
  <c r="R314" i="1"/>
  <c r="S314" i="1"/>
  <c r="T261" i="1"/>
  <c r="AC261" i="1" s="1"/>
  <c r="AD261" i="1" s="1"/>
  <c r="U261" i="1"/>
  <c r="R597" i="1"/>
  <c r="S597" i="1" s="1"/>
  <c r="R587" i="1"/>
  <c r="S587" i="1" s="1"/>
  <c r="R584" i="1"/>
  <c r="S584" i="1"/>
  <c r="R583" i="1"/>
  <c r="S583" i="1"/>
  <c r="R582" i="1"/>
  <c r="S582" i="1"/>
  <c r="T572" i="1"/>
  <c r="AC572" i="1" s="1"/>
  <c r="AD572" i="1" s="1"/>
  <c r="R569" i="1"/>
  <c r="S569" i="1"/>
  <c r="AB566" i="1"/>
  <c r="R566" i="1"/>
  <c r="S566" i="1"/>
  <c r="R560" i="1"/>
  <c r="S560" i="1" s="1"/>
  <c r="R553" i="1"/>
  <c r="S553" i="1"/>
  <c r="R546" i="1"/>
  <c r="S546" i="1" s="1"/>
  <c r="T537" i="1"/>
  <c r="U537" i="1"/>
  <c r="R536" i="1"/>
  <c r="S536" i="1" s="1"/>
  <c r="R534" i="1"/>
  <c r="S534" i="1"/>
  <c r="R510" i="1"/>
  <c r="S510" i="1"/>
  <c r="R506" i="1"/>
  <c r="S506" i="1" s="1"/>
  <c r="R504" i="1"/>
  <c r="S504" i="1" s="1"/>
  <c r="R503" i="1"/>
  <c r="S503" i="1"/>
  <c r="R485" i="1"/>
  <c r="S485" i="1" s="1"/>
  <c r="R453" i="1"/>
  <c r="S453" i="1" s="1"/>
  <c r="AA450" i="1"/>
  <c r="AA377" i="1"/>
  <c r="AB377" i="1" s="1"/>
  <c r="AA363" i="1"/>
  <c r="R363" i="1"/>
  <c r="S363" i="1"/>
  <c r="AB352" i="1"/>
  <c r="R352" i="1"/>
  <c r="S352" i="1" s="1"/>
  <c r="AA346" i="1"/>
  <c r="R334" i="1"/>
  <c r="S334" i="1"/>
  <c r="AA311" i="1"/>
  <c r="AA309" i="1"/>
  <c r="AB309" i="1" s="1"/>
  <c r="AA305" i="1"/>
  <c r="R305" i="1"/>
  <c r="S305" i="1" s="1"/>
  <c r="V259" i="1"/>
  <c r="R240" i="1"/>
  <c r="S240" i="1"/>
  <c r="R231" i="1"/>
  <c r="S231" i="1" s="1"/>
  <c r="AA172" i="1"/>
  <c r="AA155" i="1"/>
  <c r="R215" i="1"/>
  <c r="S215" i="1" s="1"/>
  <c r="S207" i="1"/>
  <c r="V153" i="1"/>
  <c r="R141" i="1"/>
  <c r="S141" i="1"/>
  <c r="T511" i="1"/>
  <c r="T509" i="1"/>
  <c r="U509" i="1" s="1"/>
  <c r="T476" i="1"/>
  <c r="U476" i="1"/>
  <c r="T474" i="1"/>
  <c r="T450" i="1"/>
  <c r="AA374" i="1"/>
  <c r="T356" i="1"/>
  <c r="AB356" i="1" s="1"/>
  <c r="S340" i="1"/>
  <c r="AA327" i="1"/>
  <c r="T312" i="1"/>
  <c r="T310" i="1"/>
  <c r="AA169" i="1"/>
  <c r="T112" i="1"/>
  <c r="U112" i="1" s="1"/>
  <c r="V112" i="1"/>
  <c r="V26" i="1"/>
  <c r="R542" i="1"/>
  <c r="S542" i="1"/>
  <c r="R538" i="1"/>
  <c r="S538" i="1"/>
  <c r="R530" i="1"/>
  <c r="S530" i="1" s="1"/>
  <c r="T519" i="1"/>
  <c r="R509" i="1"/>
  <c r="S509" i="1" s="1"/>
  <c r="R505" i="1"/>
  <c r="S505" i="1"/>
  <c r="T504" i="1"/>
  <c r="T498" i="1"/>
  <c r="U498" i="1" s="1"/>
  <c r="T495" i="1"/>
  <c r="U495" i="1" s="1"/>
  <c r="T491" i="1"/>
  <c r="U491" i="1"/>
  <c r="R472" i="1"/>
  <c r="S472" i="1"/>
  <c r="R471" i="1"/>
  <c r="S471" i="1" s="1"/>
  <c r="T470" i="1"/>
  <c r="T457" i="1"/>
  <c r="R456" i="1"/>
  <c r="S456" i="1"/>
  <c r="T452" i="1"/>
  <c r="AB452" i="1" s="1"/>
  <c r="U452" i="1"/>
  <c r="R451" i="1"/>
  <c r="S451" i="1" s="1"/>
  <c r="R449" i="1"/>
  <c r="S449" i="1" s="1"/>
  <c r="T446" i="1"/>
  <c r="U446" i="1"/>
  <c r="R377" i="1"/>
  <c r="S377" i="1"/>
  <c r="R375" i="1"/>
  <c r="S375" i="1" s="1"/>
  <c r="R372" i="1"/>
  <c r="S372" i="1" s="1"/>
  <c r="AA366" i="1"/>
  <c r="R366" i="1"/>
  <c r="S366" i="1" s="1"/>
  <c r="S361" i="1"/>
  <c r="R359" i="1"/>
  <c r="S359" i="1" s="1"/>
  <c r="S356" i="1"/>
  <c r="R346" i="1"/>
  <c r="S346" i="1"/>
  <c r="R345" i="1"/>
  <c r="S345" i="1"/>
  <c r="R339" i="1"/>
  <c r="S339" i="1" s="1"/>
  <c r="AA335" i="1"/>
  <c r="R335" i="1"/>
  <c r="S335" i="1" s="1"/>
  <c r="R333" i="1"/>
  <c r="S333" i="1"/>
  <c r="R330" i="1"/>
  <c r="S330" i="1"/>
  <c r="R329" i="1"/>
  <c r="S329" i="1" s="1"/>
  <c r="T305" i="1"/>
  <c r="R301" i="1"/>
  <c r="S301" i="1"/>
  <c r="R299" i="1"/>
  <c r="S299" i="1"/>
  <c r="R297" i="1"/>
  <c r="S297" i="1" s="1"/>
  <c r="R295" i="1"/>
  <c r="S295" i="1" s="1"/>
  <c r="R293" i="1"/>
  <c r="S293" i="1"/>
  <c r="R291" i="1"/>
  <c r="S291" i="1"/>
  <c r="R289" i="1"/>
  <c r="S289" i="1" s="1"/>
  <c r="R287" i="1"/>
  <c r="S287" i="1" s="1"/>
  <c r="R283" i="1"/>
  <c r="S283" i="1"/>
  <c r="R281" i="1"/>
  <c r="S281" i="1" s="1"/>
  <c r="R279" i="1"/>
  <c r="S279" i="1" s="1"/>
  <c r="R277" i="1"/>
  <c r="S277" i="1" s="1"/>
  <c r="R275" i="1"/>
  <c r="S275" i="1"/>
  <c r="R273" i="1"/>
  <c r="S273" i="1"/>
  <c r="R271" i="1"/>
  <c r="S271" i="1" s="1"/>
  <c r="R269" i="1"/>
  <c r="S269" i="1" s="1"/>
  <c r="R267" i="1"/>
  <c r="S267" i="1"/>
  <c r="R263" i="1"/>
  <c r="S263" i="1"/>
  <c r="R254" i="1"/>
  <c r="S254" i="1" s="1"/>
  <c r="R230" i="1"/>
  <c r="S230" i="1" s="1"/>
  <c r="R226" i="1"/>
  <c r="S226" i="1"/>
  <c r="S218" i="1"/>
  <c r="R212" i="1"/>
  <c r="S212" i="1"/>
  <c r="S206" i="1"/>
  <c r="R196" i="1"/>
  <c r="S196" i="1" s="1"/>
  <c r="T174" i="1"/>
  <c r="AA165" i="1"/>
  <c r="S164" i="1"/>
  <c r="T139" i="1"/>
  <c r="U139" i="1"/>
  <c r="V139" i="1"/>
  <c r="AC15" i="1"/>
  <c r="AD15" i="1" s="1"/>
  <c r="R128" i="1"/>
  <c r="S128" i="1"/>
  <c r="R117" i="1"/>
  <c r="S117" i="1" s="1"/>
  <c r="AA115" i="1"/>
  <c r="R114" i="1"/>
  <c r="S114" i="1" s="1"/>
  <c r="R110" i="1"/>
  <c r="S110" i="1"/>
  <c r="AA107" i="1"/>
  <c r="R107" i="1"/>
  <c r="S107" i="1" s="1"/>
  <c r="R92" i="1"/>
  <c r="S92" i="1" s="1"/>
  <c r="R80" i="1"/>
  <c r="S80" i="1" s="1"/>
  <c r="R79" i="1"/>
  <c r="S79" i="1"/>
  <c r="R78" i="1"/>
  <c r="S78" i="1" s="1"/>
  <c r="R77" i="1"/>
  <c r="S77" i="1" s="1"/>
  <c r="R73" i="1"/>
  <c r="S73" i="1" s="1"/>
  <c r="R72" i="1"/>
  <c r="S72" i="1"/>
  <c r="R57" i="1"/>
  <c r="S57" i="1"/>
  <c r="R53" i="1"/>
  <c r="S53" i="1" s="1"/>
  <c r="R47" i="1"/>
  <c r="S47" i="1" s="1"/>
  <c r="R30" i="1"/>
  <c r="S30" i="1"/>
  <c r="R29" i="1"/>
  <c r="S29" i="1" s="1"/>
  <c r="T24" i="1"/>
  <c r="AB24" i="1" s="1"/>
  <c r="T25" i="1"/>
  <c r="T253" i="1"/>
  <c r="U253" i="1"/>
  <c r="R176" i="1"/>
  <c r="S176" i="1"/>
  <c r="R174" i="1"/>
  <c r="S174" i="1" s="1"/>
  <c r="R173" i="1"/>
  <c r="S173" i="1" s="1"/>
  <c r="T160" i="1"/>
  <c r="AB160" i="1" s="1"/>
  <c r="R156" i="1"/>
  <c r="S156" i="1"/>
  <c r="AA153" i="1"/>
  <c r="T137" i="1"/>
  <c r="U137" i="1" s="1"/>
  <c r="T105" i="1"/>
  <c r="U105" i="1" s="1"/>
  <c r="AA101" i="1"/>
  <c r="T96" i="1"/>
  <c r="T85" i="1"/>
  <c r="T82" i="1"/>
  <c r="R74" i="1"/>
  <c r="S74" i="1" s="1"/>
  <c r="R69" i="1"/>
  <c r="S69" i="1" s="1"/>
  <c r="R65" i="1"/>
  <c r="S65" i="1"/>
  <c r="R62" i="1"/>
  <c r="S62" i="1" s="1"/>
  <c r="AA60" i="1"/>
  <c r="R60" i="1"/>
  <c r="S60" i="1" s="1"/>
  <c r="T57" i="1"/>
  <c r="U57" i="1"/>
  <c r="R56" i="1"/>
  <c r="S56" i="1" s="1"/>
  <c r="R48" i="1"/>
  <c r="S48" i="1" s="1"/>
  <c r="T29" i="1"/>
  <c r="U555" i="1"/>
  <c r="AA355" i="1"/>
  <c r="AC636" i="1"/>
  <c r="AD636" i="1"/>
  <c r="AF636" i="1"/>
  <c r="U635" i="1"/>
  <c r="AC635" i="1"/>
  <c r="AD635" i="1" s="1"/>
  <c r="AB634" i="1"/>
  <c r="AC631" i="1"/>
  <c r="AD631" i="1"/>
  <c r="AF631" i="1" s="1"/>
  <c r="AG631" i="1"/>
  <c r="AH631" i="1" s="1"/>
  <c r="U628" i="1"/>
  <c r="U596" i="1"/>
  <c r="AC596" i="1"/>
  <c r="AD596" i="1" s="1"/>
  <c r="U647" i="1"/>
  <c r="AG647" i="1" s="1"/>
  <c r="AH647" i="1" s="1"/>
  <c r="AB647" i="1"/>
  <c r="U623" i="1"/>
  <c r="AB623" i="1"/>
  <c r="AC623" i="1"/>
  <c r="AD623" i="1"/>
  <c r="U616" i="1"/>
  <c r="AC608" i="1"/>
  <c r="AD608" i="1"/>
  <c r="AF608" i="1"/>
  <c r="U600" i="1"/>
  <c r="AC599" i="1"/>
  <c r="AD599" i="1" s="1"/>
  <c r="AC575" i="1"/>
  <c r="AD575" i="1" s="1"/>
  <c r="U556" i="1"/>
  <c r="AB556" i="1"/>
  <c r="AC556" i="1"/>
  <c r="AD556" i="1"/>
  <c r="AF556" i="1"/>
  <c r="U644" i="1"/>
  <c r="AC644" i="1"/>
  <c r="AD644" i="1" s="1"/>
  <c r="U639" i="1"/>
  <c r="AB639" i="1"/>
  <c r="AC639" i="1"/>
  <c r="AD639" i="1" s="1"/>
  <c r="AF639" i="1" s="1"/>
  <c r="U632" i="1"/>
  <c r="AG632" i="1" s="1"/>
  <c r="AH632" i="1" s="1"/>
  <c r="AC632" i="1"/>
  <c r="AD632" i="1" s="1"/>
  <c r="AF632" i="1" s="1"/>
  <c r="AB626" i="1"/>
  <c r="U612" i="1"/>
  <c r="AB611" i="1"/>
  <c r="U603" i="1"/>
  <c r="AC603" i="1"/>
  <c r="AD603" i="1" s="1"/>
  <c r="U561" i="1"/>
  <c r="AC561" i="1"/>
  <c r="AD561" i="1"/>
  <c r="AF561" i="1"/>
  <c r="AG561" i="1"/>
  <c r="AH561" i="1" s="1"/>
  <c r="AA376" i="1"/>
  <c r="V456" i="1"/>
  <c r="T456" i="1"/>
  <c r="U456" i="1"/>
  <c r="T359" i="1"/>
  <c r="AC359" i="1" s="1"/>
  <c r="AD359" i="1" s="1"/>
  <c r="U358" i="1"/>
  <c r="V341" i="1"/>
  <c r="T341" i="1"/>
  <c r="U341" i="1"/>
  <c r="T331" i="1"/>
  <c r="T327" i="1"/>
  <c r="AB327" i="1"/>
  <c r="V327" i="1"/>
  <c r="T307" i="1"/>
  <c r="T279" i="1"/>
  <c r="V263" i="1"/>
  <c r="AB644" i="1"/>
  <c r="AB567" i="1"/>
  <c r="AF566" i="1"/>
  <c r="AG566" i="1"/>
  <c r="AH566" i="1" s="1"/>
  <c r="T532" i="1"/>
  <c r="V532" i="1"/>
  <c r="T529" i="1"/>
  <c r="V529" i="1"/>
  <c r="AA333" i="1"/>
  <c r="T329" i="1"/>
  <c r="U329" i="1"/>
  <c r="V329" i="1"/>
  <c r="V326" i="1"/>
  <c r="T326" i="1"/>
  <c r="T116" i="1"/>
  <c r="V116" i="1"/>
  <c r="V634" i="1"/>
  <c r="AB632" i="1"/>
  <c r="V626" i="1"/>
  <c r="AB616" i="1"/>
  <c r="T607" i="1"/>
  <c r="AC576" i="1"/>
  <c r="AD576" i="1" s="1"/>
  <c r="AB565" i="1"/>
  <c r="V544" i="1"/>
  <c r="V530" i="1"/>
  <c r="T524" i="1"/>
  <c r="U524" i="1" s="1"/>
  <c r="V524" i="1"/>
  <c r="T521" i="1"/>
  <c r="V521" i="1"/>
  <c r="T512" i="1"/>
  <c r="V471" i="1"/>
  <c r="AA378" i="1"/>
  <c r="AA369" i="1"/>
  <c r="AA353" i="1"/>
  <c r="AA334" i="1"/>
  <c r="V328" i="1"/>
  <c r="T328" i="1"/>
  <c r="U323" i="1"/>
  <c r="AC323" i="1"/>
  <c r="AD323" i="1" s="1"/>
  <c r="T321" i="1"/>
  <c r="T317" i="1"/>
  <c r="V317" i="1"/>
  <c r="U313" i="1"/>
  <c r="T303" i="1"/>
  <c r="U303" i="1" s="1"/>
  <c r="AA300" i="1"/>
  <c r="AB300" i="1" s="1"/>
  <c r="V287" i="1"/>
  <c r="T287" i="1"/>
  <c r="U286" i="1"/>
  <c r="AA284" i="1"/>
  <c r="AB284" i="1" s="1"/>
  <c r="V271" i="1"/>
  <c r="T271" i="1"/>
  <c r="V260" i="1"/>
  <c r="V157" i="1"/>
  <c r="T114" i="1"/>
  <c r="U114" i="1"/>
  <c r="V114" i="1"/>
  <c r="AB630" i="1"/>
  <c r="AB622" i="1"/>
  <c r="U562" i="1"/>
  <c r="AC562" i="1"/>
  <c r="AD562" i="1" s="1"/>
  <c r="AF562" i="1" s="1"/>
  <c r="V505" i="1"/>
  <c r="T505" i="1"/>
  <c r="V488" i="1"/>
  <c r="T488" i="1"/>
  <c r="U488" i="1"/>
  <c r="V467" i="1"/>
  <c r="T467" i="1"/>
  <c r="U467" i="1"/>
  <c r="V449" i="1"/>
  <c r="V355" i="1"/>
  <c r="T355" i="1"/>
  <c r="AB355" i="1" s="1"/>
  <c r="T349" i="1"/>
  <c r="U349" i="1"/>
  <c r="T335" i="1"/>
  <c r="U335" i="1" s="1"/>
  <c r="V295" i="1"/>
  <c r="T295" i="1"/>
  <c r="AA292" i="1"/>
  <c r="AB292" i="1" s="1"/>
  <c r="AC292" i="1"/>
  <c r="AD292" i="1"/>
  <c r="AA276" i="1"/>
  <c r="AB276" i="1" s="1"/>
  <c r="V647" i="1"/>
  <c r="V639" i="1"/>
  <c r="V631" i="1"/>
  <c r="V623" i="1"/>
  <c r="V615" i="1"/>
  <c r="AB604" i="1"/>
  <c r="V599" i="1"/>
  <c r="AC551" i="1"/>
  <c r="AD551" i="1"/>
  <c r="AF551" i="1"/>
  <c r="AG551" i="1" s="1"/>
  <c r="AH551" i="1" s="1"/>
  <c r="AB540" i="1"/>
  <c r="AC540" i="1"/>
  <c r="AD540" i="1" s="1"/>
  <c r="V499" i="1"/>
  <c r="T499" i="1"/>
  <c r="U499" i="1"/>
  <c r="V482" i="1"/>
  <c r="T482" i="1"/>
  <c r="V361" i="1"/>
  <c r="T361" i="1"/>
  <c r="AC361" i="1" s="1"/>
  <c r="AD361" i="1" s="1"/>
  <c r="AC356" i="1"/>
  <c r="AD356" i="1"/>
  <c r="U352" i="1"/>
  <c r="T348" i="1"/>
  <c r="V348" i="1"/>
  <c r="AA339" i="1"/>
  <c r="T334" i="1"/>
  <c r="U334" i="1" s="1"/>
  <c r="T309" i="1"/>
  <c r="U309" i="1"/>
  <c r="V293" i="1"/>
  <c r="T293" i="1"/>
  <c r="U292" i="1"/>
  <c r="AA290" i="1"/>
  <c r="AB290" i="1" s="1"/>
  <c r="V277" i="1"/>
  <c r="T277" i="1"/>
  <c r="U277" i="1"/>
  <c r="AA274" i="1"/>
  <c r="V642" i="1"/>
  <c r="V640" i="1"/>
  <c r="V632" i="1"/>
  <c r="V624" i="1"/>
  <c r="V618" i="1"/>
  <c r="V616" i="1"/>
  <c r="V610" i="1"/>
  <c r="V608" i="1"/>
  <c r="V602" i="1"/>
  <c r="V600" i="1"/>
  <c r="AB594" i="1"/>
  <c r="AB561" i="1"/>
  <c r="AC558" i="1"/>
  <c r="AD558" i="1"/>
  <c r="AF558" i="1"/>
  <c r="V556" i="1"/>
  <c r="V484" i="1"/>
  <c r="T478" i="1"/>
  <c r="U478" i="1"/>
  <c r="V453" i="1"/>
  <c r="T453" i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 s="1"/>
  <c r="V597" i="1"/>
  <c r="AC595" i="1"/>
  <c r="AD595" i="1" s="1"/>
  <c r="AF595" i="1" s="1"/>
  <c r="T592" i="1"/>
  <c r="T580" i="1"/>
  <c r="U580" i="1"/>
  <c r="V568" i="1"/>
  <c r="R564" i="1"/>
  <c r="S564" i="1" s="1"/>
  <c r="AB562" i="1"/>
  <c r="R562" i="1"/>
  <c r="S562" i="1"/>
  <c r="T560" i="1"/>
  <c r="T557" i="1"/>
  <c r="U557" i="1" s="1"/>
  <c r="AB557" i="1"/>
  <c r="AB555" i="1"/>
  <c r="R555" i="1"/>
  <c r="S555" i="1" s="1"/>
  <c r="V551" i="1"/>
  <c r="T550" i="1"/>
  <c r="AB550" i="1" s="1"/>
  <c r="AB548" i="1"/>
  <c r="AC548" i="1"/>
  <c r="AD548" i="1" s="1"/>
  <c r="V537" i="1"/>
  <c r="T535" i="1"/>
  <c r="AB535" i="1" s="1"/>
  <c r="V527" i="1"/>
  <c r="V525" i="1"/>
  <c r="V522" i="1"/>
  <c r="R522" i="1"/>
  <c r="S522" i="1" s="1"/>
  <c r="R520" i="1"/>
  <c r="S520" i="1" s="1"/>
  <c r="T518" i="1"/>
  <c r="U518" i="1" s="1"/>
  <c r="R517" i="1"/>
  <c r="S517" i="1"/>
  <c r="T516" i="1"/>
  <c r="V516" i="1"/>
  <c r="V513" i="1"/>
  <c r="R507" i="1"/>
  <c r="S507" i="1" s="1"/>
  <c r="V503" i="1"/>
  <c r="T503" i="1"/>
  <c r="U503" i="1"/>
  <c r="S500" i="1"/>
  <c r="R487" i="1"/>
  <c r="S487" i="1"/>
  <c r="V486" i="1"/>
  <c r="T486" i="1"/>
  <c r="AC486" i="1" s="1"/>
  <c r="AD486" i="1" s="1"/>
  <c r="AF486" i="1" s="1"/>
  <c r="U486" i="1"/>
  <c r="T480" i="1"/>
  <c r="AC480" i="1" s="1"/>
  <c r="AD480" i="1" s="1"/>
  <c r="U480" i="1"/>
  <c r="R480" i="1"/>
  <c r="S480" i="1" s="1"/>
  <c r="R477" i="1"/>
  <c r="S477" i="1" s="1"/>
  <c r="V473" i="1"/>
  <c r="T473" i="1"/>
  <c r="R470" i="1"/>
  <c r="S470" i="1"/>
  <c r="T465" i="1"/>
  <c r="U465" i="1" s="1"/>
  <c r="T462" i="1"/>
  <c r="U462" i="1"/>
  <c r="T461" i="1"/>
  <c r="U461" i="1"/>
  <c r="V451" i="1"/>
  <c r="T451" i="1"/>
  <c r="R429" i="1"/>
  <c r="S429" i="1" s="1"/>
  <c r="R413" i="1"/>
  <c r="S413" i="1"/>
  <c r="R397" i="1"/>
  <c r="S397" i="1"/>
  <c r="R381" i="1"/>
  <c r="S381" i="1" s="1"/>
  <c r="AA375" i="1"/>
  <c r="AA362" i="1"/>
  <c r="AB362" i="1" s="1"/>
  <c r="V360" i="1"/>
  <c r="T360" i="1"/>
  <c r="AA359" i="1"/>
  <c r="V344" i="1"/>
  <c r="T344" i="1"/>
  <c r="AA342" i="1"/>
  <c r="AA340" i="1"/>
  <c r="AB340" i="1"/>
  <c r="AC340" i="1"/>
  <c r="AD340" i="1"/>
  <c r="R338" i="1"/>
  <c r="S338" i="1"/>
  <c r="T336" i="1"/>
  <c r="T325" i="1"/>
  <c r="U325" i="1" s="1"/>
  <c r="V301" i="1"/>
  <c r="T301" i="1"/>
  <c r="U301" i="1" s="1"/>
  <c r="U300" i="1"/>
  <c r="AC300" i="1"/>
  <c r="AD300" i="1"/>
  <c r="AA298" i="1"/>
  <c r="V285" i="1"/>
  <c r="T285" i="1"/>
  <c r="U284" i="1"/>
  <c r="AA282" i="1"/>
  <c r="AB282" i="1"/>
  <c r="V269" i="1"/>
  <c r="T269" i="1"/>
  <c r="AA266" i="1"/>
  <c r="V262" i="1"/>
  <c r="T249" i="1"/>
  <c r="AA360" i="1"/>
  <c r="AA350" i="1"/>
  <c r="AB342" i="1"/>
  <c r="AA331" i="1"/>
  <c r="AA328" i="1"/>
  <c r="AA321" i="1"/>
  <c r="AA319" i="1"/>
  <c r="AA314" i="1"/>
  <c r="AA310" i="1"/>
  <c r="AC310" i="1"/>
  <c r="AD310" i="1"/>
  <c r="AA307" i="1"/>
  <c r="V299" i="1"/>
  <c r="T299" i="1"/>
  <c r="AA296" i="1"/>
  <c r="AB296" i="1"/>
  <c r="AC296" i="1"/>
  <c r="AD296" i="1"/>
  <c r="AF296" i="1"/>
  <c r="V291" i="1"/>
  <c r="T291" i="1"/>
  <c r="U290" i="1"/>
  <c r="AC290" i="1"/>
  <c r="AD290" i="1"/>
  <c r="AA288" i="1"/>
  <c r="V283" i="1"/>
  <c r="T283" i="1"/>
  <c r="U282" i="1"/>
  <c r="AC282" i="1"/>
  <c r="AD282" i="1"/>
  <c r="AA280" i="1"/>
  <c r="V275" i="1"/>
  <c r="T275" i="1"/>
  <c r="AC275" i="1"/>
  <c r="AD275" i="1" s="1"/>
  <c r="AA272" i="1"/>
  <c r="AB272" i="1" s="1"/>
  <c r="V267" i="1"/>
  <c r="T267" i="1"/>
  <c r="AB267" i="1" s="1"/>
  <c r="V247" i="1"/>
  <c r="T164" i="1"/>
  <c r="V164" i="1"/>
  <c r="AA164" i="1"/>
  <c r="V109" i="1"/>
  <c r="T109" i="1"/>
  <c r="AA86" i="1"/>
  <c r="AB596" i="1"/>
  <c r="R596" i="1"/>
  <c r="S596" i="1" s="1"/>
  <c r="R559" i="1"/>
  <c r="S559" i="1" s="1"/>
  <c r="AB558" i="1"/>
  <c r="R558" i="1"/>
  <c r="S558" i="1"/>
  <c r="R557" i="1"/>
  <c r="S557" i="1" s="1"/>
  <c r="AB551" i="1"/>
  <c r="R551" i="1"/>
  <c r="S551" i="1" s="1"/>
  <c r="R550" i="1"/>
  <c r="S550" i="1"/>
  <c r="AB549" i="1"/>
  <c r="R549" i="1"/>
  <c r="S549" i="1"/>
  <c r="AA546" i="1"/>
  <c r="AB546" i="1" s="1"/>
  <c r="AC546" i="1"/>
  <c r="AD546" i="1" s="1"/>
  <c r="R544" i="1"/>
  <c r="S544" i="1"/>
  <c r="AC543" i="1"/>
  <c r="AD543" i="1" s="1"/>
  <c r="R543" i="1"/>
  <c r="S543" i="1" s="1"/>
  <c r="R541" i="1"/>
  <c r="S541" i="1"/>
  <c r="T536" i="1"/>
  <c r="U536" i="1" s="1"/>
  <c r="R535" i="1"/>
  <c r="S535" i="1"/>
  <c r="R532" i="1"/>
  <c r="S532" i="1" s="1"/>
  <c r="T531" i="1"/>
  <c r="AB531" i="1" s="1"/>
  <c r="T528" i="1"/>
  <c r="AB527" i="1"/>
  <c r="R527" i="1"/>
  <c r="S527" i="1" s="1"/>
  <c r="R524" i="1"/>
  <c r="S524" i="1" s="1"/>
  <c r="T523" i="1"/>
  <c r="AB523" i="1" s="1"/>
  <c r="T520" i="1"/>
  <c r="U520" i="1"/>
  <c r="AB519" i="1"/>
  <c r="R519" i="1"/>
  <c r="S519" i="1" s="1"/>
  <c r="R516" i="1"/>
  <c r="S516" i="1" s="1"/>
  <c r="R515" i="1"/>
  <c r="S515" i="1"/>
  <c r="R513" i="1"/>
  <c r="S513" i="1"/>
  <c r="R511" i="1"/>
  <c r="S511" i="1" s="1"/>
  <c r="R497" i="1"/>
  <c r="S497" i="1" s="1"/>
  <c r="R495" i="1"/>
  <c r="S495" i="1"/>
  <c r="R493" i="1"/>
  <c r="S493" i="1"/>
  <c r="R488" i="1"/>
  <c r="S488" i="1" s="1"/>
  <c r="S486" i="1"/>
  <c r="R484" i="1"/>
  <c r="S484" i="1"/>
  <c r="S482" i="1"/>
  <c r="AA465" i="1"/>
  <c r="AB465" i="1"/>
  <c r="AC465" i="1"/>
  <c r="AD465" i="1" s="1"/>
  <c r="R461" i="1"/>
  <c r="S461" i="1"/>
  <c r="R459" i="1"/>
  <c r="S459" i="1" s="1"/>
  <c r="R455" i="1"/>
  <c r="S455" i="1" s="1"/>
  <c r="R450" i="1"/>
  <c r="S450" i="1" s="1"/>
  <c r="R433" i="1"/>
  <c r="S433" i="1"/>
  <c r="R425" i="1"/>
  <c r="S425" i="1" s="1"/>
  <c r="R409" i="1"/>
  <c r="S409" i="1" s="1"/>
  <c r="R401" i="1"/>
  <c r="S401" i="1" s="1"/>
  <c r="R393" i="1"/>
  <c r="S393" i="1"/>
  <c r="AA373" i="1"/>
  <c r="AA368" i="1"/>
  <c r="AB368" i="1" s="1"/>
  <c r="AA347" i="1"/>
  <c r="T346" i="1"/>
  <c r="U346" i="1" s="1"/>
  <c r="AA345" i="1"/>
  <c r="AA344" i="1"/>
  <c r="AA337" i="1"/>
  <c r="AB337" i="1"/>
  <c r="R337" i="1"/>
  <c r="S337" i="1" s="1"/>
  <c r="AA336" i="1"/>
  <c r="T332" i="1"/>
  <c r="AA324" i="1"/>
  <c r="T311" i="1"/>
  <c r="AB311" i="1" s="1"/>
  <c r="AA308" i="1"/>
  <c r="T308" i="1"/>
  <c r="U308" i="1" s="1"/>
  <c r="AA304" i="1"/>
  <c r="R304" i="1"/>
  <c r="S304" i="1" s="1"/>
  <c r="AA302" i="1"/>
  <c r="R302" i="1"/>
  <c r="S302" i="1" s="1"/>
  <c r="AA301" i="1"/>
  <c r="AB301" i="1"/>
  <c r="V297" i="1"/>
  <c r="T297" i="1"/>
  <c r="U296" i="1"/>
  <c r="AA294" i="1"/>
  <c r="R294" i="1"/>
  <c r="S294" i="1" s="1"/>
  <c r="V289" i="1"/>
  <c r="T289" i="1"/>
  <c r="AA286" i="1"/>
  <c r="AB286" i="1" s="1"/>
  <c r="AC286" i="1"/>
  <c r="AD286" i="1"/>
  <c r="R286" i="1"/>
  <c r="S286" i="1"/>
  <c r="V281" i="1"/>
  <c r="T281" i="1"/>
  <c r="AA278" i="1"/>
  <c r="R278" i="1"/>
  <c r="S278" i="1"/>
  <c r="V273" i="1"/>
  <c r="T273" i="1"/>
  <c r="U272" i="1"/>
  <c r="AC272" i="1"/>
  <c r="AD272" i="1"/>
  <c r="AF272" i="1"/>
  <c r="AG272" i="1"/>
  <c r="AH272" i="1"/>
  <c r="V257" i="1"/>
  <c r="S232" i="1"/>
  <c r="S200" i="1"/>
  <c r="AA152" i="1"/>
  <c r="AA103" i="1"/>
  <c r="T93" i="1"/>
  <c r="V93" i="1"/>
  <c r="T88" i="1"/>
  <c r="U88" i="1"/>
  <c r="V88" i="1"/>
  <c r="AA299" i="1"/>
  <c r="AA297" i="1"/>
  <c r="AB297" i="1"/>
  <c r="AA295" i="1"/>
  <c r="AB295" i="1"/>
  <c r="AA293" i="1"/>
  <c r="AB293" i="1" s="1"/>
  <c r="AA291" i="1"/>
  <c r="AB291" i="1" s="1"/>
  <c r="AA289" i="1"/>
  <c r="AA287" i="1"/>
  <c r="AA285" i="1"/>
  <c r="AB285" i="1"/>
  <c r="AA283" i="1"/>
  <c r="AA281" i="1"/>
  <c r="AA279" i="1"/>
  <c r="AA277" i="1"/>
  <c r="AA275" i="1"/>
  <c r="AA273" i="1"/>
  <c r="AA271" i="1"/>
  <c r="AA267" i="1"/>
  <c r="AA265" i="1"/>
  <c r="AA218" i="1"/>
  <c r="AA181" i="1"/>
  <c r="AA178" i="1"/>
  <c r="AA167" i="1"/>
  <c r="T165" i="1"/>
  <c r="AC165" i="1"/>
  <c r="AD165" i="1"/>
  <c r="V165" i="1"/>
  <c r="T154" i="1"/>
  <c r="V154" i="1"/>
  <c r="AA117" i="1"/>
  <c r="T111" i="1"/>
  <c r="V111" i="1"/>
  <c r="AC111" i="1"/>
  <c r="AD111" i="1"/>
  <c r="AF111" i="1" s="1"/>
  <c r="V102" i="1"/>
  <c r="T102" i="1"/>
  <c r="AA452" i="1"/>
  <c r="R452" i="1"/>
  <c r="S452" i="1"/>
  <c r="AB448" i="1"/>
  <c r="R448" i="1"/>
  <c r="S448" i="1"/>
  <c r="R444" i="1"/>
  <c r="S444" i="1" s="1"/>
  <c r="R440" i="1"/>
  <c r="S440" i="1"/>
  <c r="R436" i="1"/>
  <c r="S436" i="1" s="1"/>
  <c r="R435" i="1"/>
  <c r="S435" i="1"/>
  <c r="R431" i="1"/>
  <c r="S431" i="1" s="1"/>
  <c r="R427" i="1"/>
  <c r="S427" i="1"/>
  <c r="R423" i="1"/>
  <c r="S423" i="1" s="1"/>
  <c r="R419" i="1"/>
  <c r="S419" i="1"/>
  <c r="R415" i="1"/>
  <c r="S415" i="1" s="1"/>
  <c r="R411" i="1"/>
  <c r="S411" i="1"/>
  <c r="R407" i="1"/>
  <c r="S407" i="1"/>
  <c r="R403" i="1"/>
  <c r="S403" i="1" s="1"/>
  <c r="R399" i="1"/>
  <c r="S399" i="1" s="1"/>
  <c r="R395" i="1"/>
  <c r="S395" i="1"/>
  <c r="S387" i="1"/>
  <c r="R383" i="1"/>
  <c r="S383" i="1" s="1"/>
  <c r="R379" i="1"/>
  <c r="S379" i="1" s="1"/>
  <c r="R358" i="1"/>
  <c r="S358" i="1" s="1"/>
  <c r="AA357" i="1"/>
  <c r="AB357" i="1"/>
  <c r="R357" i="1"/>
  <c r="S357" i="1"/>
  <c r="R342" i="1"/>
  <c r="S342" i="1" s="1"/>
  <c r="AA341" i="1"/>
  <c r="AB341" i="1" s="1"/>
  <c r="AB338" i="1"/>
  <c r="AA332" i="1"/>
  <c r="R326" i="1"/>
  <c r="S326" i="1"/>
  <c r="AA325" i="1"/>
  <c r="R325" i="1"/>
  <c r="S325" i="1" s="1"/>
  <c r="AA322" i="1"/>
  <c r="AA320" i="1"/>
  <c r="AA318" i="1"/>
  <c r="AA317" i="1"/>
  <c r="AB317" i="1" s="1"/>
  <c r="R311" i="1"/>
  <c r="S311" i="1" s="1"/>
  <c r="R309" i="1"/>
  <c r="S309" i="1" s="1"/>
  <c r="R308" i="1"/>
  <c r="S308" i="1"/>
  <c r="AA306" i="1"/>
  <c r="R306" i="1"/>
  <c r="S306" i="1" s="1"/>
  <c r="T304" i="1"/>
  <c r="AA303" i="1"/>
  <c r="R303" i="1"/>
  <c r="S303" i="1"/>
  <c r="R235" i="1"/>
  <c r="S235" i="1"/>
  <c r="R227" i="1"/>
  <c r="S227" i="1" s="1"/>
  <c r="R219" i="1"/>
  <c r="S219" i="1" s="1"/>
  <c r="R203" i="1"/>
  <c r="S203" i="1"/>
  <c r="R195" i="1"/>
  <c r="S195" i="1"/>
  <c r="R187" i="1"/>
  <c r="S187" i="1"/>
  <c r="AA175" i="1"/>
  <c r="AA166" i="1"/>
  <c r="V162" i="1"/>
  <c r="V156" i="1"/>
  <c r="T155" i="1"/>
  <c r="V155" i="1"/>
  <c r="T149" i="1"/>
  <c r="U149" i="1"/>
  <c r="V149" i="1"/>
  <c r="AA149" i="1"/>
  <c r="V143" i="1"/>
  <c r="R137" i="1"/>
  <c r="S137" i="1"/>
  <c r="R136" i="1"/>
  <c r="S136" i="1"/>
  <c r="S134" i="1"/>
  <c r="V22" i="1"/>
  <c r="T22" i="1"/>
  <c r="V19" i="1"/>
  <c r="AA176" i="1"/>
  <c r="AA143" i="1"/>
  <c r="AA130" i="1"/>
  <c r="AA120" i="1"/>
  <c r="T115" i="1"/>
  <c r="U115" i="1"/>
  <c r="V115" i="1"/>
  <c r="AA114" i="1"/>
  <c r="AA113" i="1"/>
  <c r="AA110" i="1"/>
  <c r="R262" i="1"/>
  <c r="S262" i="1" s="1"/>
  <c r="R260" i="1"/>
  <c r="S260" i="1"/>
  <c r="T248" i="1"/>
  <c r="U248" i="1"/>
  <c r="R225" i="1"/>
  <c r="S225" i="1"/>
  <c r="S209" i="1"/>
  <c r="S205" i="1"/>
  <c r="R197" i="1"/>
  <c r="S197" i="1"/>
  <c r="R193" i="1"/>
  <c r="S193" i="1"/>
  <c r="R189" i="1"/>
  <c r="S189" i="1"/>
  <c r="R185" i="1"/>
  <c r="S185" i="1" s="1"/>
  <c r="R181" i="1"/>
  <c r="S181" i="1"/>
  <c r="T172" i="1"/>
  <c r="AB172" i="1" s="1"/>
  <c r="T171" i="1"/>
  <c r="AC171" i="1" s="1"/>
  <c r="AD171" i="1" s="1"/>
  <c r="T167" i="1"/>
  <c r="AC167" i="1" s="1"/>
  <c r="AD167" i="1" s="1"/>
  <c r="T159" i="1"/>
  <c r="AB159" i="1" s="1"/>
  <c r="AA144" i="1"/>
  <c r="T144" i="1"/>
  <c r="AA142" i="1"/>
  <c r="AA139" i="1"/>
  <c r="R138" i="1"/>
  <c r="S138" i="1"/>
  <c r="R129" i="1"/>
  <c r="S129" i="1" s="1"/>
  <c r="R121" i="1"/>
  <c r="S121" i="1"/>
  <c r="T117" i="1"/>
  <c r="U117" i="1"/>
  <c r="V117" i="1"/>
  <c r="AA116" i="1"/>
  <c r="R116" i="1"/>
  <c r="S116" i="1" s="1"/>
  <c r="T66" i="1"/>
  <c r="V66" i="1"/>
  <c r="R131" i="1"/>
  <c r="S131" i="1"/>
  <c r="R127" i="1"/>
  <c r="S127" i="1" s="1"/>
  <c r="T113" i="1"/>
  <c r="AA108" i="1"/>
  <c r="R108" i="1"/>
  <c r="S108" i="1"/>
  <c r="AA105" i="1"/>
  <c r="AB105" i="1" s="1"/>
  <c r="AC105" i="1"/>
  <c r="AD105" i="1" s="1"/>
  <c r="T97" i="1"/>
  <c r="T92" i="1"/>
  <c r="T90" i="1"/>
  <c r="T81" i="1"/>
  <c r="U81" i="1"/>
  <c r="T84" i="1"/>
  <c r="U84" i="1" s="1"/>
  <c r="V84" i="1"/>
  <c r="V56" i="1"/>
  <c r="T56" i="1"/>
  <c r="V21" i="1"/>
  <c r="T21" i="1"/>
  <c r="AB21" i="1"/>
  <c r="AA73" i="1"/>
  <c r="AB73" i="1" s="1"/>
  <c r="AC73" i="1" s="1"/>
  <c r="AD73" i="1" s="1"/>
  <c r="AA69" i="1"/>
  <c r="AA56" i="1"/>
  <c r="T31" i="1"/>
  <c r="T65" i="1"/>
  <c r="T64" i="1"/>
  <c r="U64" i="1"/>
  <c r="AA63" i="1"/>
  <c r="T61" i="1"/>
  <c r="T60" i="1"/>
  <c r="AA59" i="1"/>
  <c r="R54" i="1"/>
  <c r="S54" i="1" s="1"/>
  <c r="R46" i="1"/>
  <c r="S46" i="1" s="1"/>
  <c r="R42" i="1"/>
  <c r="S42" i="1"/>
  <c r="R40" i="1"/>
  <c r="S40" i="1"/>
  <c r="R38" i="1"/>
  <c r="S38" i="1"/>
  <c r="R36" i="1"/>
  <c r="S36" i="1" s="1"/>
  <c r="R35" i="1"/>
  <c r="S35" i="1"/>
  <c r="AF989" i="1"/>
  <c r="AG989" i="1" s="1"/>
  <c r="AH989" i="1" s="1"/>
  <c r="AF977" i="1"/>
  <c r="AG977" i="1" s="1"/>
  <c r="AH977" i="1" s="1"/>
  <c r="AC991" i="1"/>
  <c r="AD991" i="1"/>
  <c r="AC971" i="1"/>
  <c r="AD971" i="1"/>
  <c r="AC969" i="1"/>
  <c r="AD969" i="1" s="1"/>
  <c r="AF969" i="1" s="1"/>
  <c r="AC963" i="1"/>
  <c r="AD963" i="1" s="1"/>
  <c r="AF963" i="1" s="1"/>
  <c r="T822" i="1"/>
  <c r="AB822" i="1"/>
  <c r="T818" i="1"/>
  <c r="AB818" i="1" s="1"/>
  <c r="T814" i="1"/>
  <c r="AB814" i="1" s="1"/>
  <c r="T798" i="1"/>
  <c r="AB798" i="1" s="1"/>
  <c r="T794" i="1"/>
  <c r="AB794" i="1"/>
  <c r="AF786" i="1"/>
  <c r="AF782" i="1"/>
  <c r="AG782" i="1" s="1"/>
  <c r="AH782" i="1" s="1"/>
  <c r="AF746" i="1"/>
  <c r="AF731" i="1"/>
  <c r="AC716" i="1"/>
  <c r="AD716" i="1" s="1"/>
  <c r="U716" i="1"/>
  <c r="AC708" i="1"/>
  <c r="AD708" i="1"/>
  <c r="U708" i="1"/>
  <c r="AC700" i="1"/>
  <c r="AD700" i="1"/>
  <c r="U700" i="1"/>
  <c r="AC692" i="1"/>
  <c r="AD692" i="1" s="1"/>
  <c r="AF692" i="1" s="1"/>
  <c r="U692" i="1"/>
  <c r="AC684" i="1"/>
  <c r="AD684" i="1"/>
  <c r="U684" i="1"/>
  <c r="AC676" i="1"/>
  <c r="AD676" i="1"/>
  <c r="U676" i="1"/>
  <c r="AC668" i="1"/>
  <c r="AD668" i="1" s="1"/>
  <c r="U668" i="1"/>
  <c r="U572" i="1"/>
  <c r="V905" i="1"/>
  <c r="T905" i="1"/>
  <c r="AB905" i="1"/>
  <c r="V904" i="1"/>
  <c r="T904" i="1"/>
  <c r="V901" i="1"/>
  <c r="T901" i="1"/>
  <c r="V898" i="1"/>
  <c r="T898" i="1"/>
  <c r="V896" i="1"/>
  <c r="T896" i="1"/>
  <c r="AB896" i="1" s="1"/>
  <c r="V890" i="1"/>
  <c r="T890" i="1"/>
  <c r="V883" i="1"/>
  <c r="T883" i="1"/>
  <c r="V882" i="1"/>
  <c r="T882" i="1"/>
  <c r="AB882" i="1" s="1"/>
  <c r="V881" i="1"/>
  <c r="T881" i="1"/>
  <c r="V879" i="1"/>
  <c r="T879" i="1"/>
  <c r="V878" i="1"/>
  <c r="T878" i="1"/>
  <c r="AB878" i="1" s="1"/>
  <c r="V877" i="1"/>
  <c r="T877" i="1"/>
  <c r="V876" i="1"/>
  <c r="T876" i="1"/>
  <c r="V875" i="1"/>
  <c r="T875" i="1"/>
  <c r="V874" i="1"/>
  <c r="T874" i="1"/>
  <c r="AB874" i="1"/>
  <c r="V873" i="1"/>
  <c r="T873" i="1"/>
  <c r="V872" i="1"/>
  <c r="T872" i="1"/>
  <c r="V871" i="1"/>
  <c r="T871" i="1"/>
  <c r="AB871" i="1" s="1"/>
  <c r="V870" i="1"/>
  <c r="T870" i="1"/>
  <c r="V869" i="1"/>
  <c r="T869" i="1"/>
  <c r="V868" i="1"/>
  <c r="T868" i="1"/>
  <c r="V867" i="1"/>
  <c r="T867" i="1"/>
  <c r="V866" i="1"/>
  <c r="T866" i="1"/>
  <c r="AB866" i="1" s="1"/>
  <c r="V865" i="1"/>
  <c r="T865" i="1"/>
  <c r="V864" i="1"/>
  <c r="T864" i="1"/>
  <c r="U864" i="1" s="1"/>
  <c r="V863" i="1"/>
  <c r="T863" i="1"/>
  <c r="AB863" i="1" s="1"/>
  <c r="V862" i="1"/>
  <c r="T862" i="1"/>
  <c r="AB862" i="1" s="1"/>
  <c r="V861" i="1"/>
  <c r="T861" i="1"/>
  <c r="AB861" i="1" s="1"/>
  <c r="V860" i="1"/>
  <c r="T860" i="1"/>
  <c r="V859" i="1"/>
  <c r="T859" i="1"/>
  <c r="AB859" i="1" s="1"/>
  <c r="V858" i="1"/>
  <c r="T858" i="1"/>
  <c r="AB858" i="1" s="1"/>
  <c r="V857" i="1"/>
  <c r="T857" i="1"/>
  <c r="V856" i="1"/>
  <c r="T856" i="1"/>
  <c r="AC856" i="1" s="1"/>
  <c r="AD856" i="1" s="1"/>
  <c r="V855" i="1"/>
  <c r="T855" i="1"/>
  <c r="V854" i="1"/>
  <c r="T854" i="1"/>
  <c r="AB854" i="1"/>
  <c r="V853" i="1"/>
  <c r="T853" i="1"/>
  <c r="AC853" i="1" s="1"/>
  <c r="AD853" i="1" s="1"/>
  <c r="V852" i="1"/>
  <c r="T852" i="1"/>
  <c r="AB852" i="1" s="1"/>
  <c r="V851" i="1"/>
  <c r="T851" i="1"/>
  <c r="V850" i="1"/>
  <c r="T850" i="1"/>
  <c r="AB850" i="1"/>
  <c r="V849" i="1"/>
  <c r="T849" i="1"/>
  <c r="V848" i="1"/>
  <c r="T848" i="1"/>
  <c r="V847" i="1"/>
  <c r="T847" i="1"/>
  <c r="V846" i="1"/>
  <c r="T846" i="1"/>
  <c r="AC846" i="1" s="1"/>
  <c r="AD846" i="1" s="1"/>
  <c r="V845" i="1"/>
  <c r="T845" i="1"/>
  <c r="V844" i="1"/>
  <c r="T844" i="1"/>
  <c r="V843" i="1"/>
  <c r="T843" i="1"/>
  <c r="V842" i="1"/>
  <c r="T842" i="1"/>
  <c r="U842" i="1" s="1"/>
  <c r="V841" i="1"/>
  <c r="T841" i="1"/>
  <c r="V840" i="1"/>
  <c r="T840" i="1"/>
  <c r="V839" i="1"/>
  <c r="T839" i="1"/>
  <c r="AB839" i="1" s="1"/>
  <c r="V838" i="1"/>
  <c r="T838" i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V827" i="1"/>
  <c r="T827" i="1"/>
  <c r="AB827" i="1" s="1"/>
  <c r="V826" i="1"/>
  <c r="T826" i="1"/>
  <c r="AB826" i="1" s="1"/>
  <c r="V825" i="1"/>
  <c r="T825" i="1"/>
  <c r="V824" i="1"/>
  <c r="T824" i="1"/>
  <c r="AC824" i="1" s="1"/>
  <c r="AD824" i="1" s="1"/>
  <c r="AB823" i="1"/>
  <c r="T823" i="1"/>
  <c r="AB819" i="1"/>
  <c r="T819" i="1"/>
  <c r="T815" i="1"/>
  <c r="AB815" i="1" s="1"/>
  <c r="T811" i="1"/>
  <c r="AB811" i="1" s="1"/>
  <c r="AB807" i="1"/>
  <c r="T807" i="1"/>
  <c r="AB803" i="1"/>
  <c r="T803" i="1"/>
  <c r="T799" i="1"/>
  <c r="AB799" i="1" s="1"/>
  <c r="T795" i="1"/>
  <c r="AB795" i="1" s="1"/>
  <c r="AB791" i="1"/>
  <c r="T791" i="1"/>
  <c r="AF783" i="1"/>
  <c r="AF779" i="1"/>
  <c r="AG779" i="1" s="1"/>
  <c r="AH779" i="1" s="1"/>
  <c r="AF775" i="1"/>
  <c r="AG775" i="1" s="1"/>
  <c r="AH775" i="1" s="1"/>
  <c r="AF771" i="1"/>
  <c r="AF767" i="1"/>
  <c r="AF759" i="1"/>
  <c r="AG759" i="1"/>
  <c r="AH759" i="1"/>
  <c r="AF743" i="1"/>
  <c r="AG659" i="1"/>
  <c r="AH659" i="1"/>
  <c r="AF651" i="1"/>
  <c r="AG651" i="1" s="1"/>
  <c r="AH651" i="1" s="1"/>
  <c r="AC994" i="1"/>
  <c r="AD994" i="1"/>
  <c r="AC983" i="1"/>
  <c r="AD983" i="1" s="1"/>
  <c r="AC968" i="1"/>
  <c r="AD968" i="1"/>
  <c r="AC965" i="1"/>
  <c r="AD965" i="1"/>
  <c r="AC964" i="1"/>
  <c r="AD964" i="1"/>
  <c r="T810" i="1"/>
  <c r="T806" i="1"/>
  <c r="T802" i="1"/>
  <c r="AF735" i="1"/>
  <c r="AG735" i="1"/>
  <c r="AH735" i="1" s="1"/>
  <c r="V957" i="1"/>
  <c r="T957" i="1"/>
  <c r="AB957" i="1" s="1"/>
  <c r="V956" i="1"/>
  <c r="T956" i="1"/>
  <c r="AB956" i="1" s="1"/>
  <c r="V954" i="1"/>
  <c r="T954" i="1"/>
  <c r="AC954" i="1" s="1"/>
  <c r="AD954" i="1" s="1"/>
  <c r="AF954" i="1" s="1"/>
  <c r="AB954" i="1"/>
  <c r="V953" i="1"/>
  <c r="T953" i="1"/>
  <c r="AB953" i="1" s="1"/>
  <c r="V952" i="1"/>
  <c r="T952" i="1"/>
  <c r="V951" i="1"/>
  <c r="T951" i="1"/>
  <c r="V950" i="1"/>
  <c r="T950" i="1"/>
  <c r="AB950" i="1" s="1"/>
  <c r="V948" i="1"/>
  <c r="T948" i="1"/>
  <c r="V946" i="1"/>
  <c r="T946" i="1"/>
  <c r="AB946" i="1"/>
  <c r="V945" i="1"/>
  <c r="T945" i="1"/>
  <c r="V939" i="1"/>
  <c r="T939" i="1"/>
  <c r="AB939" i="1"/>
  <c r="V935" i="1"/>
  <c r="T935" i="1"/>
  <c r="V934" i="1"/>
  <c r="T934" i="1"/>
  <c r="V926" i="1"/>
  <c r="T926" i="1"/>
  <c r="V924" i="1"/>
  <c r="T924" i="1"/>
  <c r="AB924" i="1" s="1"/>
  <c r="V921" i="1"/>
  <c r="T921" i="1"/>
  <c r="AB921" i="1" s="1"/>
  <c r="V920" i="1"/>
  <c r="T920" i="1"/>
  <c r="AB920" i="1" s="1"/>
  <c r="V919" i="1"/>
  <c r="T919" i="1"/>
  <c r="V918" i="1"/>
  <c r="T918" i="1"/>
  <c r="AB918" i="1"/>
  <c r="V917" i="1"/>
  <c r="T917" i="1"/>
  <c r="AB917" i="1" s="1"/>
  <c r="V916" i="1"/>
  <c r="T916" i="1"/>
  <c r="AB916" i="1"/>
  <c r="V914" i="1"/>
  <c r="T914" i="1"/>
  <c r="V913" i="1"/>
  <c r="T913" i="1"/>
  <c r="AB913" i="1" s="1"/>
  <c r="V910" i="1"/>
  <c r="T910" i="1"/>
  <c r="V907" i="1"/>
  <c r="T907" i="1"/>
  <c r="U907" i="1" s="1"/>
  <c r="V906" i="1"/>
  <c r="V902" i="1"/>
  <c r="T902" i="1"/>
  <c r="AB902" i="1"/>
  <c r="V899" i="1"/>
  <c r="T899" i="1"/>
  <c r="U899" i="1" s="1"/>
  <c r="V895" i="1"/>
  <c r="T895" i="1"/>
  <c r="V893" i="1"/>
  <c r="T893" i="1"/>
  <c r="V892" i="1"/>
  <c r="T892" i="1"/>
  <c r="AB892" i="1"/>
  <c r="V891" i="1"/>
  <c r="T891" i="1"/>
  <c r="V889" i="1"/>
  <c r="T889" i="1"/>
  <c r="AB889" i="1"/>
  <c r="V888" i="1"/>
  <c r="T888" i="1"/>
  <c r="AB888" i="1"/>
  <c r="V887" i="1"/>
  <c r="T887" i="1"/>
  <c r="AB887" i="1" s="1"/>
  <c r="V885" i="1"/>
  <c r="T885" i="1"/>
  <c r="AB885" i="1"/>
  <c r="V880" i="1"/>
  <c r="T880" i="1"/>
  <c r="AB880" i="1"/>
  <c r="AB989" i="1"/>
  <c r="AB988" i="1"/>
  <c r="AB985" i="1"/>
  <c r="AB983" i="1"/>
  <c r="AB978" i="1"/>
  <c r="AB977" i="1"/>
  <c r="AB970" i="1"/>
  <c r="AB969" i="1"/>
  <c r="AB968" i="1"/>
  <c r="AB963" i="1"/>
  <c r="AB961" i="1"/>
  <c r="AB945" i="1"/>
  <c r="AB907" i="1"/>
  <c r="AB904" i="1"/>
  <c r="AB901" i="1"/>
  <c r="AB898" i="1"/>
  <c r="AB881" i="1"/>
  <c r="AB879" i="1"/>
  <c r="AB877" i="1"/>
  <c r="AB876" i="1"/>
  <c r="AB875" i="1"/>
  <c r="AB872" i="1"/>
  <c r="AB869" i="1"/>
  <c r="AB868" i="1"/>
  <c r="AB867" i="1"/>
  <c r="AB865" i="1"/>
  <c r="AB864" i="1"/>
  <c r="AB857" i="1"/>
  <c r="AB856" i="1"/>
  <c r="AB855" i="1"/>
  <c r="AB847" i="1"/>
  <c r="AB845" i="1"/>
  <c r="AB844" i="1"/>
  <c r="AB843" i="1"/>
  <c r="AB840" i="1"/>
  <c r="AB837" i="1"/>
  <c r="AB836" i="1"/>
  <c r="AB833" i="1"/>
  <c r="AB825" i="1"/>
  <c r="AB824" i="1"/>
  <c r="T820" i="1"/>
  <c r="AB820" i="1" s="1"/>
  <c r="AB816" i="1"/>
  <c r="T816" i="1"/>
  <c r="T812" i="1"/>
  <c r="AB812" i="1" s="1"/>
  <c r="T808" i="1"/>
  <c r="AB804" i="1"/>
  <c r="T804" i="1"/>
  <c r="AC804" i="1" s="1"/>
  <c r="AB800" i="1"/>
  <c r="T800" i="1"/>
  <c r="T796" i="1"/>
  <c r="AB796" i="1" s="1"/>
  <c r="T792" i="1"/>
  <c r="AB792" i="1" s="1"/>
  <c r="AB788" i="1"/>
  <c r="T788" i="1"/>
  <c r="U788" i="1" s="1"/>
  <c r="AF764" i="1"/>
  <c r="AF729" i="1"/>
  <c r="AC728" i="1"/>
  <c r="AD728" i="1" s="1"/>
  <c r="U728" i="1"/>
  <c r="AC720" i="1"/>
  <c r="AD720" i="1"/>
  <c r="U720" i="1"/>
  <c r="AC704" i="1"/>
  <c r="AD704" i="1" s="1"/>
  <c r="U704" i="1"/>
  <c r="AC696" i="1"/>
  <c r="AD696" i="1" s="1"/>
  <c r="U696" i="1"/>
  <c r="AC688" i="1"/>
  <c r="AD688" i="1" s="1"/>
  <c r="U688" i="1"/>
  <c r="U680" i="1"/>
  <c r="AG680" i="1" s="1"/>
  <c r="AH680" i="1" s="1"/>
  <c r="AC672" i="1"/>
  <c r="AD672" i="1" s="1"/>
  <c r="AF672" i="1" s="1"/>
  <c r="T585" i="1"/>
  <c r="AB585" i="1"/>
  <c r="AC990" i="1"/>
  <c r="AD990" i="1" s="1"/>
  <c r="AD987" i="1"/>
  <c r="AF987" i="1" s="1"/>
  <c r="T790" i="1"/>
  <c r="AC790" i="1" s="1"/>
  <c r="AD790" i="1" s="1"/>
  <c r="AF754" i="1"/>
  <c r="AF750" i="1"/>
  <c r="V960" i="1"/>
  <c r="T960" i="1"/>
  <c r="V959" i="1"/>
  <c r="T959" i="1"/>
  <c r="V949" i="1"/>
  <c r="T949" i="1"/>
  <c r="AB949" i="1" s="1"/>
  <c r="V947" i="1"/>
  <c r="T947" i="1"/>
  <c r="V944" i="1"/>
  <c r="T944" i="1"/>
  <c r="AB944" i="1" s="1"/>
  <c r="V943" i="1"/>
  <c r="T943" i="1"/>
  <c r="V942" i="1"/>
  <c r="T942" i="1"/>
  <c r="AB942" i="1" s="1"/>
  <c r="V941" i="1"/>
  <c r="T941" i="1"/>
  <c r="V940" i="1"/>
  <c r="T940" i="1"/>
  <c r="V938" i="1"/>
  <c r="T938" i="1"/>
  <c r="V937" i="1"/>
  <c r="T937" i="1"/>
  <c r="V936" i="1"/>
  <c r="T936" i="1"/>
  <c r="AB936" i="1" s="1"/>
  <c r="V933" i="1"/>
  <c r="T933" i="1"/>
  <c r="AB933" i="1" s="1"/>
  <c r="V932" i="1"/>
  <c r="T932" i="1"/>
  <c r="V931" i="1"/>
  <c r="T931" i="1"/>
  <c r="V930" i="1"/>
  <c r="V929" i="1"/>
  <c r="T929" i="1"/>
  <c r="AB929" i="1" s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V908" i="1"/>
  <c r="T908" i="1"/>
  <c r="AB908" i="1"/>
  <c r="V903" i="1"/>
  <c r="T903" i="1"/>
  <c r="V900" i="1"/>
  <c r="T900" i="1"/>
  <c r="AB900" i="1" s="1"/>
  <c r="V897" i="1"/>
  <c r="T897" i="1"/>
  <c r="V894" i="1"/>
  <c r="T894" i="1"/>
  <c r="AB894" i="1"/>
  <c r="V886" i="1"/>
  <c r="T886" i="1"/>
  <c r="V884" i="1"/>
  <c r="T884" i="1"/>
  <c r="AB884" i="1"/>
  <c r="AB995" i="1"/>
  <c r="AB994" i="1"/>
  <c r="AB991" i="1"/>
  <c r="AB987" i="1"/>
  <c r="T821" i="1"/>
  <c r="AB821" i="1"/>
  <c r="T817" i="1"/>
  <c r="T813" i="1"/>
  <c r="AB813" i="1" s="1"/>
  <c r="T809" i="1"/>
  <c r="T805" i="1"/>
  <c r="AC805" i="1" s="1"/>
  <c r="AD805" i="1" s="1"/>
  <c r="T801" i="1"/>
  <c r="T797" i="1"/>
  <c r="AB797" i="1" s="1"/>
  <c r="T793" i="1"/>
  <c r="T789" i="1"/>
  <c r="AB789" i="1"/>
  <c r="AF781" i="1"/>
  <c r="AF765" i="1"/>
  <c r="AF757" i="1"/>
  <c r="AF749" i="1"/>
  <c r="AF740" i="1"/>
  <c r="AF732" i="1"/>
  <c r="AG732" i="1" s="1"/>
  <c r="AH732" i="1" s="1"/>
  <c r="AB728" i="1"/>
  <c r="AC727" i="1"/>
  <c r="AD727" i="1" s="1"/>
  <c r="U727" i="1"/>
  <c r="AC723" i="1"/>
  <c r="AD723" i="1" s="1"/>
  <c r="U723" i="1"/>
  <c r="AB720" i="1"/>
  <c r="AC719" i="1"/>
  <c r="AD719" i="1" s="1"/>
  <c r="U719" i="1"/>
  <c r="AB716" i="1"/>
  <c r="AC715" i="1"/>
  <c r="AD715" i="1" s="1"/>
  <c r="AB708" i="1"/>
  <c r="AC707" i="1"/>
  <c r="AD707" i="1"/>
  <c r="U707" i="1"/>
  <c r="AB704" i="1"/>
  <c r="AC703" i="1"/>
  <c r="AD703" i="1" s="1"/>
  <c r="U703" i="1"/>
  <c r="AB700" i="1"/>
  <c r="AC699" i="1"/>
  <c r="AD699" i="1"/>
  <c r="U699" i="1"/>
  <c r="AB696" i="1"/>
  <c r="AB692" i="1"/>
  <c r="AC691" i="1"/>
  <c r="AD691" i="1" s="1"/>
  <c r="U691" i="1"/>
  <c r="AB688" i="1"/>
  <c r="AC687" i="1"/>
  <c r="AD687" i="1" s="1"/>
  <c r="AF687" i="1" s="1"/>
  <c r="U687" i="1"/>
  <c r="AB684" i="1"/>
  <c r="AC683" i="1"/>
  <c r="AD683" i="1" s="1"/>
  <c r="U683" i="1"/>
  <c r="AB680" i="1"/>
  <c r="AC679" i="1"/>
  <c r="AD679" i="1" s="1"/>
  <c r="U679" i="1"/>
  <c r="AB676" i="1"/>
  <c r="AC675" i="1"/>
  <c r="AD675" i="1"/>
  <c r="U675" i="1"/>
  <c r="AB668" i="1"/>
  <c r="AD667" i="1"/>
  <c r="U667" i="1"/>
  <c r="U661" i="1"/>
  <c r="AC661" i="1"/>
  <c r="AD661" i="1" s="1"/>
  <c r="U645" i="1"/>
  <c r="AC645" i="1"/>
  <c r="AD645" i="1" s="1"/>
  <c r="U637" i="1"/>
  <c r="AC637" i="1"/>
  <c r="AD637" i="1" s="1"/>
  <c r="AF637" i="1" s="1"/>
  <c r="U629" i="1"/>
  <c r="AC629" i="1"/>
  <c r="AD629" i="1" s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 s="1"/>
  <c r="T581" i="1"/>
  <c r="AB581" i="1"/>
  <c r="V787" i="1"/>
  <c r="AB787" i="1"/>
  <c r="V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V768" i="1"/>
  <c r="V767" i="1"/>
  <c r="AB767" i="1"/>
  <c r="V766" i="1"/>
  <c r="V765" i="1"/>
  <c r="AB765" i="1"/>
  <c r="V764" i="1"/>
  <c r="AB764" i="1"/>
  <c r="V763" i="1"/>
  <c r="AB763" i="1"/>
  <c r="V762" i="1"/>
  <c r="V761" i="1"/>
  <c r="V760" i="1"/>
  <c r="V759" i="1"/>
  <c r="AB759" i="1"/>
  <c r="V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AB747" i="1"/>
  <c r="V746" i="1"/>
  <c r="AB746" i="1"/>
  <c r="V745" i="1"/>
  <c r="V744" i="1"/>
  <c r="V743" i="1"/>
  <c r="AB743" i="1"/>
  <c r="V742" i="1"/>
  <c r="V741" i="1"/>
  <c r="AB741" i="1"/>
  <c r="V740" i="1"/>
  <c r="AB740" i="1"/>
  <c r="AB738" i="1"/>
  <c r="AB735" i="1"/>
  <c r="AB734" i="1"/>
  <c r="AB733" i="1"/>
  <c r="AB732" i="1"/>
  <c r="AB731" i="1"/>
  <c r="AB729" i="1"/>
  <c r="U726" i="1"/>
  <c r="AC722" i="1"/>
  <c r="AD722" i="1" s="1"/>
  <c r="U722" i="1"/>
  <c r="AC718" i="1"/>
  <c r="AD718" i="1" s="1"/>
  <c r="U718" i="1"/>
  <c r="AC710" i="1"/>
  <c r="AD710" i="1"/>
  <c r="AC706" i="1"/>
  <c r="AD706" i="1" s="1"/>
  <c r="U706" i="1"/>
  <c r="AC702" i="1"/>
  <c r="AD702" i="1" s="1"/>
  <c r="U702" i="1"/>
  <c r="AC698" i="1"/>
  <c r="AD698" i="1" s="1"/>
  <c r="AC694" i="1"/>
  <c r="AD694" i="1"/>
  <c r="U694" i="1"/>
  <c r="AC690" i="1"/>
  <c r="AD690" i="1"/>
  <c r="U690" i="1"/>
  <c r="U682" i="1"/>
  <c r="AC678" i="1"/>
  <c r="AD678" i="1"/>
  <c r="U678" i="1"/>
  <c r="AC674" i="1"/>
  <c r="AD674" i="1" s="1"/>
  <c r="U674" i="1"/>
  <c r="AC670" i="1"/>
  <c r="AD670" i="1"/>
  <c r="U670" i="1"/>
  <c r="AC666" i="1"/>
  <c r="AD666" i="1" s="1"/>
  <c r="T593" i="1"/>
  <c r="AB593" i="1"/>
  <c r="AC584" i="1"/>
  <c r="AD584" i="1"/>
  <c r="AF584" i="1" s="1"/>
  <c r="T577" i="1"/>
  <c r="T573" i="1"/>
  <c r="AC787" i="1"/>
  <c r="AD787" i="1"/>
  <c r="U784" i="1"/>
  <c r="U783" i="1"/>
  <c r="U782" i="1"/>
  <c r="U781" i="1"/>
  <c r="U779" i="1"/>
  <c r="U775" i="1"/>
  <c r="U774" i="1"/>
  <c r="U773" i="1"/>
  <c r="U772" i="1"/>
  <c r="U771" i="1"/>
  <c r="AG771" i="1" s="1"/>
  <c r="AH771" i="1" s="1"/>
  <c r="U770" i="1"/>
  <c r="U767" i="1"/>
  <c r="U766" i="1"/>
  <c r="U765" i="1"/>
  <c r="U764" i="1"/>
  <c r="U763" i="1"/>
  <c r="U759" i="1"/>
  <c r="U757" i="1"/>
  <c r="U755" i="1"/>
  <c r="U754" i="1"/>
  <c r="AG754" i="1" s="1"/>
  <c r="AH754" i="1" s="1"/>
  <c r="U750" i="1"/>
  <c r="AG750" i="1" s="1"/>
  <c r="AH750" i="1" s="1"/>
  <c r="U749" i="1"/>
  <c r="U748" i="1"/>
  <c r="U747" i="1"/>
  <c r="U746" i="1"/>
  <c r="AG746" i="1" s="1"/>
  <c r="U743" i="1"/>
  <c r="AG743" i="1" s="1"/>
  <c r="AH743" i="1" s="1"/>
  <c r="U741" i="1"/>
  <c r="U740" i="1"/>
  <c r="U738" i="1"/>
  <c r="U737" i="1"/>
  <c r="U735" i="1"/>
  <c r="U734" i="1"/>
  <c r="U733" i="1"/>
  <c r="U732" i="1"/>
  <c r="U731" i="1"/>
  <c r="U729" i="1"/>
  <c r="AB726" i="1"/>
  <c r="AC725" i="1"/>
  <c r="AD725" i="1" s="1"/>
  <c r="U725" i="1"/>
  <c r="AB722" i="1"/>
  <c r="AB718" i="1"/>
  <c r="AC717" i="1"/>
  <c r="AD717" i="1" s="1"/>
  <c r="U717" i="1"/>
  <c r="AB710" i="1"/>
  <c r="AB706" i="1"/>
  <c r="AC705" i="1"/>
  <c r="AD705" i="1" s="1"/>
  <c r="U705" i="1"/>
  <c r="AB702" i="1"/>
  <c r="U701" i="1"/>
  <c r="AB694" i="1"/>
  <c r="AC693" i="1"/>
  <c r="AD693" i="1" s="1"/>
  <c r="U693" i="1"/>
  <c r="AB690" i="1"/>
  <c r="AC685" i="1"/>
  <c r="AD685" i="1"/>
  <c r="U685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70" i="1"/>
  <c r="T665" i="1"/>
  <c r="AB665" i="1" s="1"/>
  <c r="AB661" i="1"/>
  <c r="T657" i="1"/>
  <c r="AB653" i="1"/>
  <c r="T649" i="1"/>
  <c r="T641" i="1"/>
  <c r="AB637" i="1"/>
  <c r="T633" i="1"/>
  <c r="AB633" i="1"/>
  <c r="AB629" i="1"/>
  <c r="T625" i="1"/>
  <c r="AB621" i="1"/>
  <c r="T617" i="1"/>
  <c r="AB617" i="1" s="1"/>
  <c r="AB613" i="1"/>
  <c r="T609" i="1"/>
  <c r="AB605" i="1"/>
  <c r="T601" i="1"/>
  <c r="U601" i="1" s="1"/>
  <c r="AB601" i="1"/>
  <c r="AB597" i="1"/>
  <c r="T589" i="1"/>
  <c r="AB589" i="1" s="1"/>
  <c r="T569" i="1"/>
  <c r="U525" i="1"/>
  <c r="U521" i="1"/>
  <c r="AG521" i="1" s="1"/>
  <c r="AH521" i="1" s="1"/>
  <c r="U515" i="1"/>
  <c r="AB515" i="1"/>
  <c r="AC515" i="1"/>
  <c r="AD515" i="1"/>
  <c r="AB358" i="1"/>
  <c r="AC358" i="1"/>
  <c r="AD358" i="1" s="1"/>
  <c r="T590" i="1"/>
  <c r="AB590" i="1"/>
  <c r="T586" i="1"/>
  <c r="T582" i="1"/>
  <c r="T578" i="1"/>
  <c r="AB575" i="1"/>
  <c r="T574" i="1"/>
  <c r="AB574" i="1" s="1"/>
  <c r="T570" i="1"/>
  <c r="AF546" i="1"/>
  <c r="AG546" i="1" s="1"/>
  <c r="AH546" i="1"/>
  <c r="AB513" i="1"/>
  <c r="AC658" i="1"/>
  <c r="AD658" i="1"/>
  <c r="AC654" i="1"/>
  <c r="AD654" i="1" s="1"/>
  <c r="AC650" i="1"/>
  <c r="AD650" i="1" s="1"/>
  <c r="AC634" i="1"/>
  <c r="AD634" i="1" s="1"/>
  <c r="AC622" i="1"/>
  <c r="AD622" i="1"/>
  <c r="AC618" i="1"/>
  <c r="AD618" i="1" s="1"/>
  <c r="AC610" i="1"/>
  <c r="AD610" i="1"/>
  <c r="AC606" i="1"/>
  <c r="AD606" i="1" s="1"/>
  <c r="AC598" i="1"/>
  <c r="AD598" i="1"/>
  <c r="AB592" i="1"/>
  <c r="T591" i="1"/>
  <c r="AB591" i="1" s="1"/>
  <c r="T587" i="1"/>
  <c r="AB587" i="1" s="1"/>
  <c r="AB584" i="1"/>
  <c r="T583" i="1"/>
  <c r="AB583" i="1" s="1"/>
  <c r="T579" i="1"/>
  <c r="AB576" i="1"/>
  <c r="AA547" i="1"/>
  <c r="AB547" i="1" s="1"/>
  <c r="AC547" i="1"/>
  <c r="AD547" i="1" s="1"/>
  <c r="AA501" i="1"/>
  <c r="AA493" i="1"/>
  <c r="AA485" i="1"/>
  <c r="AC477" i="1"/>
  <c r="AD477" i="1"/>
  <c r="AA469" i="1"/>
  <c r="AA461" i="1"/>
  <c r="AA542" i="1"/>
  <c r="AA538" i="1"/>
  <c r="AB538" i="1" s="1"/>
  <c r="AC538" i="1"/>
  <c r="AD538" i="1"/>
  <c r="AA536" i="1"/>
  <c r="AB536" i="1"/>
  <c r="AC536" i="1"/>
  <c r="AD536" i="1" s="1"/>
  <c r="U534" i="1"/>
  <c r="AA532" i="1"/>
  <c r="AA528" i="1"/>
  <c r="AB528" i="1" s="1"/>
  <c r="AA524" i="1"/>
  <c r="AB524" i="1"/>
  <c r="U522" i="1"/>
  <c r="AA520" i="1"/>
  <c r="AA516" i="1"/>
  <c r="AA512" i="1"/>
  <c r="AA508" i="1"/>
  <c r="AB508" i="1" s="1"/>
  <c r="AC508" i="1"/>
  <c r="AD508" i="1" s="1"/>
  <c r="AA506" i="1"/>
  <c r="AA502" i="1"/>
  <c r="AB502" i="1" s="1"/>
  <c r="AA498" i="1"/>
  <c r="AB498" i="1" s="1"/>
  <c r="AC498" i="1"/>
  <c r="AD498" i="1" s="1"/>
  <c r="AA494" i="1"/>
  <c r="AA490" i="1"/>
  <c r="AA486" i="1"/>
  <c r="AB486" i="1" s="1"/>
  <c r="AA482" i="1"/>
  <c r="AA478" i="1"/>
  <c r="AA474" i="1"/>
  <c r="U457" i="1"/>
  <c r="U453" i="1"/>
  <c r="AA534" i="1"/>
  <c r="AB534" i="1"/>
  <c r="AC534" i="1"/>
  <c r="AD534" i="1"/>
  <c r="AA530" i="1"/>
  <c r="U528" i="1"/>
  <c r="AC528" i="1"/>
  <c r="AD528" i="1"/>
  <c r="AA526" i="1"/>
  <c r="AC524" i="1"/>
  <c r="AD524" i="1" s="1"/>
  <c r="AF524" i="1" s="1"/>
  <c r="AA522" i="1"/>
  <c r="AB522" i="1"/>
  <c r="AC522" i="1"/>
  <c r="AD522" i="1"/>
  <c r="AA518" i="1"/>
  <c r="AA514" i="1"/>
  <c r="AA504" i="1"/>
  <c r="AA500" i="1"/>
  <c r="AA496" i="1"/>
  <c r="AA492" i="1"/>
  <c r="AB492" i="1"/>
  <c r="AC492" i="1"/>
  <c r="AD492" i="1" s="1"/>
  <c r="AF492" i="1" s="1"/>
  <c r="AA488" i="1"/>
  <c r="AA484" i="1"/>
  <c r="AA480" i="1"/>
  <c r="AA476" i="1"/>
  <c r="AB476" i="1"/>
  <c r="AC476" i="1"/>
  <c r="AD476" i="1"/>
  <c r="AA468" i="1"/>
  <c r="AA460" i="1"/>
  <c r="AB460" i="1"/>
  <c r="AC460" i="1"/>
  <c r="AD460" i="1" s="1"/>
  <c r="U458" i="1"/>
  <c r="U450" i="1"/>
  <c r="AB446" i="1"/>
  <c r="T371" i="1"/>
  <c r="AB371" i="1"/>
  <c r="AA545" i="1"/>
  <c r="AB545" i="1"/>
  <c r="AC545" i="1"/>
  <c r="AD545" i="1"/>
  <c r="AA541" i="1"/>
  <c r="AB541" i="1" s="1"/>
  <c r="AC541" i="1"/>
  <c r="AD541" i="1"/>
  <c r="AA537" i="1"/>
  <c r="U535" i="1"/>
  <c r="AC535" i="1"/>
  <c r="AD535" i="1" s="1"/>
  <c r="AA533" i="1"/>
  <c r="U531" i="1"/>
  <c r="AC531" i="1"/>
  <c r="AD531" i="1"/>
  <c r="AA529" i="1"/>
  <c r="AB529" i="1"/>
  <c r="U527" i="1"/>
  <c r="AC527" i="1"/>
  <c r="AD527" i="1" s="1"/>
  <c r="AA525" i="1"/>
  <c r="AB525" i="1"/>
  <c r="AC525" i="1"/>
  <c r="AD525" i="1"/>
  <c r="U523" i="1"/>
  <c r="AA521" i="1"/>
  <c r="AB521" i="1" s="1"/>
  <c r="U519" i="1"/>
  <c r="AC519" i="1"/>
  <c r="AD519" i="1"/>
  <c r="AA517" i="1"/>
  <c r="U513" i="1"/>
  <c r="AC513" i="1"/>
  <c r="AD513" i="1" s="1"/>
  <c r="AA511" i="1"/>
  <c r="AA507" i="1"/>
  <c r="AA503" i="1"/>
  <c r="AB503" i="1"/>
  <c r="AC503" i="1"/>
  <c r="AD503" i="1" s="1"/>
  <c r="AB495" i="1"/>
  <c r="AC495" i="1"/>
  <c r="AD495" i="1"/>
  <c r="AA491" i="1"/>
  <c r="AA479" i="1"/>
  <c r="AB479" i="1"/>
  <c r="AC479" i="1"/>
  <c r="AD479" i="1" s="1"/>
  <c r="AA475" i="1"/>
  <c r="AA471" i="1"/>
  <c r="AA467" i="1"/>
  <c r="AC459" i="1"/>
  <c r="AD459" i="1"/>
  <c r="AB457" i="1"/>
  <c r="AC457" i="1"/>
  <c r="AD457" i="1" s="1"/>
  <c r="AA455" i="1"/>
  <c r="AA453" i="1"/>
  <c r="AB453" i="1"/>
  <c r="AC453" i="1"/>
  <c r="AD453" i="1" s="1"/>
  <c r="AA451" i="1"/>
  <c r="AA449" i="1"/>
  <c r="AB449" i="1" s="1"/>
  <c r="AA447" i="1"/>
  <c r="V375" i="1"/>
  <c r="T375" i="1"/>
  <c r="V435" i="1"/>
  <c r="T435" i="1"/>
  <c r="AB435" i="1"/>
  <c r="V434" i="1"/>
  <c r="V433" i="1"/>
  <c r="T433" i="1"/>
  <c r="AB433" i="1" s="1"/>
  <c r="V432" i="1"/>
  <c r="T432" i="1"/>
  <c r="V431" i="1"/>
  <c r="T431" i="1"/>
  <c r="AB431" i="1"/>
  <c r="V430" i="1"/>
  <c r="T430" i="1"/>
  <c r="U430" i="1" s="1"/>
  <c r="V429" i="1"/>
  <c r="T429" i="1"/>
  <c r="V428" i="1"/>
  <c r="V427" i="1"/>
  <c r="T427" i="1"/>
  <c r="AC427" i="1"/>
  <c r="V426" i="1"/>
  <c r="T426" i="1"/>
  <c r="U426" i="1" s="1"/>
  <c r="V425" i="1"/>
  <c r="T425" i="1"/>
  <c r="V424" i="1"/>
  <c r="V423" i="1"/>
  <c r="T423" i="1"/>
  <c r="V422" i="1"/>
  <c r="T422" i="1"/>
  <c r="AB422" i="1" s="1"/>
  <c r="V421" i="1"/>
  <c r="T421" i="1"/>
  <c r="V420" i="1"/>
  <c r="T420" i="1"/>
  <c r="V419" i="1"/>
  <c r="T419" i="1"/>
  <c r="V418" i="1"/>
  <c r="T418" i="1"/>
  <c r="V417" i="1"/>
  <c r="T417" i="1"/>
  <c r="V416" i="1"/>
  <c r="T416" i="1"/>
  <c r="V415" i="1"/>
  <c r="T415" i="1"/>
  <c r="AC415" i="1" s="1"/>
  <c r="V414" i="1"/>
  <c r="T414" i="1"/>
  <c r="V413" i="1"/>
  <c r="V412" i="1"/>
  <c r="V411" i="1"/>
  <c r="T411" i="1"/>
  <c r="AC411" i="1"/>
  <c r="AD411" i="1" s="1"/>
  <c r="V410" i="1"/>
  <c r="V409" i="1"/>
  <c r="V408" i="1"/>
  <c r="T408" i="1"/>
  <c r="V407" i="1"/>
  <c r="T407" i="1"/>
  <c r="V406" i="1"/>
  <c r="V405" i="1"/>
  <c r="T405" i="1"/>
  <c r="AB405" i="1" s="1"/>
  <c r="AC405" i="1"/>
  <c r="V404" i="1"/>
  <c r="T404" i="1"/>
  <c r="V403" i="1"/>
  <c r="T403" i="1"/>
  <c r="AB403" i="1"/>
  <c r="V402" i="1"/>
  <c r="T402" i="1"/>
  <c r="V401" i="1"/>
  <c r="T401" i="1"/>
  <c r="AC401" i="1" s="1"/>
  <c r="AD401" i="1" s="1"/>
  <c r="V400" i="1"/>
  <c r="V399" i="1"/>
  <c r="T399" i="1"/>
  <c r="V398" i="1"/>
  <c r="T398" i="1"/>
  <c r="V397" i="1"/>
  <c r="T397" i="1"/>
  <c r="AC397" i="1"/>
  <c r="AD397" i="1"/>
  <c r="V396" i="1"/>
  <c r="V395" i="1"/>
  <c r="T395" i="1"/>
  <c r="AC395" i="1" s="1"/>
  <c r="AD395" i="1" s="1"/>
  <c r="V394" i="1"/>
  <c r="T394" i="1"/>
  <c r="V393" i="1"/>
  <c r="T393" i="1"/>
  <c r="V392" i="1"/>
  <c r="T392" i="1"/>
  <c r="V391" i="1"/>
  <c r="T391" i="1"/>
  <c r="AB391" i="1" s="1"/>
  <c r="V390" i="1"/>
  <c r="T390" i="1"/>
  <c r="V389" i="1"/>
  <c r="T389" i="1"/>
  <c r="V388" i="1"/>
  <c r="T388" i="1"/>
  <c r="V387" i="1"/>
  <c r="T387" i="1"/>
  <c r="AB387" i="1"/>
  <c r="V386" i="1"/>
  <c r="T386" i="1"/>
  <c r="AB386" i="1" s="1"/>
  <c r="V385" i="1"/>
  <c r="T385" i="1"/>
  <c r="U385" i="1" s="1"/>
  <c r="V384" i="1"/>
  <c r="T384" i="1"/>
  <c r="V383" i="1"/>
  <c r="T383" i="1"/>
  <c r="V382" i="1"/>
  <c r="T382" i="1"/>
  <c r="AB382" i="1" s="1"/>
  <c r="V381" i="1"/>
  <c r="T381" i="1"/>
  <c r="V380" i="1"/>
  <c r="T380" i="1"/>
  <c r="AB380" i="1" s="1"/>
  <c r="V379" i="1"/>
  <c r="T379" i="1"/>
  <c r="V378" i="1"/>
  <c r="T378" i="1"/>
  <c r="AB378" i="1"/>
  <c r="V376" i="1"/>
  <c r="V372" i="1"/>
  <c r="T372" i="1"/>
  <c r="V369" i="1"/>
  <c r="T369" i="1"/>
  <c r="AC369" i="1" s="1"/>
  <c r="AD369" i="1" s="1"/>
  <c r="V366" i="1"/>
  <c r="T366" i="1"/>
  <c r="AC366" i="1" s="1"/>
  <c r="AD366" i="1" s="1"/>
  <c r="AB366" i="1"/>
  <c r="V364" i="1"/>
  <c r="T364" i="1"/>
  <c r="AC364" i="1"/>
  <c r="AB329" i="1"/>
  <c r="AC329" i="1"/>
  <c r="AD329" i="1" s="1"/>
  <c r="T445" i="1"/>
  <c r="AC445" i="1" s="1"/>
  <c r="AD445" i="1" s="1"/>
  <c r="T444" i="1"/>
  <c r="T442" i="1"/>
  <c r="AB442" i="1"/>
  <c r="T441" i="1"/>
  <c r="U441" i="1" s="1"/>
  <c r="AB441" i="1"/>
  <c r="T439" i="1"/>
  <c r="T438" i="1"/>
  <c r="T437" i="1"/>
  <c r="AC437" i="1"/>
  <c r="AD437" i="1"/>
  <c r="T436" i="1"/>
  <c r="AA434" i="1"/>
  <c r="AA433" i="1"/>
  <c r="AA432" i="1"/>
  <c r="AB432" i="1" s="1"/>
  <c r="AA431" i="1"/>
  <c r="AA430" i="1"/>
  <c r="AA429" i="1"/>
  <c r="AA428" i="1"/>
  <c r="AA427" i="1"/>
  <c r="AB427" i="1" s="1"/>
  <c r="AA426" i="1"/>
  <c r="AB426" i="1"/>
  <c r="AA425" i="1"/>
  <c r="AA424" i="1"/>
  <c r="AA423" i="1"/>
  <c r="AA422" i="1"/>
  <c r="AA421" i="1"/>
  <c r="AA420" i="1"/>
  <c r="AA419" i="1"/>
  <c r="AB419" i="1" s="1"/>
  <c r="AA418" i="1"/>
  <c r="AA416" i="1"/>
  <c r="AA415" i="1"/>
  <c r="AA414" i="1"/>
  <c r="AA413" i="1"/>
  <c r="AA412" i="1"/>
  <c r="AA411" i="1"/>
  <c r="AA409" i="1"/>
  <c r="AB409" i="1" s="1"/>
  <c r="AA408" i="1"/>
  <c r="AB408" i="1" s="1"/>
  <c r="AA407" i="1"/>
  <c r="AA405" i="1"/>
  <c r="AA404" i="1"/>
  <c r="AA403" i="1"/>
  <c r="AA402" i="1"/>
  <c r="AA401" i="1"/>
  <c r="AB401" i="1" s="1"/>
  <c r="AA400" i="1"/>
  <c r="AA399" i="1"/>
  <c r="AA398" i="1"/>
  <c r="AA397" i="1"/>
  <c r="AB397" i="1"/>
  <c r="AA396" i="1"/>
  <c r="AA395" i="1"/>
  <c r="AA394" i="1"/>
  <c r="AB394" i="1" s="1"/>
  <c r="AA393" i="1"/>
  <c r="AA392" i="1"/>
  <c r="AA390" i="1"/>
  <c r="AA389" i="1"/>
  <c r="AB389" i="1" s="1"/>
  <c r="AA388" i="1"/>
  <c r="AA386" i="1"/>
  <c r="AA385" i="1"/>
  <c r="AA383" i="1"/>
  <c r="AA382" i="1"/>
  <c r="AA381" i="1"/>
  <c r="AB381" i="1"/>
  <c r="V377" i="1"/>
  <c r="V374" i="1"/>
  <c r="V370" i="1"/>
  <c r="T370" i="1"/>
  <c r="U370" i="1" s="1"/>
  <c r="V368" i="1"/>
  <c r="T368" i="1"/>
  <c r="V365" i="1"/>
  <c r="AB359" i="1"/>
  <c r="AB353" i="1"/>
  <c r="AA445" i="1"/>
  <c r="AA444" i="1"/>
  <c r="AA443" i="1"/>
  <c r="AA441" i="1"/>
  <c r="AA440" i="1"/>
  <c r="AA439" i="1"/>
  <c r="AA437" i="1"/>
  <c r="AB437" i="1" s="1"/>
  <c r="AA436" i="1"/>
  <c r="V373" i="1"/>
  <c r="T373" i="1"/>
  <c r="V367" i="1"/>
  <c r="T363" i="1"/>
  <c r="T302" i="1"/>
  <c r="AB302" i="1"/>
  <c r="AC301" i="1"/>
  <c r="AD301" i="1"/>
  <c r="V244" i="1"/>
  <c r="T244" i="1"/>
  <c r="T322" i="1"/>
  <c r="AB322" i="1" s="1"/>
  <c r="T315" i="1"/>
  <c r="AB315" i="1"/>
  <c r="T306" i="1"/>
  <c r="AC306" i="1"/>
  <c r="AC338" i="1"/>
  <c r="AD338" i="1" s="1"/>
  <c r="T318" i="1"/>
  <c r="T314" i="1"/>
  <c r="AB314" i="1"/>
  <c r="T245" i="1"/>
  <c r="AB245" i="1"/>
  <c r="V241" i="1"/>
  <c r="T241" i="1"/>
  <c r="V240" i="1"/>
  <c r="T240" i="1"/>
  <c r="U240" i="1"/>
  <c r="V239" i="1"/>
  <c r="T239" i="1"/>
  <c r="U239" i="1"/>
  <c r="V237" i="1"/>
  <c r="T237" i="1"/>
  <c r="T236" i="1"/>
  <c r="U236" i="1"/>
  <c r="V235" i="1"/>
  <c r="T234" i="1"/>
  <c r="T232" i="1"/>
  <c r="V231" i="1"/>
  <c r="T231" i="1"/>
  <c r="U231" i="1" s="1"/>
  <c r="V229" i="1"/>
  <c r="T229" i="1"/>
  <c r="AB229" i="1"/>
  <c r="V228" i="1"/>
  <c r="T228" i="1"/>
  <c r="V227" i="1"/>
  <c r="V225" i="1"/>
  <c r="T225" i="1"/>
  <c r="T224" i="1"/>
  <c r="V223" i="1"/>
  <c r="T223" i="1"/>
  <c r="V220" i="1"/>
  <c r="T220" i="1"/>
  <c r="V219" i="1"/>
  <c r="V217" i="1"/>
  <c r="T217" i="1"/>
  <c r="V215" i="1"/>
  <c r="V214" i="1"/>
  <c r="V212" i="1"/>
  <c r="T212" i="1"/>
  <c r="AB212" i="1" s="1"/>
  <c r="V210" i="1"/>
  <c r="T210" i="1"/>
  <c r="V209" i="1"/>
  <c r="T209" i="1"/>
  <c r="U209" i="1" s="1"/>
  <c r="V208" i="1"/>
  <c r="T208" i="1"/>
  <c r="U208" i="1" s="1"/>
  <c r="T207" i="1"/>
  <c r="V206" i="1"/>
  <c r="T206" i="1"/>
  <c r="V205" i="1"/>
  <c r="T205" i="1"/>
  <c r="V204" i="1"/>
  <c r="T204" i="1"/>
  <c r="V202" i="1"/>
  <c r="T202" i="1"/>
  <c r="V201" i="1"/>
  <c r="T201" i="1"/>
  <c r="U201" i="1"/>
  <c r="V200" i="1"/>
  <c r="T200" i="1"/>
  <c r="V199" i="1"/>
  <c r="T199" i="1"/>
  <c r="V196" i="1"/>
  <c r="T196" i="1"/>
  <c r="V195" i="1"/>
  <c r="V194" i="1"/>
  <c r="V193" i="1"/>
  <c r="T193" i="1"/>
  <c r="U193" i="1" s="1"/>
  <c r="V192" i="1"/>
  <c r="V191" i="1"/>
  <c r="V190" i="1"/>
  <c r="T190" i="1"/>
  <c r="V189" i="1"/>
  <c r="V188" i="1"/>
  <c r="T188" i="1"/>
  <c r="U188" i="1" s="1"/>
  <c r="V187" i="1"/>
  <c r="V186" i="1"/>
  <c r="V184" i="1"/>
  <c r="T184" i="1"/>
  <c r="V183" i="1"/>
  <c r="V182" i="1"/>
  <c r="V181" i="1"/>
  <c r="T181" i="1"/>
  <c r="V180" i="1"/>
  <c r="T180" i="1"/>
  <c r="AB180" i="1" s="1"/>
  <c r="AC180" i="1"/>
  <c r="V179" i="1"/>
  <c r="V178" i="1"/>
  <c r="T178" i="1"/>
  <c r="V243" i="1"/>
  <c r="AA211" i="1"/>
  <c r="AA210" i="1"/>
  <c r="AA209" i="1"/>
  <c r="AA203" i="1"/>
  <c r="AA199" i="1"/>
  <c r="AA194" i="1"/>
  <c r="AA190" i="1"/>
  <c r="V177" i="1"/>
  <c r="AA170" i="1"/>
  <c r="AE170" i="1"/>
  <c r="T99" i="1"/>
  <c r="V99" i="1"/>
  <c r="V83" i="1"/>
  <c r="AA83" i="1"/>
  <c r="AC160" i="1"/>
  <c r="AD160" i="1" s="1"/>
  <c r="AA125" i="1"/>
  <c r="AA121" i="1"/>
  <c r="T76" i="1"/>
  <c r="V76" i="1"/>
  <c r="AA136" i="1"/>
  <c r="AB136" i="1" s="1"/>
  <c r="AA134" i="1"/>
  <c r="T72" i="1"/>
  <c r="V72" i="1"/>
  <c r="U165" i="1"/>
  <c r="AA131" i="1"/>
  <c r="AB131" i="1" s="1"/>
  <c r="AA123" i="1"/>
  <c r="AA119" i="1"/>
  <c r="T68" i="1"/>
  <c r="V68" i="1"/>
  <c r="AA95" i="1"/>
  <c r="AB95" i="1" s="1"/>
  <c r="AC95" i="1" s="1"/>
  <c r="AD95" i="1" s="1"/>
  <c r="T87" i="1"/>
  <c r="U87" i="1" s="1"/>
  <c r="V87" i="1"/>
  <c r="AA87" i="1"/>
  <c r="V77" i="1"/>
  <c r="AA75" i="1"/>
  <c r="T69" i="1"/>
  <c r="U69" i="1"/>
  <c r="V69" i="1"/>
  <c r="V49" i="1"/>
  <c r="T49" i="1"/>
  <c r="AB49" i="1" s="1"/>
  <c r="T23" i="1"/>
  <c r="AC23" i="1" s="1"/>
  <c r="T13" i="1"/>
  <c r="AC140" i="1"/>
  <c r="AD140" i="1"/>
  <c r="AC137" i="1"/>
  <c r="AD137" i="1"/>
  <c r="AF137" i="1" s="1"/>
  <c r="V136" i="1"/>
  <c r="T136" i="1"/>
  <c r="AC136" i="1" s="1"/>
  <c r="V135" i="1"/>
  <c r="T135" i="1"/>
  <c r="AB135" i="1"/>
  <c r="V134" i="1"/>
  <c r="V133" i="1"/>
  <c r="T133" i="1"/>
  <c r="T91" i="1"/>
  <c r="V91" i="1"/>
  <c r="T78" i="1"/>
  <c r="U78" i="1"/>
  <c r="V78" i="1"/>
  <c r="T74" i="1"/>
  <c r="U74" i="1" s="1"/>
  <c r="V74" i="1"/>
  <c r="T70" i="1"/>
  <c r="V70" i="1"/>
  <c r="U140" i="1"/>
  <c r="T95" i="1"/>
  <c r="V95" i="1"/>
  <c r="V79" i="1"/>
  <c r="AA79" i="1"/>
  <c r="V75" i="1"/>
  <c r="T71" i="1"/>
  <c r="V71" i="1"/>
  <c r="V67" i="1"/>
  <c r="T131" i="1"/>
  <c r="AC131" i="1"/>
  <c r="AD131" i="1" s="1"/>
  <c r="T129" i="1"/>
  <c r="T128" i="1"/>
  <c r="AC128" i="1" s="1"/>
  <c r="AD128" i="1" s="1"/>
  <c r="T127" i="1"/>
  <c r="T126" i="1"/>
  <c r="AB126" i="1" s="1"/>
  <c r="T125" i="1"/>
  <c r="AC125" i="1" s="1"/>
  <c r="AD125" i="1" s="1"/>
  <c r="U125" i="1"/>
  <c r="T123" i="1"/>
  <c r="U123" i="1" s="1"/>
  <c r="T122" i="1"/>
  <c r="AC122" i="1"/>
  <c r="AD122" i="1"/>
  <c r="T121" i="1"/>
  <c r="T120" i="1"/>
  <c r="AC120" i="1"/>
  <c r="AD120" i="1" s="1"/>
  <c r="AF120" i="1" s="1"/>
  <c r="T118" i="1"/>
  <c r="U111" i="1"/>
  <c r="AA98" i="1"/>
  <c r="U94" i="1"/>
  <c r="AA90" i="1"/>
  <c r="U90" i="1"/>
  <c r="V48" i="1"/>
  <c r="T48" i="1"/>
  <c r="AB48" i="1" s="1"/>
  <c r="U48" i="1"/>
  <c r="V36" i="1"/>
  <c r="T36" i="1"/>
  <c r="V98" i="1"/>
  <c r="U96" i="1"/>
  <c r="V94" i="1"/>
  <c r="V90" i="1"/>
  <c r="V86" i="1"/>
  <c r="V82" i="1"/>
  <c r="U80" i="1"/>
  <c r="AA67" i="1"/>
  <c r="T51" i="1"/>
  <c r="AA93" i="1"/>
  <c r="AB93" i="1" s="1"/>
  <c r="U93" i="1"/>
  <c r="T63" i="1"/>
  <c r="U63" i="1" s="1"/>
  <c r="V63" i="1"/>
  <c r="T62" i="1"/>
  <c r="U62" i="1"/>
  <c r="V62" i="1"/>
  <c r="T59" i="1"/>
  <c r="AB59" i="1" s="1"/>
  <c r="U59" i="1"/>
  <c r="V59" i="1"/>
  <c r="T58" i="1"/>
  <c r="T54" i="1"/>
  <c r="V40" i="1"/>
  <c r="AA61" i="1"/>
  <c r="U29" i="1"/>
  <c r="AC29" i="1"/>
  <c r="AD29" i="1" s="1"/>
  <c r="AB29" i="1"/>
  <c r="T27" i="1"/>
  <c r="AB27" i="1"/>
  <c r="AA62" i="1"/>
  <c r="AB62" i="1"/>
  <c r="AC62" i="1" s="1"/>
  <c r="AD62" i="1" s="1"/>
  <c r="V50" i="1"/>
  <c r="T50" i="1"/>
  <c r="U50" i="1"/>
  <c r="V41" i="1"/>
  <c r="V37" i="1"/>
  <c r="T37" i="1"/>
  <c r="U37" i="1" s="1"/>
  <c r="V45" i="1"/>
  <c r="T45" i="1"/>
  <c r="AB45" i="1" s="1"/>
  <c r="V44" i="1"/>
  <c r="T44" i="1"/>
  <c r="T18" i="1"/>
  <c r="T16" i="1"/>
  <c r="AB16" i="1"/>
  <c r="AA53" i="1"/>
  <c r="AA51" i="1"/>
  <c r="AA50" i="1"/>
  <c r="AB50" i="1"/>
  <c r="AC50" i="1"/>
  <c r="AD50" i="1"/>
  <c r="V47" i="1"/>
  <c r="T47" i="1"/>
  <c r="U47" i="1" s="1"/>
  <c r="V43" i="1"/>
  <c r="T43" i="1"/>
  <c r="V39" i="1"/>
  <c r="T39" i="1"/>
  <c r="V35" i="1"/>
  <c r="T35" i="1"/>
  <c r="U35" i="1"/>
  <c r="T28" i="1"/>
  <c r="AB28" i="1" s="1"/>
  <c r="T53" i="1"/>
  <c r="U53" i="1"/>
  <c r="V46" i="1"/>
  <c r="T46" i="1"/>
  <c r="V42" i="1"/>
  <c r="V38" i="1"/>
  <c r="T38" i="1"/>
  <c r="AA49" i="1"/>
  <c r="AA48" i="1"/>
  <c r="AA47" i="1"/>
  <c r="AA46" i="1"/>
  <c r="AA45" i="1"/>
  <c r="AA44" i="1"/>
  <c r="T30" i="1"/>
  <c r="AE18" i="1"/>
  <c r="AE17" i="1"/>
  <c r="AE15" i="1"/>
  <c r="AE14" i="1"/>
  <c r="AF554" i="1"/>
  <c r="AB31" i="1"/>
  <c r="U311" i="1"/>
  <c r="AB499" i="1"/>
  <c r="AC452" i="1"/>
  <c r="AD452" i="1" s="1"/>
  <c r="AC611" i="1"/>
  <c r="AD611" i="1"/>
  <c r="AF611" i="1" s="1"/>
  <c r="AC640" i="1"/>
  <c r="AD640" i="1" s="1"/>
  <c r="AC489" i="1"/>
  <c r="AD489" i="1" s="1"/>
  <c r="AB345" i="1"/>
  <c r="AC345" i="1"/>
  <c r="AD345" i="1" s="1"/>
  <c r="AF345" i="1" s="1"/>
  <c r="AC521" i="1"/>
  <c r="AD521" i="1"/>
  <c r="AB537" i="1"/>
  <c r="AC537" i="1"/>
  <c r="AD537" i="1" s="1"/>
  <c r="AC502" i="1"/>
  <c r="AD502" i="1" s="1"/>
  <c r="AF502" i="1"/>
  <c r="AG502" i="1" s="1"/>
  <c r="AH502" i="1" s="1"/>
  <c r="AC594" i="1"/>
  <c r="AD594" i="1"/>
  <c r="AC626" i="1"/>
  <c r="AD626" i="1" s="1"/>
  <c r="AC642" i="1"/>
  <c r="AD642" i="1" s="1"/>
  <c r="AB571" i="1"/>
  <c r="AC293" i="1"/>
  <c r="AD293" i="1" s="1"/>
  <c r="AC337" i="1"/>
  <c r="AD337" i="1"/>
  <c r="AF337" i="1" s="1"/>
  <c r="AC347" i="1"/>
  <c r="AD347" i="1"/>
  <c r="AF347" i="1" s="1"/>
  <c r="AB564" i="1"/>
  <c r="AC568" i="1"/>
  <c r="AD568" i="1" s="1"/>
  <c r="AC276" i="1"/>
  <c r="AD276" i="1" s="1"/>
  <c r="AF276" i="1" s="1"/>
  <c r="AC284" i="1"/>
  <c r="AD284" i="1"/>
  <c r="AF284" i="1"/>
  <c r="AG284" i="1" s="1"/>
  <c r="U552" i="1"/>
  <c r="AG552" i="1" s="1"/>
  <c r="AC571" i="1"/>
  <c r="AD571" i="1"/>
  <c r="U549" i="1"/>
  <c r="U608" i="1"/>
  <c r="AG608" i="1" s="1"/>
  <c r="AH608" i="1" s="1"/>
  <c r="U640" i="1"/>
  <c r="AB631" i="1"/>
  <c r="AB646" i="1"/>
  <c r="AC322" i="1"/>
  <c r="AD322" i="1" s="1"/>
  <c r="AB275" i="1"/>
  <c r="AF275" i="1"/>
  <c r="AB600" i="1"/>
  <c r="AD364" i="1"/>
  <c r="AB491" i="1"/>
  <c r="AC491" i="1"/>
  <c r="AD491" i="1" s="1"/>
  <c r="AB507" i="1"/>
  <c r="AC507" i="1"/>
  <c r="AD507" i="1" s="1"/>
  <c r="AB517" i="1"/>
  <c r="AC517" i="1"/>
  <c r="AD517" i="1" s="1"/>
  <c r="AC523" i="1"/>
  <c r="AD523" i="1" s="1"/>
  <c r="AB526" i="1"/>
  <c r="AB542" i="1"/>
  <c r="AC542" i="1"/>
  <c r="AD542" i="1" s="1"/>
  <c r="AB572" i="1"/>
  <c r="AB580" i="1"/>
  <c r="AC614" i="1"/>
  <c r="AD614" i="1" s="1"/>
  <c r="AC630" i="1"/>
  <c r="AD630" i="1"/>
  <c r="AG630" i="1" s="1"/>
  <c r="AH630" i="1" s="1"/>
  <c r="AC646" i="1"/>
  <c r="AD646" i="1"/>
  <c r="AC304" i="1"/>
  <c r="AD304" i="1"/>
  <c r="AF304" i="1" s="1"/>
  <c r="AB568" i="1"/>
  <c r="AB544" i="1"/>
  <c r="AC544" i="1"/>
  <c r="AD544" i="1" s="1"/>
  <c r="AC481" i="1"/>
  <c r="AD481" i="1" s="1"/>
  <c r="AB612" i="1"/>
  <c r="AB642" i="1"/>
  <c r="AB343" i="1"/>
  <c r="AF628" i="1"/>
  <c r="AG628" i="1" s="1"/>
  <c r="AH628" i="1"/>
  <c r="AB375" i="1"/>
  <c r="AC375" i="1"/>
  <c r="AD375" i="1" s="1"/>
  <c r="AB628" i="1"/>
  <c r="AC627" i="1"/>
  <c r="AD627" i="1"/>
  <c r="AF627" i="1"/>
  <c r="U620" i="1"/>
  <c r="AB610" i="1"/>
  <c r="AB606" i="1"/>
  <c r="AB658" i="1"/>
  <c r="AB654" i="1"/>
  <c r="AB655" i="1"/>
  <c r="AC441" i="1"/>
  <c r="AD441" i="1"/>
  <c r="AB407" i="1"/>
  <c r="AC407" i="1"/>
  <c r="AD407" i="1"/>
  <c r="AB423" i="1"/>
  <c r="AC423" i="1"/>
  <c r="AD423" i="1"/>
  <c r="AF423" i="1"/>
  <c r="AB392" i="1"/>
  <c r="AB396" i="1"/>
  <c r="AC408" i="1"/>
  <c r="AD408" i="1" s="1"/>
  <c r="AC412" i="1"/>
  <c r="AD412" i="1"/>
  <c r="AG738" i="1"/>
  <c r="AH738" i="1" s="1"/>
  <c r="AG755" i="1"/>
  <c r="AH755" i="1"/>
  <c r="AH746" i="1"/>
  <c r="AB299" i="1"/>
  <c r="AB509" i="1"/>
  <c r="AC509" i="1"/>
  <c r="AD509" i="1" s="1"/>
  <c r="AH552" i="1"/>
  <c r="U627" i="1"/>
  <c r="U595" i="1"/>
  <c r="AG595" i="1"/>
  <c r="AH595" i="1" s="1"/>
  <c r="AB595" i="1"/>
  <c r="AG639" i="1"/>
  <c r="AH639" i="1" s="1"/>
  <c r="U559" i="1"/>
  <c r="AC559" i="1"/>
  <c r="AD559" i="1" s="1"/>
  <c r="U648" i="1"/>
  <c r="AC648" i="1"/>
  <c r="AD648" i="1" s="1"/>
  <c r="U656" i="1"/>
  <c r="AC656" i="1"/>
  <c r="AD656" i="1"/>
  <c r="U664" i="1"/>
  <c r="AC664" i="1"/>
  <c r="AD664" i="1" s="1"/>
  <c r="U984" i="1"/>
  <c r="U663" i="1"/>
  <c r="AC663" i="1"/>
  <c r="AD663" i="1"/>
  <c r="AB663" i="1"/>
  <c r="AG741" i="1"/>
  <c r="AH741" i="1"/>
  <c r="AG757" i="1"/>
  <c r="AH757" i="1" s="1"/>
  <c r="AG748" i="1"/>
  <c r="AH748" i="1" s="1"/>
  <c r="AG764" i="1"/>
  <c r="AH764" i="1" s="1"/>
  <c r="AG731" i="1"/>
  <c r="AH731" i="1"/>
  <c r="AC113" i="1"/>
  <c r="AD113" i="1" s="1"/>
  <c r="AF113" i="1" s="1"/>
  <c r="AC362" i="1"/>
  <c r="AD362" i="1"/>
  <c r="AB559" i="1"/>
  <c r="AB307" i="1"/>
  <c r="AG567" i="1"/>
  <c r="AH567" i="1" s="1"/>
  <c r="U638" i="1"/>
  <c r="AB638" i="1"/>
  <c r="AF286" i="1"/>
  <c r="AG286" i="1" s="1"/>
  <c r="AH286" i="1" s="1"/>
  <c r="U361" i="1"/>
  <c r="AH284" i="1"/>
  <c r="AC341" i="1"/>
  <c r="AD341" i="1"/>
  <c r="AF341" i="1" s="1"/>
  <c r="AB390" i="1"/>
  <c r="AC390" i="1"/>
  <c r="AD390" i="1" s="1"/>
  <c r="AC406" i="1"/>
  <c r="AD406" i="1" s="1"/>
  <c r="AC422" i="1"/>
  <c r="AD422" i="1"/>
  <c r="AG611" i="1"/>
  <c r="AH611" i="1" s="1"/>
  <c r="U560" i="1"/>
  <c r="AC560" i="1"/>
  <c r="AD560" i="1" s="1"/>
  <c r="AB560" i="1"/>
  <c r="U295" i="1"/>
  <c r="AC295" i="1"/>
  <c r="AD295" i="1"/>
  <c r="AF295" i="1" s="1"/>
  <c r="U317" i="1"/>
  <c r="AC317" i="1"/>
  <c r="AD317" i="1"/>
  <c r="AC473" i="1"/>
  <c r="AD473" i="1" s="1"/>
  <c r="AF473" i="1" s="1"/>
  <c r="U281" i="1"/>
  <c r="AB518" i="1"/>
  <c r="AC518" i="1"/>
  <c r="AD518" i="1" s="1"/>
  <c r="AF518" i="1" s="1"/>
  <c r="AB462" i="1"/>
  <c r="AC462" i="1"/>
  <c r="AD462" i="1" s="1"/>
  <c r="AB277" i="1"/>
  <c r="U273" i="1"/>
  <c r="AC273" i="1"/>
  <c r="AD273" i="1"/>
  <c r="AF273" i="1" s="1"/>
  <c r="U297" i="1"/>
  <c r="AC297" i="1"/>
  <c r="AD297" i="1" s="1"/>
  <c r="AF297" i="1" s="1"/>
  <c r="U332" i="1"/>
  <c r="AC332" i="1"/>
  <c r="AD332" i="1" s="1"/>
  <c r="U247" i="1"/>
  <c r="U291" i="1"/>
  <c r="AC291" i="1"/>
  <c r="AD291" i="1"/>
  <c r="U550" i="1"/>
  <c r="AC550" i="1"/>
  <c r="AD550" i="1"/>
  <c r="U592" i="1"/>
  <c r="AC592" i="1"/>
  <c r="AD592" i="1" s="1"/>
  <c r="U293" i="1"/>
  <c r="AB349" i="1"/>
  <c r="AC349" i="1"/>
  <c r="AD349" i="1"/>
  <c r="U327" i="1"/>
  <c r="AC327" i="1"/>
  <c r="AD327" i="1" s="1"/>
  <c r="AC283" i="1"/>
  <c r="AD283" i="1" s="1"/>
  <c r="U336" i="1"/>
  <c r="U321" i="1"/>
  <c r="U279" i="1"/>
  <c r="U359" i="1"/>
  <c r="AB308" i="1"/>
  <c r="AC308" i="1"/>
  <c r="AD308" i="1" s="1"/>
  <c r="AB444" i="1"/>
  <c r="AC444" i="1"/>
  <c r="AD444" i="1" s="1"/>
  <c r="AF444" i="1" s="1"/>
  <c r="AB520" i="1"/>
  <c r="AC520" i="1"/>
  <c r="AD520" i="1" s="1"/>
  <c r="AC580" i="1"/>
  <c r="AD580" i="1" s="1"/>
  <c r="AC21" i="1"/>
  <c r="AD21" i="1" s="1"/>
  <c r="AF21" i="1" s="1"/>
  <c r="AC115" i="1"/>
  <c r="AD115" i="1"/>
  <c r="AB279" i="1"/>
  <c r="AC279" i="1"/>
  <c r="AD279" i="1"/>
  <c r="AC311" i="1"/>
  <c r="AD311" i="1" s="1"/>
  <c r="AB336" i="1"/>
  <c r="AC336" i="1"/>
  <c r="AD336" i="1"/>
  <c r="U275" i="1"/>
  <c r="U299" i="1"/>
  <c r="AC299" i="1"/>
  <c r="AD299" i="1" s="1"/>
  <c r="U285" i="1"/>
  <c r="AC285" i="1"/>
  <c r="AD285" i="1" s="1"/>
  <c r="AF285" i="1" s="1"/>
  <c r="AG285" i="1" s="1"/>
  <c r="AH285" i="1" s="1"/>
  <c r="AC325" i="1"/>
  <c r="AD325" i="1" s="1"/>
  <c r="AC557" i="1"/>
  <c r="AD557" i="1" s="1"/>
  <c r="AB334" i="1"/>
  <c r="AC334" i="1"/>
  <c r="AD334" i="1"/>
  <c r="U348" i="1"/>
  <c r="AB335" i="1"/>
  <c r="AC335" i="1"/>
  <c r="AD335" i="1"/>
  <c r="AF335" i="1"/>
  <c r="AG335" i="1" s="1"/>
  <c r="AH335" i="1" s="1"/>
  <c r="U355" i="1"/>
  <c r="AC355" i="1"/>
  <c r="AD355" i="1"/>
  <c r="AF355" i="1"/>
  <c r="AC303" i="1"/>
  <c r="AD303" i="1" s="1"/>
  <c r="AC346" i="1"/>
  <c r="AD346" i="1" s="1"/>
  <c r="AF346" i="1" s="1"/>
  <c r="U307" i="1"/>
  <c r="AC307" i="1"/>
  <c r="AD307" i="1"/>
  <c r="AF307" i="1" s="1"/>
  <c r="AF525" i="1"/>
  <c r="AF452" i="1"/>
  <c r="AF515" i="1"/>
  <c r="AG515" i="1" s="1"/>
  <c r="AH515" i="1" s="1"/>
  <c r="AF521" i="1"/>
  <c r="AF522" i="1"/>
  <c r="AF534" i="1"/>
  <c r="AF536" i="1"/>
  <c r="AG536" i="1" s="1"/>
  <c r="AH536" i="1" s="1"/>
  <c r="U118" i="1"/>
  <c r="AB118" i="1"/>
  <c r="AC118" i="1"/>
  <c r="AD118" i="1" s="1"/>
  <c r="U77" i="1"/>
  <c r="U318" i="1"/>
  <c r="AG318" i="1" s="1"/>
  <c r="AH318" i="1" s="1"/>
  <c r="U373" i="1"/>
  <c r="AG373" i="1" s="1"/>
  <c r="AH373" i="1" s="1"/>
  <c r="U27" i="1"/>
  <c r="AC27" i="1"/>
  <c r="AD27" i="1" s="1"/>
  <c r="U121" i="1"/>
  <c r="AB121" i="1"/>
  <c r="AC121" i="1"/>
  <c r="AD121" i="1" s="1"/>
  <c r="AF125" i="1"/>
  <c r="AB129" i="1"/>
  <c r="U91" i="1"/>
  <c r="AB91" i="1"/>
  <c r="AC91" i="1" s="1"/>
  <c r="AD91" i="1" s="1"/>
  <c r="AF91" i="1" s="1"/>
  <c r="AC49" i="1"/>
  <c r="AD49" i="1" s="1"/>
  <c r="U181" i="1"/>
  <c r="AC183" i="1"/>
  <c r="AD183" i="1" s="1"/>
  <c r="AF183" i="1" s="1"/>
  <c r="AB197" i="1"/>
  <c r="U205" i="1"/>
  <c r="AB209" i="1"/>
  <c r="AC209" i="1" s="1"/>
  <c r="AD209" i="1" s="1"/>
  <c r="U211" i="1"/>
  <c r="U219" i="1"/>
  <c r="U221" i="1"/>
  <c r="U225" i="1"/>
  <c r="U237" i="1"/>
  <c r="U241" i="1"/>
  <c r="U306" i="1"/>
  <c r="AD306" i="1"/>
  <c r="U322" i="1"/>
  <c r="AG322" i="1" s="1"/>
  <c r="AH322" i="1" s="1"/>
  <c r="AG345" i="1"/>
  <c r="AH345" i="1"/>
  <c r="AB370" i="1"/>
  <c r="AC370" i="1"/>
  <c r="AD370" i="1" s="1"/>
  <c r="U437" i="1"/>
  <c r="AF366" i="1"/>
  <c r="U366" i="1"/>
  <c r="AC376" i="1"/>
  <c r="AD376" i="1"/>
  <c r="AF376" i="1" s="1"/>
  <c r="U376" i="1"/>
  <c r="AC381" i="1"/>
  <c r="AD381" i="1"/>
  <c r="U381" i="1"/>
  <c r="AC383" i="1"/>
  <c r="AD383" i="1" s="1"/>
  <c r="AF383" i="1" s="1"/>
  <c r="U387" i="1"/>
  <c r="AC391" i="1"/>
  <c r="AD391" i="1"/>
  <c r="U391" i="1"/>
  <c r="U395" i="1"/>
  <c r="U397" i="1"/>
  <c r="U403" i="1"/>
  <c r="AD405" i="1"/>
  <c r="AF405" i="1" s="1"/>
  <c r="U407" i="1"/>
  <c r="U411" i="1"/>
  <c r="AD415" i="1"/>
  <c r="U415" i="1"/>
  <c r="AC417" i="1"/>
  <c r="AD417" i="1"/>
  <c r="AF417" i="1" s="1"/>
  <c r="U417" i="1"/>
  <c r="AG417" i="1" s="1"/>
  <c r="AH417" i="1" s="1"/>
  <c r="U419" i="1"/>
  <c r="AG419" i="1" s="1"/>
  <c r="AH419" i="1" s="1"/>
  <c r="U423" i="1"/>
  <c r="U427" i="1"/>
  <c r="AC431" i="1"/>
  <c r="AD431" i="1" s="1"/>
  <c r="AF431" i="1"/>
  <c r="U431" i="1"/>
  <c r="AG431" i="1" s="1"/>
  <c r="AH431" i="1" s="1"/>
  <c r="U435" i="1"/>
  <c r="AB379" i="1"/>
  <c r="AC387" i="1"/>
  <c r="AD387" i="1" s="1"/>
  <c r="AF387" i="1" s="1"/>
  <c r="AB395" i="1"/>
  <c r="AC403" i="1"/>
  <c r="AD403" i="1"/>
  <c r="AF403" i="1"/>
  <c r="AB411" i="1"/>
  <c r="AC419" i="1"/>
  <c r="AD419" i="1" s="1"/>
  <c r="AD427" i="1"/>
  <c r="AF427" i="1" s="1"/>
  <c r="AC435" i="1"/>
  <c r="AD435" i="1"/>
  <c r="AF495" i="1"/>
  <c r="AG495" i="1" s="1"/>
  <c r="AH495" i="1" s="1"/>
  <c r="AF519" i="1"/>
  <c r="AG519" i="1"/>
  <c r="AH519" i="1"/>
  <c r="AF535" i="1"/>
  <c r="AF545" i="1"/>
  <c r="AG486" i="1"/>
  <c r="AH486" i="1"/>
  <c r="AF598" i="1"/>
  <c r="AF630" i="1"/>
  <c r="AF646" i="1"/>
  <c r="AG646" i="1"/>
  <c r="AH646" i="1"/>
  <c r="U589" i="1"/>
  <c r="AC589" i="1"/>
  <c r="AD589" i="1"/>
  <c r="AF677" i="1"/>
  <c r="AG677" i="1"/>
  <c r="AH677" i="1" s="1"/>
  <c r="AF693" i="1"/>
  <c r="AF787" i="1"/>
  <c r="AG787" i="1"/>
  <c r="AH787" i="1"/>
  <c r="AF666" i="1"/>
  <c r="AF674" i="1"/>
  <c r="AG674" i="1"/>
  <c r="AH674" i="1" s="1"/>
  <c r="AF690" i="1"/>
  <c r="AG690" i="1"/>
  <c r="AH690" i="1"/>
  <c r="AF698" i="1"/>
  <c r="AF706" i="1"/>
  <c r="AG706" i="1" s="1"/>
  <c r="AH706" i="1" s="1"/>
  <c r="U581" i="1"/>
  <c r="AC581" i="1"/>
  <c r="AD581" i="1"/>
  <c r="AF613" i="1"/>
  <c r="AG613" i="1" s="1"/>
  <c r="AH613" i="1" s="1"/>
  <c r="AF675" i="1"/>
  <c r="AG675" i="1" s="1"/>
  <c r="AH675" i="1" s="1"/>
  <c r="AF723" i="1"/>
  <c r="AG723" i="1"/>
  <c r="AH723" i="1" s="1"/>
  <c r="AC792" i="1"/>
  <c r="AD792" i="1"/>
  <c r="U792" i="1"/>
  <c r="AC800" i="1"/>
  <c r="AD800" i="1"/>
  <c r="U800" i="1"/>
  <c r="AC808" i="1"/>
  <c r="AD808" i="1" s="1"/>
  <c r="AC816" i="1"/>
  <c r="AD816" i="1" s="1"/>
  <c r="U816" i="1"/>
  <c r="AF965" i="1"/>
  <c r="AG965" i="1"/>
  <c r="AH965" i="1" s="1"/>
  <c r="AC795" i="1"/>
  <c r="AD795" i="1"/>
  <c r="U795" i="1"/>
  <c r="AC803" i="1"/>
  <c r="AD803" i="1"/>
  <c r="U803" i="1"/>
  <c r="AC811" i="1"/>
  <c r="AD811" i="1"/>
  <c r="U811" i="1"/>
  <c r="AC819" i="1"/>
  <c r="AD819" i="1" s="1"/>
  <c r="U819" i="1"/>
  <c r="U824" i="1"/>
  <c r="AC826" i="1"/>
  <c r="AD826" i="1" s="1"/>
  <c r="U826" i="1"/>
  <c r="AC830" i="1"/>
  <c r="AD830" i="1"/>
  <c r="U830" i="1"/>
  <c r="AC834" i="1"/>
  <c r="AD834" i="1"/>
  <c r="U834" i="1"/>
  <c r="AC836" i="1"/>
  <c r="AD836" i="1" s="1"/>
  <c r="U836" i="1"/>
  <c r="AC838" i="1"/>
  <c r="AD838" i="1" s="1"/>
  <c r="AC840" i="1"/>
  <c r="AD840" i="1" s="1"/>
  <c r="U840" i="1"/>
  <c r="AC844" i="1"/>
  <c r="AD844" i="1" s="1"/>
  <c r="U844" i="1"/>
  <c r="AC848" i="1"/>
  <c r="AD848" i="1" s="1"/>
  <c r="AF848" i="1" s="1"/>
  <c r="U848" i="1"/>
  <c r="AC850" i="1"/>
  <c r="AD850" i="1"/>
  <c r="U850" i="1"/>
  <c r="AC852" i="1"/>
  <c r="AD852" i="1"/>
  <c r="U852" i="1"/>
  <c r="AC854" i="1"/>
  <c r="AD854" i="1" s="1"/>
  <c r="U854" i="1"/>
  <c r="U856" i="1"/>
  <c r="AC858" i="1"/>
  <c r="AD858" i="1"/>
  <c r="U858" i="1"/>
  <c r="AC862" i="1"/>
  <c r="AD862" i="1"/>
  <c r="U862" i="1"/>
  <c r="AC864" i="1"/>
  <c r="AD864" i="1"/>
  <c r="AF864" i="1" s="1"/>
  <c r="AC866" i="1"/>
  <c r="AD866" i="1"/>
  <c r="U866" i="1"/>
  <c r="AC868" i="1"/>
  <c r="AD868" i="1" s="1"/>
  <c r="AF868" i="1" s="1"/>
  <c r="U868" i="1"/>
  <c r="AC870" i="1"/>
  <c r="AD870" i="1" s="1"/>
  <c r="AF870" i="1" s="1"/>
  <c r="U870" i="1"/>
  <c r="AC872" i="1"/>
  <c r="AD872" i="1" s="1"/>
  <c r="U872" i="1"/>
  <c r="AC874" i="1"/>
  <c r="AD874" i="1"/>
  <c r="U874" i="1"/>
  <c r="AC876" i="1"/>
  <c r="AD876" i="1" s="1"/>
  <c r="U876" i="1"/>
  <c r="AC878" i="1"/>
  <c r="AD878" i="1"/>
  <c r="U878" i="1"/>
  <c r="AC881" i="1"/>
  <c r="AD881" i="1"/>
  <c r="U881" i="1"/>
  <c r="AC883" i="1"/>
  <c r="AD883" i="1"/>
  <c r="U883" i="1"/>
  <c r="AC896" i="1"/>
  <c r="AD896" i="1"/>
  <c r="U896" i="1"/>
  <c r="AC901" i="1"/>
  <c r="AD901" i="1" s="1"/>
  <c r="U901" i="1"/>
  <c r="AC905" i="1"/>
  <c r="AD905" i="1" s="1"/>
  <c r="U905" i="1"/>
  <c r="AC794" i="1"/>
  <c r="AD794" i="1" s="1"/>
  <c r="U794" i="1"/>
  <c r="AC814" i="1"/>
  <c r="AD814" i="1" s="1"/>
  <c r="U814" i="1"/>
  <c r="AC822" i="1"/>
  <c r="AD822" i="1"/>
  <c r="U822" i="1"/>
  <c r="AF971" i="1"/>
  <c r="AG971" i="1" s="1"/>
  <c r="AH971" i="1" s="1"/>
  <c r="AF634" i="1"/>
  <c r="U570" i="1"/>
  <c r="AC570" i="1"/>
  <c r="AD570" i="1" s="1"/>
  <c r="U586" i="1"/>
  <c r="AC586" i="1"/>
  <c r="AD586" i="1"/>
  <c r="AB578" i="1"/>
  <c r="U569" i="1"/>
  <c r="AC569" i="1"/>
  <c r="AD569" i="1" s="1"/>
  <c r="U609" i="1"/>
  <c r="AC609" i="1"/>
  <c r="AD609" i="1"/>
  <c r="U625" i="1"/>
  <c r="AC625" i="1"/>
  <c r="AD625" i="1"/>
  <c r="U641" i="1"/>
  <c r="AC641" i="1"/>
  <c r="AD641" i="1"/>
  <c r="AC657" i="1"/>
  <c r="AD657" i="1"/>
  <c r="AF673" i="1"/>
  <c r="AG673" i="1"/>
  <c r="AH673" i="1" s="1"/>
  <c r="AF705" i="1"/>
  <c r="AG705" i="1" s="1"/>
  <c r="AH705" i="1" s="1"/>
  <c r="AB625" i="1"/>
  <c r="AG687" i="1"/>
  <c r="AH687" i="1"/>
  <c r="AF703" i="1"/>
  <c r="AG703" i="1" s="1"/>
  <c r="AH703" i="1" s="1"/>
  <c r="AC793" i="1"/>
  <c r="AD793" i="1"/>
  <c r="AF793" i="1" s="1"/>
  <c r="U793" i="1"/>
  <c r="AC801" i="1"/>
  <c r="AD801" i="1"/>
  <c r="U801" i="1"/>
  <c r="AC809" i="1"/>
  <c r="AD809" i="1"/>
  <c r="U809" i="1"/>
  <c r="AG809" i="1" s="1"/>
  <c r="AH809" i="1" s="1"/>
  <c r="AC817" i="1"/>
  <c r="AD817" i="1" s="1"/>
  <c r="U817" i="1"/>
  <c r="AC886" i="1"/>
  <c r="AD886" i="1" s="1"/>
  <c r="U886" i="1"/>
  <c r="AC897" i="1"/>
  <c r="AD897" i="1"/>
  <c r="U897" i="1"/>
  <c r="AC909" i="1"/>
  <c r="AD909" i="1"/>
  <c r="AF909" i="1" s="1"/>
  <c r="U909" i="1"/>
  <c r="AC912" i="1"/>
  <c r="AD912" i="1"/>
  <c r="U912" i="1"/>
  <c r="AC922" i="1"/>
  <c r="AD922" i="1"/>
  <c r="U922" i="1"/>
  <c r="AC925" i="1"/>
  <c r="AD925" i="1" s="1"/>
  <c r="AF925" i="1" s="1"/>
  <c r="U925" i="1"/>
  <c r="AC930" i="1"/>
  <c r="AD930" i="1" s="1"/>
  <c r="U930" i="1"/>
  <c r="U932" i="1"/>
  <c r="AC936" i="1"/>
  <c r="AD936" i="1" s="1"/>
  <c r="U936" i="1"/>
  <c r="AC941" i="1"/>
  <c r="AD941" i="1"/>
  <c r="U941" i="1"/>
  <c r="AC943" i="1"/>
  <c r="AD943" i="1"/>
  <c r="U943" i="1"/>
  <c r="AC947" i="1"/>
  <c r="AD947" i="1" s="1"/>
  <c r="U947" i="1"/>
  <c r="AC959" i="1"/>
  <c r="AD959" i="1" s="1"/>
  <c r="U959" i="1"/>
  <c r="U790" i="1"/>
  <c r="AF680" i="1"/>
  <c r="AF696" i="1"/>
  <c r="AG696" i="1" s="1"/>
  <c r="AH696" i="1" s="1"/>
  <c r="AF728" i="1"/>
  <c r="AG728" i="1"/>
  <c r="AH728" i="1" s="1"/>
  <c r="AB897" i="1"/>
  <c r="AB909" i="1"/>
  <c r="AB925" i="1"/>
  <c r="AB941" i="1"/>
  <c r="AC885" i="1"/>
  <c r="AD885" i="1"/>
  <c r="U885" i="1"/>
  <c r="AC888" i="1"/>
  <c r="AD888" i="1" s="1"/>
  <c r="U888" i="1"/>
  <c r="AC891" i="1"/>
  <c r="AD891" i="1"/>
  <c r="U891" i="1"/>
  <c r="AC893" i="1"/>
  <c r="AD893" i="1"/>
  <c r="U893" i="1"/>
  <c r="AC899" i="1"/>
  <c r="AD899" i="1" s="1"/>
  <c r="AC906" i="1"/>
  <c r="AD906" i="1" s="1"/>
  <c r="U906" i="1"/>
  <c r="AC910" i="1"/>
  <c r="AD910" i="1"/>
  <c r="U910" i="1"/>
  <c r="AC914" i="1"/>
  <c r="AD914" i="1" s="1"/>
  <c r="U914" i="1"/>
  <c r="AC917" i="1"/>
  <c r="AD917" i="1"/>
  <c r="U917" i="1"/>
  <c r="AC919" i="1"/>
  <c r="AD919" i="1"/>
  <c r="AC921" i="1"/>
  <c r="AD921" i="1"/>
  <c r="U921" i="1"/>
  <c r="AC926" i="1"/>
  <c r="AD926" i="1"/>
  <c r="U926" i="1"/>
  <c r="AC935" i="1"/>
  <c r="AD935" i="1" s="1"/>
  <c r="AF935" i="1" s="1"/>
  <c r="U935" i="1"/>
  <c r="AC945" i="1"/>
  <c r="AD945" i="1" s="1"/>
  <c r="U945" i="1"/>
  <c r="AC948" i="1"/>
  <c r="AD948" i="1" s="1"/>
  <c r="U948" i="1"/>
  <c r="AC953" i="1"/>
  <c r="AD953" i="1"/>
  <c r="AF953" i="1" s="1"/>
  <c r="U953" i="1"/>
  <c r="AC957" i="1"/>
  <c r="AD957" i="1"/>
  <c r="U957" i="1"/>
  <c r="AC802" i="1"/>
  <c r="AD802" i="1"/>
  <c r="U802" i="1"/>
  <c r="AC810" i="1"/>
  <c r="AD810" i="1" s="1"/>
  <c r="U810" i="1"/>
  <c r="AG692" i="1"/>
  <c r="AH692" i="1"/>
  <c r="AF708" i="1"/>
  <c r="AG708" i="1"/>
  <c r="AH708" i="1" s="1"/>
  <c r="U43" i="1"/>
  <c r="AC16" i="1"/>
  <c r="AD16" i="1"/>
  <c r="U44" i="1"/>
  <c r="AB44" i="1"/>
  <c r="AC44" i="1"/>
  <c r="AD44" i="1" s="1"/>
  <c r="AF44" i="1"/>
  <c r="AB63" i="1"/>
  <c r="AC63" i="1"/>
  <c r="AD63" i="1" s="1"/>
  <c r="AF63" i="1" s="1"/>
  <c r="AC123" i="1"/>
  <c r="AD123" i="1" s="1"/>
  <c r="AF123" i="1" s="1"/>
  <c r="AC127" i="1"/>
  <c r="AD127" i="1"/>
  <c r="AF127" i="1"/>
  <c r="U131" i="1"/>
  <c r="U184" i="1"/>
  <c r="U190" i="1"/>
  <c r="U196" i="1"/>
  <c r="U200" i="1"/>
  <c r="U212" i="1"/>
  <c r="U228" i="1"/>
  <c r="AG341" i="1"/>
  <c r="AH341" i="1"/>
  <c r="U244" i="1"/>
  <c r="U302" i="1"/>
  <c r="AG302" i="1" s="1"/>
  <c r="AH302" i="1" s="1"/>
  <c r="AC302" i="1"/>
  <c r="AD302" i="1" s="1"/>
  <c r="AF302" i="1" s="1"/>
  <c r="U364" i="1"/>
  <c r="AC378" i="1"/>
  <c r="AD378" i="1"/>
  <c r="U378" i="1"/>
  <c r="AC380" i="1"/>
  <c r="AD380" i="1" s="1"/>
  <c r="U380" i="1"/>
  <c r="U382" i="1"/>
  <c r="AG382" i="1" s="1"/>
  <c r="AH382" i="1" s="1"/>
  <c r="U384" i="1"/>
  <c r="U386" i="1"/>
  <c r="U388" i="1"/>
  <c r="U390" i="1"/>
  <c r="AC392" i="1"/>
  <c r="AD392" i="1"/>
  <c r="AF392" i="1" s="1"/>
  <c r="U392" i="1"/>
  <c r="AC394" i="1"/>
  <c r="AD394" i="1" s="1"/>
  <c r="U394" i="1"/>
  <c r="AC396" i="1"/>
  <c r="AD396" i="1"/>
  <c r="U396" i="1"/>
  <c r="U398" i="1"/>
  <c r="U400" i="1"/>
  <c r="U402" i="1"/>
  <c r="U404" i="1"/>
  <c r="U406" i="1"/>
  <c r="U408" i="1"/>
  <c r="U414" i="1"/>
  <c r="U416" i="1"/>
  <c r="U418" i="1"/>
  <c r="U420" i="1"/>
  <c r="U422" i="1"/>
  <c r="AC426" i="1"/>
  <c r="AD426" i="1" s="1"/>
  <c r="U432" i="1"/>
  <c r="U434" i="1"/>
  <c r="U375" i="1"/>
  <c r="AF527" i="1"/>
  <c r="AG527" i="1"/>
  <c r="AH527" i="1" s="1"/>
  <c r="AF460" i="1"/>
  <c r="AG524" i="1"/>
  <c r="AH524" i="1" s="1"/>
  <c r="AF508" i="1"/>
  <c r="AG508" i="1"/>
  <c r="AH508" i="1" s="1"/>
  <c r="AF477" i="1"/>
  <c r="AF547" i="1"/>
  <c r="AG547" i="1" s="1"/>
  <c r="AH547" i="1" s="1"/>
  <c r="AF606" i="1"/>
  <c r="AG606" i="1" s="1"/>
  <c r="AH606" i="1" s="1"/>
  <c r="AF622" i="1"/>
  <c r="AG622" i="1" s="1"/>
  <c r="AH622" i="1" s="1"/>
  <c r="AF638" i="1"/>
  <c r="AG638" i="1" s="1"/>
  <c r="AH638" i="1" s="1"/>
  <c r="AB384" i="1"/>
  <c r="AC384" i="1"/>
  <c r="AD384" i="1" s="1"/>
  <c r="AB400" i="1"/>
  <c r="AC400" i="1"/>
  <c r="AD400" i="1" s="1"/>
  <c r="AB416" i="1"/>
  <c r="AC416" i="1"/>
  <c r="AD416" i="1"/>
  <c r="AC432" i="1"/>
  <c r="AD432" i="1"/>
  <c r="AF432" i="1" s="1"/>
  <c r="AB569" i="1"/>
  <c r="AF701" i="1"/>
  <c r="AG701" i="1" s="1"/>
  <c r="AH701" i="1" s="1"/>
  <c r="AF717" i="1"/>
  <c r="AC382" i="1"/>
  <c r="AD382" i="1"/>
  <c r="AB398" i="1"/>
  <c r="AC398" i="1"/>
  <c r="AD398" i="1"/>
  <c r="AB414" i="1"/>
  <c r="AC414" i="1"/>
  <c r="AD414" i="1" s="1"/>
  <c r="AB430" i="1"/>
  <c r="AC430" i="1"/>
  <c r="AD430" i="1"/>
  <c r="U573" i="1"/>
  <c r="AC573" i="1"/>
  <c r="AD573" i="1" s="1"/>
  <c r="AH584" i="1"/>
  <c r="AF670" i="1"/>
  <c r="AF678" i="1"/>
  <c r="AG678" i="1" s="1"/>
  <c r="AH678" i="1" s="1"/>
  <c r="AF694" i="1"/>
  <c r="AG694" i="1"/>
  <c r="AH694" i="1" s="1"/>
  <c r="AF710" i="1"/>
  <c r="AG710" i="1"/>
  <c r="AH710" i="1"/>
  <c r="AF718" i="1"/>
  <c r="AG718" i="1"/>
  <c r="AH718" i="1" s="1"/>
  <c r="AF726" i="1"/>
  <c r="AG726" i="1"/>
  <c r="AH726" i="1"/>
  <c r="AF597" i="1"/>
  <c r="AG597" i="1"/>
  <c r="AH597" i="1"/>
  <c r="AF629" i="1"/>
  <c r="AF661" i="1"/>
  <c r="AG661" i="1"/>
  <c r="AH661" i="1" s="1"/>
  <c r="AF699" i="1"/>
  <c r="AG699" i="1"/>
  <c r="AH699" i="1" s="1"/>
  <c r="AB793" i="1"/>
  <c r="AB801" i="1"/>
  <c r="AB809" i="1"/>
  <c r="AB817" i="1"/>
  <c r="AB790" i="1"/>
  <c r="U585" i="1"/>
  <c r="AC585" i="1"/>
  <c r="AD585" i="1" s="1"/>
  <c r="AC788" i="1"/>
  <c r="AD788" i="1" s="1"/>
  <c r="AC796" i="1"/>
  <c r="AD796" i="1" s="1"/>
  <c r="U796" i="1"/>
  <c r="AD804" i="1"/>
  <c r="U804" i="1"/>
  <c r="AC812" i="1"/>
  <c r="AD812" i="1" s="1"/>
  <c r="U812" i="1"/>
  <c r="AG812" i="1" s="1"/>
  <c r="AC820" i="1"/>
  <c r="AD820" i="1" s="1"/>
  <c r="U820" i="1"/>
  <c r="AB886" i="1"/>
  <c r="AB906" i="1"/>
  <c r="AB910" i="1"/>
  <c r="AB914" i="1"/>
  <c r="AB922" i="1"/>
  <c r="AB926" i="1"/>
  <c r="AB930" i="1"/>
  <c r="AB802" i="1"/>
  <c r="AB810" i="1"/>
  <c r="AF968" i="1"/>
  <c r="AG968" i="1" s="1"/>
  <c r="AH968" i="1" s="1"/>
  <c r="AC791" i="1"/>
  <c r="AD791" i="1"/>
  <c r="U791" i="1"/>
  <c r="AG791" i="1" s="1"/>
  <c r="AH791" i="1" s="1"/>
  <c r="AC799" i="1"/>
  <c r="AD799" i="1"/>
  <c r="U799" i="1"/>
  <c r="AC807" i="1"/>
  <c r="AD807" i="1" s="1"/>
  <c r="U807" i="1"/>
  <c r="AC815" i="1"/>
  <c r="AD815" i="1"/>
  <c r="U815" i="1"/>
  <c r="AC823" i="1"/>
  <c r="AD823" i="1"/>
  <c r="U823" i="1"/>
  <c r="AC825" i="1"/>
  <c r="AD825" i="1"/>
  <c r="U825" i="1"/>
  <c r="AC827" i="1"/>
  <c r="AD827" i="1" s="1"/>
  <c r="U827" i="1"/>
  <c r="AC829" i="1"/>
  <c r="AD829" i="1"/>
  <c r="AF829" i="1" s="1"/>
  <c r="U829" i="1"/>
  <c r="AC833" i="1"/>
  <c r="AD833" i="1"/>
  <c r="AF833" i="1" s="1"/>
  <c r="AG833" i="1" s="1"/>
  <c r="AH833" i="1" s="1"/>
  <c r="U833" i="1"/>
  <c r="AC835" i="1"/>
  <c r="AD835" i="1" s="1"/>
  <c r="AC837" i="1"/>
  <c r="AD837" i="1"/>
  <c r="U837" i="1"/>
  <c r="U839" i="1"/>
  <c r="AC841" i="1"/>
  <c r="AD841" i="1" s="1"/>
  <c r="AF841" i="1" s="1"/>
  <c r="AG841" i="1" s="1"/>
  <c r="AH841" i="1" s="1"/>
  <c r="U841" i="1"/>
  <c r="AC843" i="1"/>
  <c r="AD843" i="1" s="1"/>
  <c r="U843" i="1"/>
  <c r="AC845" i="1"/>
  <c r="AD845" i="1" s="1"/>
  <c r="U845" i="1"/>
  <c r="AC847" i="1"/>
  <c r="AD847" i="1" s="1"/>
  <c r="U847" i="1"/>
  <c r="U849" i="1"/>
  <c r="AC851" i="1"/>
  <c r="AD851" i="1" s="1"/>
  <c r="U851" i="1"/>
  <c r="AC855" i="1"/>
  <c r="AD855" i="1"/>
  <c r="U855" i="1"/>
  <c r="AC857" i="1"/>
  <c r="AD857" i="1" s="1"/>
  <c r="U857" i="1"/>
  <c r="AC859" i="1"/>
  <c r="AD859" i="1" s="1"/>
  <c r="AG859" i="1" s="1"/>
  <c r="AH859" i="1" s="1"/>
  <c r="U859" i="1"/>
  <c r="AC861" i="1"/>
  <c r="AD861" i="1"/>
  <c r="U861" i="1"/>
  <c r="AC863" i="1"/>
  <c r="AD863" i="1" s="1"/>
  <c r="U863" i="1"/>
  <c r="AC865" i="1"/>
  <c r="AD865" i="1"/>
  <c r="U865" i="1"/>
  <c r="AC867" i="1"/>
  <c r="AD867" i="1"/>
  <c r="U867" i="1"/>
  <c r="AC869" i="1"/>
  <c r="AD869" i="1"/>
  <c r="AF869" i="1" s="1"/>
  <c r="U869" i="1"/>
  <c r="AC871" i="1"/>
  <c r="AD871" i="1"/>
  <c r="U871" i="1"/>
  <c r="AC873" i="1"/>
  <c r="AD873" i="1"/>
  <c r="U873" i="1"/>
  <c r="AC875" i="1"/>
  <c r="AD875" i="1" s="1"/>
  <c r="U875" i="1"/>
  <c r="AC877" i="1"/>
  <c r="AD877" i="1"/>
  <c r="U877" i="1"/>
  <c r="AC879" i="1"/>
  <c r="AD879" i="1"/>
  <c r="AF879" i="1" s="1"/>
  <c r="U879" i="1"/>
  <c r="AC882" i="1"/>
  <c r="AD882" i="1"/>
  <c r="U882" i="1"/>
  <c r="AC890" i="1"/>
  <c r="AD890" i="1"/>
  <c r="AF890" i="1" s="1"/>
  <c r="U890" i="1"/>
  <c r="AC898" i="1"/>
  <c r="AD898" i="1" s="1"/>
  <c r="AF898" i="1" s="1"/>
  <c r="U898" i="1"/>
  <c r="AC904" i="1"/>
  <c r="AD904" i="1" s="1"/>
  <c r="U904" i="1"/>
  <c r="AF572" i="1"/>
  <c r="AG572" i="1"/>
  <c r="AH572" i="1" s="1"/>
  <c r="AC798" i="1"/>
  <c r="AD798" i="1" s="1"/>
  <c r="U798" i="1"/>
  <c r="AC818" i="1"/>
  <c r="AD818" i="1" s="1"/>
  <c r="U818" i="1"/>
  <c r="AG963" i="1"/>
  <c r="AH963" i="1"/>
  <c r="U28" i="1"/>
  <c r="AC28" i="1"/>
  <c r="AD28" i="1" s="1"/>
  <c r="U36" i="1"/>
  <c r="U122" i="1"/>
  <c r="AF122" i="1"/>
  <c r="AG122" i="1" s="1"/>
  <c r="AB122" i="1"/>
  <c r="AB67" i="1"/>
  <c r="AB318" i="1"/>
  <c r="AC318" i="1"/>
  <c r="AD318" i="1" s="1"/>
  <c r="AC365" i="1"/>
  <c r="AD365" i="1" s="1"/>
  <c r="AF365" i="1" s="1"/>
  <c r="U365" i="1"/>
  <c r="AC442" i="1"/>
  <c r="AD442" i="1" s="1"/>
  <c r="AF442" i="1"/>
  <c r="U442" i="1"/>
  <c r="AC372" i="1"/>
  <c r="AD372" i="1" s="1"/>
  <c r="U372" i="1"/>
  <c r="AF513" i="1"/>
  <c r="AF531" i="1"/>
  <c r="AG531" i="1"/>
  <c r="AH531" i="1"/>
  <c r="AF526" i="1"/>
  <c r="U583" i="1"/>
  <c r="AC583" i="1"/>
  <c r="AD583" i="1"/>
  <c r="U591" i="1"/>
  <c r="AC591" i="1"/>
  <c r="AD591" i="1" s="1"/>
  <c r="U58" i="1"/>
  <c r="U71" i="1"/>
  <c r="U95" i="1"/>
  <c r="U70" i="1"/>
  <c r="AC135" i="1"/>
  <c r="AD135" i="1" s="1"/>
  <c r="AF135" i="1" s="1"/>
  <c r="U135" i="1"/>
  <c r="U68" i="1"/>
  <c r="AF167" i="1"/>
  <c r="AC177" i="1"/>
  <c r="AD177" i="1"/>
  <c r="AF301" i="1"/>
  <c r="AG301" i="1"/>
  <c r="AH301" i="1" s="1"/>
  <c r="U314" i="1"/>
  <c r="AC314" i="1"/>
  <c r="AD314" i="1"/>
  <c r="AF314" i="1" s="1"/>
  <c r="AG314" i="1" s="1"/>
  <c r="AH314" i="1" s="1"/>
  <c r="U315" i="1"/>
  <c r="AC315" i="1"/>
  <c r="AD315" i="1" s="1"/>
  <c r="AC368" i="1"/>
  <c r="AD368" i="1"/>
  <c r="AF368" i="1" s="1"/>
  <c r="U368" i="1"/>
  <c r="AC377" i="1"/>
  <c r="AD377" i="1" s="1"/>
  <c r="U377" i="1"/>
  <c r="AC436" i="1"/>
  <c r="AD436" i="1"/>
  <c r="AF436" i="1"/>
  <c r="U436" i="1"/>
  <c r="U444" i="1"/>
  <c r="U369" i="1"/>
  <c r="AG369" i="1" s="1"/>
  <c r="AB373" i="1"/>
  <c r="AC373" i="1"/>
  <c r="AD373" i="1"/>
  <c r="AF459" i="1"/>
  <c r="AF523" i="1"/>
  <c r="AG523" i="1" s="1"/>
  <c r="AH523" i="1"/>
  <c r="AF541" i="1"/>
  <c r="AG541" i="1"/>
  <c r="AH541" i="1" s="1"/>
  <c r="AC371" i="1"/>
  <c r="AD371" i="1"/>
  <c r="U371" i="1"/>
  <c r="AF480" i="1"/>
  <c r="AB372" i="1"/>
  <c r="AF498" i="1"/>
  <c r="AB376" i="1"/>
  <c r="U587" i="1"/>
  <c r="AC587" i="1"/>
  <c r="AD587" i="1"/>
  <c r="AF594" i="1"/>
  <c r="AG594" i="1"/>
  <c r="AH594" i="1" s="1"/>
  <c r="AF610" i="1"/>
  <c r="AG610" i="1" s="1"/>
  <c r="AH610" i="1" s="1"/>
  <c r="AF626" i="1"/>
  <c r="AG626" i="1"/>
  <c r="AH626" i="1"/>
  <c r="AF658" i="1"/>
  <c r="AG658" i="1" s="1"/>
  <c r="AH658" i="1"/>
  <c r="AB388" i="1"/>
  <c r="AC388" i="1"/>
  <c r="AD388" i="1"/>
  <c r="AF388" i="1"/>
  <c r="AB404" i="1"/>
  <c r="AC404" i="1"/>
  <c r="AD404" i="1" s="1"/>
  <c r="AB420" i="1"/>
  <c r="AC420" i="1"/>
  <c r="AD420" i="1"/>
  <c r="U574" i="1"/>
  <c r="AC574" i="1"/>
  <c r="AD574" i="1"/>
  <c r="AC582" i="1"/>
  <c r="AD582" i="1" s="1"/>
  <c r="U590" i="1"/>
  <c r="AC590" i="1"/>
  <c r="AD590" i="1" s="1"/>
  <c r="AB570" i="1"/>
  <c r="AB586" i="1"/>
  <c r="AC601" i="1"/>
  <c r="AD601" i="1" s="1"/>
  <c r="U617" i="1"/>
  <c r="AC617" i="1"/>
  <c r="AD617" i="1"/>
  <c r="U633" i="1"/>
  <c r="AC633" i="1"/>
  <c r="AD633" i="1" s="1"/>
  <c r="AF633" i="1" s="1"/>
  <c r="AG633" i="1" s="1"/>
  <c r="AH633" i="1" s="1"/>
  <c r="AC649" i="1"/>
  <c r="AD649" i="1"/>
  <c r="AF649" i="1" s="1"/>
  <c r="U665" i="1"/>
  <c r="AC665" i="1"/>
  <c r="AD665" i="1" s="1"/>
  <c r="AC386" i="1"/>
  <c r="AD386" i="1"/>
  <c r="AF386" i="1"/>
  <c r="AB402" i="1"/>
  <c r="AC402" i="1"/>
  <c r="AD402" i="1" s="1"/>
  <c r="AB418" i="1"/>
  <c r="AC418" i="1"/>
  <c r="AD418" i="1"/>
  <c r="AF418" i="1"/>
  <c r="AC434" i="1"/>
  <c r="AD434" i="1"/>
  <c r="AF434" i="1" s="1"/>
  <c r="AG434" i="1" s="1"/>
  <c r="AB573" i="1"/>
  <c r="U593" i="1"/>
  <c r="AC593" i="1"/>
  <c r="AD593" i="1"/>
  <c r="AB609" i="1"/>
  <c r="AF621" i="1"/>
  <c r="AG621" i="1"/>
  <c r="AH621" i="1" s="1"/>
  <c r="AB641" i="1"/>
  <c r="AF679" i="1"/>
  <c r="AG679" i="1"/>
  <c r="AH679" i="1"/>
  <c r="AC789" i="1"/>
  <c r="AD789" i="1"/>
  <c r="U789" i="1"/>
  <c r="AC797" i="1"/>
  <c r="AD797" i="1" s="1"/>
  <c r="U797" i="1"/>
  <c r="U805" i="1"/>
  <c r="AC813" i="1"/>
  <c r="AD813" i="1" s="1"/>
  <c r="U813" i="1"/>
  <c r="AC821" i="1"/>
  <c r="AD821" i="1" s="1"/>
  <c r="U821" i="1"/>
  <c r="AC884" i="1"/>
  <c r="AD884" i="1"/>
  <c r="U884" i="1"/>
  <c r="AC894" i="1"/>
  <c r="AD894" i="1"/>
  <c r="U894" i="1"/>
  <c r="AC900" i="1"/>
  <c r="AD900" i="1" s="1"/>
  <c r="U900" i="1"/>
  <c r="AC908" i="1"/>
  <c r="AD908" i="1"/>
  <c r="U908" i="1"/>
  <c r="U911" i="1"/>
  <c r="AC915" i="1"/>
  <c r="AD915" i="1"/>
  <c r="U915" i="1"/>
  <c r="AC923" i="1"/>
  <c r="AD923" i="1" s="1"/>
  <c r="U923" i="1"/>
  <c r="AC927" i="1"/>
  <c r="AD927" i="1"/>
  <c r="U927" i="1"/>
  <c r="AC929" i="1"/>
  <c r="AD929" i="1"/>
  <c r="U929" i="1"/>
  <c r="AC931" i="1"/>
  <c r="AD931" i="1"/>
  <c r="U931" i="1"/>
  <c r="AC933" i="1"/>
  <c r="AD933" i="1"/>
  <c r="AF933" i="1" s="1"/>
  <c r="AG933" i="1" s="1"/>
  <c r="U933" i="1"/>
  <c r="AC937" i="1"/>
  <c r="AD937" i="1"/>
  <c r="U937" i="1"/>
  <c r="AC940" i="1"/>
  <c r="AD940" i="1" s="1"/>
  <c r="U940" i="1"/>
  <c r="AC942" i="1"/>
  <c r="AD942" i="1" s="1"/>
  <c r="AF942" i="1" s="1"/>
  <c r="U942" i="1"/>
  <c r="AC944" i="1"/>
  <c r="AD944" i="1" s="1"/>
  <c r="U944" i="1"/>
  <c r="AC949" i="1"/>
  <c r="AD949" i="1" s="1"/>
  <c r="U949" i="1"/>
  <c r="AC960" i="1"/>
  <c r="AD960" i="1" s="1"/>
  <c r="U960" i="1"/>
  <c r="AF688" i="1"/>
  <c r="AG688" i="1" s="1"/>
  <c r="AH688" i="1" s="1"/>
  <c r="AF704" i="1"/>
  <c r="AF720" i="1"/>
  <c r="AG720" i="1"/>
  <c r="AH720" i="1"/>
  <c r="AB891" i="1"/>
  <c r="AB899" i="1"/>
  <c r="AB903" i="1"/>
  <c r="AB915" i="1"/>
  <c r="AB923" i="1"/>
  <c r="AB927" i="1"/>
  <c r="AB931" i="1"/>
  <c r="AB935" i="1"/>
  <c r="AB943" i="1"/>
  <c r="AB947" i="1"/>
  <c r="AB951" i="1"/>
  <c r="AB959" i="1"/>
  <c r="AC880" i="1"/>
  <c r="AD880" i="1"/>
  <c r="U880" i="1"/>
  <c r="AC887" i="1"/>
  <c r="AD887" i="1" s="1"/>
  <c r="U887" i="1"/>
  <c r="AC889" i="1"/>
  <c r="AD889" i="1" s="1"/>
  <c r="U889" i="1"/>
  <c r="AC892" i="1"/>
  <c r="AD892" i="1"/>
  <c r="U892" i="1"/>
  <c r="U895" i="1"/>
  <c r="AC902" i="1"/>
  <c r="AD902" i="1" s="1"/>
  <c r="U902" i="1"/>
  <c r="AC907" i="1"/>
  <c r="AD907" i="1"/>
  <c r="AC913" i="1"/>
  <c r="AD913" i="1" s="1"/>
  <c r="U913" i="1"/>
  <c r="AC916" i="1"/>
  <c r="AD916" i="1" s="1"/>
  <c r="U916" i="1"/>
  <c r="AC918" i="1"/>
  <c r="AD918" i="1" s="1"/>
  <c r="U918" i="1"/>
  <c r="AC920" i="1"/>
  <c r="AD920" i="1" s="1"/>
  <c r="U920" i="1"/>
  <c r="AC924" i="1"/>
  <c r="AD924" i="1" s="1"/>
  <c r="U924" i="1"/>
  <c r="U934" i="1"/>
  <c r="AC939" i="1"/>
  <c r="AD939" i="1" s="1"/>
  <c r="U939" i="1"/>
  <c r="AC946" i="1"/>
  <c r="AD946" i="1" s="1"/>
  <c r="U946" i="1"/>
  <c r="AC950" i="1"/>
  <c r="AD950" i="1"/>
  <c r="U950" i="1"/>
  <c r="AC952" i="1"/>
  <c r="AD952" i="1"/>
  <c r="AF952" i="1" s="1"/>
  <c r="U952" i="1"/>
  <c r="U954" i="1"/>
  <c r="AC956" i="1"/>
  <c r="AD956" i="1" s="1"/>
  <c r="U956" i="1"/>
  <c r="AC958" i="1"/>
  <c r="AD958" i="1"/>
  <c r="U958" i="1"/>
  <c r="AC806" i="1"/>
  <c r="AD806" i="1"/>
  <c r="U806" i="1"/>
  <c r="AF964" i="1"/>
  <c r="AG964" i="1"/>
  <c r="AH964" i="1" s="1"/>
  <c r="AF994" i="1"/>
  <c r="AG994" i="1"/>
  <c r="AH994" i="1" s="1"/>
  <c r="AF668" i="1"/>
  <c r="AG668" i="1" s="1"/>
  <c r="AH668" i="1" s="1"/>
  <c r="AF684" i="1"/>
  <c r="AG684" i="1" s="1"/>
  <c r="AH684" i="1"/>
  <c r="AF700" i="1"/>
  <c r="AG700" i="1"/>
  <c r="AH700" i="1" s="1"/>
  <c r="AF716" i="1"/>
  <c r="AG716" i="1"/>
  <c r="AH716" i="1" s="1"/>
  <c r="AF544" i="1"/>
  <c r="AG544" i="1"/>
  <c r="AH544" i="1"/>
  <c r="AF640" i="1"/>
  <c r="AF489" i="1"/>
  <c r="AG297" i="1"/>
  <c r="AH297" i="1" s="1"/>
  <c r="AG518" i="1"/>
  <c r="AH518" i="1"/>
  <c r="AF663" i="1"/>
  <c r="AG663" i="1"/>
  <c r="AH663" i="1"/>
  <c r="AF559" i="1"/>
  <c r="AG559" i="1" s="1"/>
  <c r="AH559" i="1" s="1"/>
  <c r="AG627" i="1"/>
  <c r="AH627" i="1"/>
  <c r="AF664" i="1"/>
  <c r="AG664" i="1"/>
  <c r="AH664" i="1" s="1"/>
  <c r="AF308" i="1"/>
  <c r="AG275" i="1"/>
  <c r="AH275" i="1"/>
  <c r="AF550" i="1"/>
  <c r="AG550" i="1" s="1"/>
  <c r="AH550" i="1" s="1"/>
  <c r="AG273" i="1"/>
  <c r="AH273" i="1" s="1"/>
  <c r="AF359" i="1"/>
  <c r="AG295" i="1"/>
  <c r="AH295" i="1" s="1"/>
  <c r="AF560" i="1"/>
  <c r="AG560" i="1" s="1"/>
  <c r="AH560" i="1" s="1"/>
  <c r="AF430" i="1"/>
  <c r="AF419" i="1"/>
  <c r="AF395" i="1"/>
  <c r="AF118" i="1"/>
  <c r="AF121" i="1"/>
  <c r="AG121" i="1" s="1"/>
  <c r="AH121" i="1" s="1"/>
  <c r="AF416" i="1"/>
  <c r="AG416" i="1" s="1"/>
  <c r="AH416" i="1" s="1"/>
  <c r="AG942" i="1"/>
  <c r="AH942" i="1" s="1"/>
  <c r="AF931" i="1"/>
  <c r="AG931" i="1"/>
  <c r="AH931" i="1" s="1"/>
  <c r="AF927" i="1"/>
  <c r="AG927" i="1"/>
  <c r="AH927" i="1" s="1"/>
  <c r="AF908" i="1"/>
  <c r="AG908" i="1" s="1"/>
  <c r="AH908" i="1" s="1"/>
  <c r="AF894" i="1"/>
  <c r="AF789" i="1"/>
  <c r="AF582" i="1"/>
  <c r="AF315" i="1"/>
  <c r="AF798" i="1"/>
  <c r="AG798" i="1"/>
  <c r="AH798" i="1"/>
  <c r="AG890" i="1"/>
  <c r="AH890" i="1" s="1"/>
  <c r="AG879" i="1"/>
  <c r="AH879" i="1" s="1"/>
  <c r="AF871" i="1"/>
  <c r="AG871" i="1" s="1"/>
  <c r="AH871" i="1" s="1"/>
  <c r="AF867" i="1"/>
  <c r="AG867" i="1"/>
  <c r="AH867" i="1" s="1"/>
  <c r="AF859" i="1"/>
  <c r="AF855" i="1"/>
  <c r="AF847" i="1"/>
  <c r="AF843" i="1"/>
  <c r="AG843" i="1"/>
  <c r="AH843" i="1"/>
  <c r="AF823" i="1"/>
  <c r="AG823" i="1"/>
  <c r="AH823" i="1" s="1"/>
  <c r="AF807" i="1"/>
  <c r="AG807" i="1" s="1"/>
  <c r="AH807" i="1" s="1"/>
  <c r="AF791" i="1"/>
  <c r="AF804" i="1"/>
  <c r="AG804" i="1"/>
  <c r="AH804" i="1" s="1"/>
  <c r="AG954" i="1"/>
  <c r="AH954" i="1"/>
  <c r="AF950" i="1"/>
  <c r="AG950" i="1" s="1"/>
  <c r="AH950" i="1" s="1"/>
  <c r="AF924" i="1"/>
  <c r="AG924" i="1"/>
  <c r="AH924" i="1"/>
  <c r="AF918" i="1"/>
  <c r="AG918" i="1" s="1"/>
  <c r="AH918" i="1" s="1"/>
  <c r="AF892" i="1"/>
  <c r="AG892" i="1" s="1"/>
  <c r="AH892" i="1" s="1"/>
  <c r="AF887" i="1"/>
  <c r="AG887" i="1"/>
  <c r="AH887" i="1" s="1"/>
  <c r="AF587" i="1"/>
  <c r="AG587" i="1"/>
  <c r="AH587" i="1" s="1"/>
  <c r="AF377" i="1"/>
  <c r="AF641" i="1"/>
  <c r="AG641" i="1" s="1"/>
  <c r="AH641" i="1" s="1"/>
  <c r="AF609" i="1"/>
  <c r="AG609" i="1" s="1"/>
  <c r="AH609" i="1" s="1"/>
  <c r="AF814" i="1"/>
  <c r="AG814" i="1"/>
  <c r="AH814" i="1"/>
  <c r="AF905" i="1"/>
  <c r="AG905" i="1" s="1"/>
  <c r="AH905" i="1" s="1"/>
  <c r="AF896" i="1"/>
  <c r="AG896" i="1" s="1"/>
  <c r="AH896" i="1" s="1"/>
  <c r="AF881" i="1"/>
  <c r="AG881" i="1"/>
  <c r="AH881" i="1"/>
  <c r="AF876" i="1"/>
  <c r="AG876" i="1"/>
  <c r="AH876" i="1" s="1"/>
  <c r="AF872" i="1"/>
  <c r="AG872" i="1"/>
  <c r="AH872" i="1" s="1"/>
  <c r="AG868" i="1"/>
  <c r="AH868" i="1" s="1"/>
  <c r="AF856" i="1"/>
  <c r="AF852" i="1"/>
  <c r="AG852" i="1" s="1"/>
  <c r="AH852" i="1" s="1"/>
  <c r="AF844" i="1"/>
  <c r="AG844" i="1"/>
  <c r="AH844" i="1" s="1"/>
  <c r="AF836" i="1"/>
  <c r="AG836" i="1" s="1"/>
  <c r="AH836" i="1" s="1"/>
  <c r="AF824" i="1"/>
  <c r="AF811" i="1"/>
  <c r="AG811" i="1"/>
  <c r="AH811" i="1"/>
  <c r="AF795" i="1"/>
  <c r="AG795" i="1" s="1"/>
  <c r="AH795" i="1" s="1"/>
  <c r="AF816" i="1"/>
  <c r="AG816" i="1"/>
  <c r="AH816" i="1"/>
  <c r="AF800" i="1"/>
  <c r="AG800" i="1" s="1"/>
  <c r="AH800" i="1" s="1"/>
  <c r="AF373" i="1"/>
  <c r="AF940" i="1"/>
  <c r="AF813" i="1"/>
  <c r="AG813" i="1" s="1"/>
  <c r="AH813" i="1" s="1"/>
  <c r="AG898" i="1"/>
  <c r="AH898" i="1"/>
  <c r="AF873" i="1"/>
  <c r="AG873" i="1"/>
  <c r="AH873" i="1"/>
  <c r="AF857" i="1"/>
  <c r="AG857" i="1" s="1"/>
  <c r="AH857" i="1" s="1"/>
  <c r="AF845" i="1"/>
  <c r="AG845" i="1" s="1"/>
  <c r="AH845" i="1" s="1"/>
  <c r="AG386" i="1"/>
  <c r="AH386" i="1"/>
  <c r="AF957" i="1"/>
  <c r="AG957" i="1" s="1"/>
  <c r="AH957" i="1" s="1"/>
  <c r="AG935" i="1"/>
  <c r="AH935" i="1" s="1"/>
  <c r="AF899" i="1"/>
  <c r="AG899" i="1" s="1"/>
  <c r="AH899" i="1" s="1"/>
  <c r="AF801" i="1"/>
  <c r="AG801" i="1" s="1"/>
  <c r="AH801" i="1" s="1"/>
  <c r="AF570" i="1"/>
  <c r="AF401" i="1"/>
  <c r="AG401" i="1" s="1"/>
  <c r="AH401" i="1" s="1"/>
  <c r="AG376" i="1"/>
  <c r="AH376" i="1" s="1"/>
  <c r="AF437" i="1"/>
  <c r="AG437" i="1"/>
  <c r="AH437" i="1" s="1"/>
  <c r="AF929" i="1"/>
  <c r="AG929" i="1" s="1"/>
  <c r="AH929" i="1" s="1"/>
  <c r="AF884" i="1"/>
  <c r="AG884" i="1" s="1"/>
  <c r="AH884" i="1" s="1"/>
  <c r="AF590" i="1"/>
  <c r="AG590" i="1" s="1"/>
  <c r="AH590" i="1" s="1"/>
  <c r="AG829" i="1"/>
  <c r="AH829" i="1" s="1"/>
  <c r="AF796" i="1"/>
  <c r="AG796" i="1" s="1"/>
  <c r="AH796" i="1" s="1"/>
  <c r="AG418" i="1"/>
  <c r="AH418" i="1" s="1"/>
  <c r="AF406" i="1"/>
  <c r="AF382" i="1"/>
  <c r="AF948" i="1"/>
  <c r="AG948" i="1"/>
  <c r="AH948" i="1" s="1"/>
  <c r="AF917" i="1"/>
  <c r="AG917" i="1"/>
  <c r="AH917" i="1" s="1"/>
  <c r="AF885" i="1"/>
  <c r="AG885" i="1"/>
  <c r="AH885" i="1" s="1"/>
  <c r="AF943" i="1"/>
  <c r="AG943" i="1" s="1"/>
  <c r="AH943" i="1" s="1"/>
  <c r="AF817" i="1"/>
  <c r="AF581" i="1"/>
  <c r="AG581" i="1" s="1"/>
  <c r="AH581" i="1" s="1"/>
  <c r="AF397" i="1"/>
  <c r="AG397" i="1" s="1"/>
  <c r="AH397" i="1" s="1"/>
  <c r="AF322" i="1"/>
  <c r="AF306" i="1"/>
  <c r="AG306" i="1" s="1"/>
  <c r="AH306" i="1" s="1"/>
  <c r="AF806" i="1"/>
  <c r="AG806" i="1" s="1"/>
  <c r="AH806" i="1" s="1"/>
  <c r="AG952" i="1"/>
  <c r="AH952" i="1" s="1"/>
  <c r="AF946" i="1"/>
  <c r="AG946" i="1" s="1"/>
  <c r="AH946" i="1" s="1"/>
  <c r="AF920" i="1"/>
  <c r="AG920" i="1"/>
  <c r="AH920" i="1"/>
  <c r="AF916" i="1"/>
  <c r="AF907" i="1"/>
  <c r="AF889" i="1"/>
  <c r="AG889" i="1" s="1"/>
  <c r="AH889" i="1" s="1"/>
  <c r="AF593" i="1"/>
  <c r="AG593" i="1"/>
  <c r="AH593" i="1"/>
  <c r="AG444" i="1"/>
  <c r="AH444" i="1"/>
  <c r="AF657" i="1"/>
  <c r="AF822" i="1"/>
  <c r="AG822" i="1"/>
  <c r="AH822" i="1" s="1"/>
  <c r="AF794" i="1"/>
  <c r="AF901" i="1"/>
  <c r="AG901" i="1" s="1"/>
  <c r="AH901" i="1" s="1"/>
  <c r="AF883" i="1"/>
  <c r="AG883" i="1" s="1"/>
  <c r="AH883" i="1" s="1"/>
  <c r="AF878" i="1"/>
  <c r="AG878" i="1" s="1"/>
  <c r="AH878" i="1" s="1"/>
  <c r="AF874" i="1"/>
  <c r="AG874" i="1" s="1"/>
  <c r="AH874" i="1" s="1"/>
  <c r="AF866" i="1"/>
  <c r="AG866" i="1" s="1"/>
  <c r="AH866" i="1" s="1"/>
  <c r="AF862" i="1"/>
  <c r="AG862" i="1" s="1"/>
  <c r="AH862" i="1" s="1"/>
  <c r="AF858" i="1"/>
  <c r="AG858" i="1"/>
  <c r="AH858" i="1"/>
  <c r="AF854" i="1"/>
  <c r="AG854" i="1" s="1"/>
  <c r="AH854" i="1" s="1"/>
  <c r="AF850" i="1"/>
  <c r="AG850" i="1" s="1"/>
  <c r="AH850" i="1" s="1"/>
  <c r="AF846" i="1"/>
  <c r="AF838" i="1"/>
  <c r="AF834" i="1"/>
  <c r="AG834" i="1" s="1"/>
  <c r="AH834" i="1" s="1"/>
  <c r="AF830" i="1"/>
  <c r="AG830" i="1" s="1"/>
  <c r="AH830" i="1" s="1"/>
  <c r="AF826" i="1"/>
  <c r="AG826" i="1" s="1"/>
  <c r="AH826" i="1" s="1"/>
  <c r="AF819" i="1"/>
  <c r="AG819" i="1" s="1"/>
  <c r="AH819" i="1" s="1"/>
  <c r="AF803" i="1"/>
  <c r="AG803" i="1" s="1"/>
  <c r="AH803" i="1" s="1"/>
  <c r="AF808" i="1"/>
  <c r="AF792" i="1"/>
  <c r="AG792" i="1"/>
  <c r="AH792" i="1"/>
  <c r="AF960" i="1"/>
  <c r="AG960" i="1" s="1"/>
  <c r="AH960" i="1" s="1"/>
  <c r="AH933" i="1"/>
  <c r="AF923" i="1"/>
  <c r="AF617" i="1"/>
  <c r="AG617" i="1" s="1"/>
  <c r="AH617" i="1" s="1"/>
  <c r="AF574" i="1"/>
  <c r="AG574" i="1"/>
  <c r="AH574" i="1" s="1"/>
  <c r="AF371" i="1"/>
  <c r="AG371" i="1" s="1"/>
  <c r="AH371" i="1" s="1"/>
  <c r="AF583" i="1"/>
  <c r="AG583" i="1" s="1"/>
  <c r="AH583" i="1" s="1"/>
  <c r="AF818" i="1"/>
  <c r="AF882" i="1"/>
  <c r="AG882" i="1" s="1"/>
  <c r="AH882" i="1" s="1"/>
  <c r="AF877" i="1"/>
  <c r="AG877" i="1" s="1"/>
  <c r="AH877" i="1" s="1"/>
  <c r="AF865" i="1"/>
  <c r="AG865" i="1"/>
  <c r="AH865" i="1"/>
  <c r="AF861" i="1"/>
  <c r="AG861" i="1"/>
  <c r="AH861" i="1" s="1"/>
  <c r="AF837" i="1"/>
  <c r="AG837" i="1"/>
  <c r="AH837" i="1"/>
  <c r="AF825" i="1"/>
  <c r="AG825" i="1" s="1"/>
  <c r="AH825" i="1" s="1"/>
  <c r="AF799" i="1"/>
  <c r="AG799" i="1" s="1"/>
  <c r="AH799" i="1"/>
  <c r="AF812" i="1"/>
  <c r="AH812" i="1"/>
  <c r="AF422" i="1"/>
  <c r="AF402" i="1"/>
  <c r="AF810" i="1"/>
  <c r="AG810" i="1" s="1"/>
  <c r="AH810" i="1" s="1"/>
  <c r="AF921" i="1"/>
  <c r="AG921" i="1" s="1"/>
  <c r="AH921" i="1" s="1"/>
  <c r="AF891" i="1"/>
  <c r="AG891" i="1" s="1"/>
  <c r="AH891" i="1" s="1"/>
  <c r="AF959" i="1"/>
  <c r="AG959" i="1"/>
  <c r="AH959" i="1" s="1"/>
  <c r="AF922" i="1"/>
  <c r="AG922" i="1" s="1"/>
  <c r="AH922" i="1" s="1"/>
  <c r="AF897" i="1"/>
  <c r="AG897" i="1" s="1"/>
  <c r="AH897" i="1" s="1"/>
  <c r="AF586" i="1"/>
  <c r="AG586" i="1" s="1"/>
  <c r="AH586" i="1" s="1"/>
  <c r="AF937" i="1"/>
  <c r="AG937" i="1" s="1"/>
  <c r="AH937" i="1" s="1"/>
  <c r="AF915" i="1"/>
  <c r="AG915" i="1"/>
  <c r="AH915" i="1"/>
  <c r="AF805" i="1"/>
  <c r="AG805" i="1" s="1"/>
  <c r="AH805" i="1" s="1"/>
  <c r="AF904" i="1"/>
  <c r="AG904" i="1"/>
  <c r="AH904" i="1" s="1"/>
  <c r="AF875" i="1"/>
  <c r="AF863" i="1"/>
  <c r="AG863" i="1" s="1"/>
  <c r="AH863" i="1" s="1"/>
  <c r="AF851" i="1"/>
  <c r="AG851" i="1" s="1"/>
  <c r="AH851" i="1" s="1"/>
  <c r="AF788" i="1"/>
  <c r="AG788" i="1" s="1"/>
  <c r="AH788" i="1" s="1"/>
  <c r="AF375" i="1"/>
  <c r="AG375" i="1" s="1"/>
  <c r="AH375" i="1" s="1"/>
  <c r="AG432" i="1"/>
  <c r="AH432" i="1"/>
  <c r="AF412" i="1"/>
  <c r="AG412" i="1" s="1"/>
  <c r="AH412" i="1" s="1"/>
  <c r="AF404" i="1"/>
  <c r="AF396" i="1"/>
  <c r="AG396" i="1" s="1"/>
  <c r="AH396" i="1" s="1"/>
  <c r="AG392" i="1"/>
  <c r="AH392" i="1" s="1"/>
  <c r="AF384" i="1"/>
  <c r="AF364" i="1"/>
  <c r="AG364" i="1"/>
  <c r="AH364" i="1"/>
  <c r="AF945" i="1"/>
  <c r="AG945" i="1"/>
  <c r="AH945" i="1" s="1"/>
  <c r="AF926" i="1"/>
  <c r="AG926" i="1"/>
  <c r="AH926" i="1" s="1"/>
  <c r="AF914" i="1"/>
  <c r="AG914" i="1" s="1"/>
  <c r="AH914" i="1" s="1"/>
  <c r="AF906" i="1"/>
  <c r="AG906" i="1"/>
  <c r="AH906" i="1"/>
  <c r="AF893" i="1"/>
  <c r="AG893" i="1" s="1"/>
  <c r="AH893" i="1" s="1"/>
  <c r="AF888" i="1"/>
  <c r="AG888" i="1"/>
  <c r="AH888" i="1"/>
  <c r="AF790" i="1"/>
  <c r="AG790" i="1"/>
  <c r="AH790" i="1" s="1"/>
  <c r="AF941" i="1"/>
  <c r="AG941" i="1"/>
  <c r="AH941" i="1" s="1"/>
  <c r="AF936" i="1"/>
  <c r="AG936" i="1" s="1"/>
  <c r="AH936" i="1" s="1"/>
  <c r="AF930" i="1"/>
  <c r="AG930" i="1" s="1"/>
  <c r="AH930" i="1" s="1"/>
  <c r="AF912" i="1"/>
  <c r="AG912" i="1" s="1"/>
  <c r="AH912" i="1" s="1"/>
  <c r="AF886" i="1"/>
  <c r="AG886" i="1" s="1"/>
  <c r="AH886" i="1" s="1"/>
  <c r="AF809" i="1"/>
  <c r="AF589" i="1"/>
  <c r="AG589" i="1"/>
  <c r="AH589" i="1" s="1"/>
  <c r="AF415" i="1"/>
  <c r="AF407" i="1"/>
  <c r="AF391" i="1"/>
  <c r="AF318" i="1"/>
  <c r="AF27" i="1"/>
  <c r="AB53" i="1"/>
  <c r="AC53" i="1"/>
  <c r="AD53" i="1"/>
  <c r="AB23" i="1"/>
  <c r="AD23" i="1"/>
  <c r="AD180" i="1"/>
  <c r="U269" i="1"/>
  <c r="AB269" i="1"/>
  <c r="U174" i="1"/>
  <c r="AC174" i="1"/>
  <c r="AD174" i="1"/>
  <c r="AF174" i="1" s="1"/>
  <c r="T142" i="1"/>
  <c r="AC142" i="1" s="1"/>
  <c r="AD142" i="1" s="1"/>
  <c r="V119" i="1"/>
  <c r="T119" i="1"/>
  <c r="AB119" i="1" s="1"/>
  <c r="V104" i="1"/>
  <c r="T104" i="1"/>
  <c r="AG125" i="1"/>
  <c r="AH125" i="1" s="1"/>
  <c r="AB177" i="1"/>
  <c r="AB69" i="1"/>
  <c r="AC69" i="1"/>
  <c r="AD69" i="1"/>
  <c r="AF69" i="1" s="1"/>
  <c r="AB120" i="1"/>
  <c r="U22" i="1"/>
  <c r="AF15" i="1"/>
  <c r="T256" i="1"/>
  <c r="U256" i="1" s="1"/>
  <c r="V256" i="1"/>
  <c r="T255" i="1"/>
  <c r="U255" i="1"/>
  <c r="V255" i="1"/>
  <c r="V251" i="1"/>
  <c r="T251" i="1"/>
  <c r="V238" i="1"/>
  <c r="T238" i="1"/>
  <c r="V230" i="1"/>
  <c r="V226" i="1"/>
  <c r="T226" i="1"/>
  <c r="AB226" i="1"/>
  <c r="V218" i="1"/>
  <c r="T218" i="1"/>
  <c r="U214" i="1"/>
  <c r="T213" i="1"/>
  <c r="V213" i="1"/>
  <c r="AA213" i="1"/>
  <c r="V198" i="1"/>
  <c r="T198" i="1"/>
  <c r="AE198" i="1"/>
  <c r="AA196" i="1"/>
  <c r="U195" i="1"/>
  <c r="AB194" i="1"/>
  <c r="AC194" i="1"/>
  <c r="AD194" i="1"/>
  <c r="U194" i="1"/>
  <c r="T176" i="1"/>
  <c r="AB176" i="1" s="1"/>
  <c r="AB174" i="1"/>
  <c r="V166" i="1"/>
  <c r="T166" i="1"/>
  <c r="AC166" i="1"/>
  <c r="AD166" i="1"/>
  <c r="T163" i="1"/>
  <c r="V163" i="1"/>
  <c r="V158" i="1"/>
  <c r="T158" i="1"/>
  <c r="U158" i="1" s="1"/>
  <c r="T152" i="1"/>
  <c r="V152" i="1"/>
  <c r="AD136" i="1"/>
  <c r="U136" i="1"/>
  <c r="U202" i="1"/>
  <c r="U206" i="1"/>
  <c r="AB210" i="1"/>
  <c r="AC210" i="1"/>
  <c r="AD210" i="1" s="1"/>
  <c r="U210" i="1"/>
  <c r="T264" i="1"/>
  <c r="U263" i="1"/>
  <c r="AC263" i="1"/>
  <c r="AD263" i="1"/>
  <c r="T262" i="1"/>
  <c r="U262" i="1" s="1"/>
  <c r="AB260" i="1"/>
  <c r="U260" i="1"/>
  <c r="T258" i="1"/>
  <c r="U204" i="1"/>
  <c r="U180" i="1"/>
  <c r="AC269" i="1"/>
  <c r="AD269" i="1" s="1"/>
  <c r="AF269" i="1" s="1"/>
  <c r="AC260" i="1"/>
  <c r="AD260" i="1"/>
  <c r="AF260" i="1" s="1"/>
  <c r="U97" i="1"/>
  <c r="AB263" i="1"/>
  <c r="AC164" i="1"/>
  <c r="AD164" i="1" s="1"/>
  <c r="U164" i="1"/>
  <c r="AB271" i="1"/>
  <c r="AC271" i="1"/>
  <c r="AD271" i="1"/>
  <c r="AG271" i="1" s="1"/>
  <c r="AH271" i="1" s="1"/>
  <c r="AF271" i="1"/>
  <c r="U25" i="1"/>
  <c r="AB25" i="1"/>
  <c r="AC25" i="1"/>
  <c r="AD25" i="1" s="1"/>
  <c r="AB32" i="1"/>
  <c r="AC32" i="1"/>
  <c r="AD32" i="1"/>
  <c r="AG32" i="1" s="1"/>
  <c r="AH32" i="1" s="1"/>
  <c r="AF32" i="1"/>
  <c r="U32" i="1"/>
  <c r="AB18" i="1"/>
  <c r="AC18" i="1"/>
  <c r="AD18" i="1" s="1"/>
  <c r="AC155" i="1"/>
  <c r="AD155" i="1"/>
  <c r="AG155" i="1" s="1"/>
  <c r="AH155" i="1" s="1"/>
  <c r="AF155" i="1"/>
  <c r="U155" i="1"/>
  <c r="V246" i="1"/>
  <c r="T246" i="1"/>
  <c r="AB211" i="1"/>
  <c r="AC211" i="1"/>
  <c r="AD211" i="1"/>
  <c r="AF211" i="1"/>
  <c r="AG211" i="1" s="1"/>
  <c r="AH211" i="1" s="1"/>
  <c r="T161" i="1"/>
  <c r="AB161" i="1" s="1"/>
  <c r="U18" i="1"/>
  <c r="T34" i="1"/>
  <c r="U34" i="1" s="1"/>
  <c r="AB13" i="1"/>
  <c r="V211" i="1"/>
  <c r="AA40" i="1"/>
  <c r="AB40" i="1"/>
  <c r="AC40" i="1" s="1"/>
  <c r="AD40" i="1" s="1"/>
  <c r="U15" i="1"/>
  <c r="AG15" i="1" s="1"/>
  <c r="AH15" i="1" s="1"/>
  <c r="V265" i="1"/>
  <c r="T265" i="1"/>
  <c r="AB51" i="1"/>
  <c r="V242" i="1"/>
  <c r="T242" i="1"/>
  <c r="T227" i="1"/>
  <c r="U227" i="1"/>
  <c r="AA226" i="1"/>
  <c r="T189" i="1"/>
  <c r="V138" i="1"/>
  <c r="T138" i="1"/>
  <c r="AB138" i="1" s="1"/>
  <c r="V33" i="1"/>
  <c r="T33" i="1"/>
  <c r="U33" i="1" s="1"/>
  <c r="V14" i="1"/>
  <c r="T14" i="1"/>
  <c r="AB14" i="1" s="1"/>
  <c r="AC30" i="1"/>
  <c r="AD30" i="1" s="1"/>
  <c r="AF30" i="1" s="1"/>
  <c r="AB155" i="1"/>
  <c r="AC197" i="1"/>
  <c r="AD197" i="1" s="1"/>
  <c r="AF197" i="1" s="1"/>
  <c r="AC212" i="1"/>
  <c r="AD212" i="1"/>
  <c r="AF212" i="1"/>
  <c r="T55" i="1"/>
  <c r="AB123" i="1"/>
  <c r="AB140" i="1"/>
  <c r="V268" i="1"/>
  <c r="T268" i="1"/>
  <c r="AB151" i="1"/>
  <c r="AA247" i="1"/>
  <c r="AB247" i="1"/>
  <c r="AC247" i="1"/>
  <c r="AD247" i="1"/>
  <c r="AA219" i="1"/>
  <c r="AB219" i="1" s="1"/>
  <c r="AC219" i="1" s="1"/>
  <c r="AD219" i="1" s="1"/>
  <c r="AF219" i="1" s="1"/>
  <c r="V20" i="1"/>
  <c r="T20" i="1"/>
  <c r="U20" i="1" s="1"/>
  <c r="R261" i="1"/>
  <c r="S261" i="1" s="1"/>
  <c r="S234" i="1"/>
  <c r="R228" i="1"/>
  <c r="S228" i="1" s="1"/>
  <c r="R224" i="1"/>
  <c r="S224" i="1"/>
  <c r="R220" i="1"/>
  <c r="S220" i="1"/>
  <c r="R150" i="1"/>
  <c r="S150" i="1" s="1"/>
  <c r="R149" i="1"/>
  <c r="S149" i="1" s="1"/>
  <c r="R125" i="1"/>
  <c r="S125" i="1"/>
  <c r="R268" i="1"/>
  <c r="S268" i="1"/>
  <c r="R258" i="1"/>
  <c r="S258" i="1" s="1"/>
  <c r="R255" i="1"/>
  <c r="S255" i="1" s="1"/>
  <c r="R251" i="1"/>
  <c r="S251" i="1"/>
  <c r="R241" i="1"/>
  <c r="S241" i="1"/>
  <c r="R194" i="1"/>
  <c r="S194" i="1" s="1"/>
  <c r="R190" i="1"/>
  <c r="S190" i="1" s="1"/>
  <c r="R188" i="1"/>
  <c r="S188" i="1"/>
  <c r="R177" i="1"/>
  <c r="S177" i="1"/>
  <c r="R175" i="1"/>
  <c r="S175" i="1" s="1"/>
  <c r="R168" i="1"/>
  <c r="S168" i="1" s="1"/>
  <c r="R151" i="1"/>
  <c r="S151" i="1"/>
  <c r="R126" i="1"/>
  <c r="S126" i="1"/>
  <c r="R68" i="1"/>
  <c r="S68" i="1" s="1"/>
  <c r="R52" i="1"/>
  <c r="S52" i="1" s="1"/>
  <c r="R161" i="1"/>
  <c r="S161" i="1"/>
  <c r="R158" i="1"/>
  <c r="S158" i="1"/>
  <c r="R18" i="1"/>
  <c r="S18" i="1" s="1"/>
  <c r="R109" i="1"/>
  <c r="S109" i="1" s="1"/>
  <c r="R103" i="1"/>
  <c r="S103" i="1"/>
  <c r="R89" i="1"/>
  <c r="S89" i="1"/>
  <c r="AA84" i="1"/>
  <c r="T83" i="1"/>
  <c r="U83" i="1"/>
  <c r="AA66" i="1"/>
  <c r="AB66" i="1" s="1"/>
  <c r="AC66" i="1" s="1"/>
  <c r="R45" i="1"/>
  <c r="S45" i="1" s="1"/>
  <c r="R43" i="1"/>
  <c r="S43" i="1" s="1"/>
  <c r="R41" i="1"/>
  <c r="S41" i="1"/>
  <c r="R39" i="1"/>
  <c r="S39" i="1"/>
  <c r="R19" i="1"/>
  <c r="S19" i="1" s="1"/>
  <c r="S15" i="1"/>
  <c r="R115" i="1"/>
  <c r="S115" i="1"/>
  <c r="R83" i="1"/>
  <c r="S83" i="1"/>
  <c r="R71" i="1"/>
  <c r="S71" i="1" s="1"/>
  <c r="R59" i="1"/>
  <c r="S59" i="1"/>
  <c r="R31" i="1"/>
  <c r="S31" i="1"/>
  <c r="AF411" i="1"/>
  <c r="AG411" i="1"/>
  <c r="AH411" i="1"/>
  <c r="AF445" i="1"/>
  <c r="AG315" i="1"/>
  <c r="AH315" i="1"/>
  <c r="AG426" i="1"/>
  <c r="AH426" i="1"/>
  <c r="AG435" i="1"/>
  <c r="AH435" i="1" s="1"/>
  <c r="AG395" i="1"/>
  <c r="AH395" i="1"/>
  <c r="AG391" i="1"/>
  <c r="AH391" i="1"/>
  <c r="AF279" i="1"/>
  <c r="AG279" i="1"/>
  <c r="AH279" i="1"/>
  <c r="AG308" i="1"/>
  <c r="AH308" i="1" s="1"/>
  <c r="AG407" i="1"/>
  <c r="AH407" i="1" s="1"/>
  <c r="AF491" i="1"/>
  <c r="AG491" i="1"/>
  <c r="AH491" i="1"/>
  <c r="AC409" i="1"/>
  <c r="AD409" i="1"/>
  <c r="U409" i="1"/>
  <c r="AB367" i="1"/>
  <c r="AC367" i="1"/>
  <c r="AD367" i="1" s="1"/>
  <c r="AF367" i="1" s="1"/>
  <c r="U367" i="1"/>
  <c r="AG366" i="1"/>
  <c r="AH366" i="1"/>
  <c r="AF435" i="1"/>
  <c r="AG388" i="1"/>
  <c r="AH388" i="1"/>
  <c r="AG307" i="1"/>
  <c r="AH307" i="1"/>
  <c r="AG404" i="1"/>
  <c r="AH404" i="1" s="1"/>
  <c r="AG384" i="1"/>
  <c r="AH384" i="1"/>
  <c r="AG427" i="1"/>
  <c r="AH427" i="1" s="1"/>
  <c r="AG415" i="1"/>
  <c r="AH415" i="1"/>
  <c r="AF325" i="1"/>
  <c r="AG325" i="1" s="1"/>
  <c r="AH325" i="1" s="1"/>
  <c r="AF291" i="1"/>
  <c r="AG291" i="1"/>
  <c r="AH291" i="1"/>
  <c r="AG460" i="1"/>
  <c r="AH460" i="1"/>
  <c r="AF290" i="1"/>
  <c r="AG290" i="1" s="1"/>
  <c r="AH290" i="1" s="1"/>
  <c r="AH434" i="1"/>
  <c r="AG402" i="1"/>
  <c r="AH402" i="1" s="1"/>
  <c r="AG436" i="1"/>
  <c r="AH436" i="1" s="1"/>
  <c r="AG480" i="1"/>
  <c r="AH480" i="1" s="1"/>
  <c r="AF261" i="1"/>
  <c r="AG261" i="1" s="1"/>
  <c r="AH261" i="1" s="1"/>
  <c r="AF357" i="1"/>
  <c r="AG357" i="1" s="1"/>
  <c r="AH357" i="1" s="1"/>
  <c r="U319" i="1"/>
  <c r="AB319" i="1"/>
  <c r="AG44" i="1"/>
  <c r="AH44" i="1" s="1"/>
  <c r="AF378" i="1"/>
  <c r="AG378" i="1"/>
  <c r="AH378" i="1"/>
  <c r="AF372" i="1"/>
  <c r="AG372" i="1" s="1"/>
  <c r="AH372" i="1" s="1"/>
  <c r="AF426" i="1"/>
  <c r="AG442" i="1"/>
  <c r="AH442" i="1"/>
  <c r="AF369" i="1"/>
  <c r="AH369" i="1"/>
  <c r="AF194" i="1"/>
  <c r="AG194" i="1" s="1"/>
  <c r="AH194" i="1" s="1"/>
  <c r="AG387" i="1"/>
  <c r="AH387" i="1" s="1"/>
  <c r="AF303" i="1"/>
  <c r="AG303" i="1"/>
  <c r="AH303" i="1" s="1"/>
  <c r="AG21" i="1"/>
  <c r="AH21" i="1"/>
  <c r="AF349" i="1"/>
  <c r="AG349" i="1"/>
  <c r="AH349" i="1" s="1"/>
  <c r="AG355" i="1"/>
  <c r="AH355" i="1"/>
  <c r="AG430" i="1"/>
  <c r="AH430" i="1" s="1"/>
  <c r="AC319" i="1"/>
  <c r="AD319" i="1"/>
  <c r="AF319" i="1" s="1"/>
  <c r="AG346" i="1"/>
  <c r="AH346" i="1"/>
  <c r="AF299" i="1"/>
  <c r="AG299" i="1"/>
  <c r="AH299" i="1" s="1"/>
  <c r="AG359" i="1"/>
  <c r="AH359" i="1"/>
  <c r="AG406" i="1"/>
  <c r="AH406" i="1"/>
  <c r="AF362" i="1"/>
  <c r="AG362" i="1" s="1"/>
  <c r="AH362" i="1" s="1"/>
  <c r="AG337" i="1"/>
  <c r="AH337" i="1" s="1"/>
  <c r="AG489" i="1"/>
  <c r="AH489" i="1" s="1"/>
  <c r="AG452" i="1"/>
  <c r="AH452" i="1"/>
  <c r="AG492" i="1"/>
  <c r="AH492" i="1"/>
  <c r="U304" i="1"/>
  <c r="AG304" i="1"/>
  <c r="AH304" i="1" s="1"/>
  <c r="AB304" i="1"/>
  <c r="U154" i="1"/>
  <c r="AG296" i="1"/>
  <c r="AH296" i="1"/>
  <c r="AF310" i="1"/>
  <c r="AB331" i="1"/>
  <c r="AC331" i="1"/>
  <c r="AD331" i="1" s="1"/>
  <c r="U160" i="1"/>
  <c r="AC154" i="1"/>
  <c r="AD154" i="1"/>
  <c r="AF154" i="1" s="1"/>
  <c r="AG154" i="1"/>
  <c r="AH154" i="1" s="1"/>
  <c r="AB139" i="1"/>
  <c r="AC139" i="1"/>
  <c r="AD139" i="1" s="1"/>
  <c r="U312" i="1"/>
  <c r="AB312" i="1"/>
  <c r="AC312" i="1"/>
  <c r="AD312" i="1"/>
  <c r="AF312" i="1" s="1"/>
  <c r="AG312" i="1" s="1"/>
  <c r="AH312" i="1" s="1"/>
  <c r="AB469" i="1"/>
  <c r="U469" i="1"/>
  <c r="AC469" i="1"/>
  <c r="AD469" i="1" s="1"/>
  <c r="T447" i="1"/>
  <c r="T428" i="1"/>
  <c r="AC428" i="1" s="1"/>
  <c r="AD428" i="1" s="1"/>
  <c r="T424" i="1"/>
  <c r="AC424" i="1" s="1"/>
  <c r="AD424" i="1" s="1"/>
  <c r="AF424" i="1" s="1"/>
  <c r="V351" i="1"/>
  <c r="T351" i="1"/>
  <c r="T350" i="1"/>
  <c r="AB350" i="1" s="1"/>
  <c r="V52" i="1"/>
  <c r="T52" i="1"/>
  <c r="U52" i="1" s="1"/>
  <c r="AA52" i="1"/>
  <c r="AE41" i="1"/>
  <c r="AA41" i="1"/>
  <c r="V17" i="1"/>
  <c r="T17" i="1"/>
  <c r="AC17" i="1" s="1"/>
  <c r="AD17" i="1" s="1"/>
  <c r="AB434" i="1"/>
  <c r="U128" i="1"/>
  <c r="U120" i="1"/>
  <c r="AG120" i="1"/>
  <c r="AH120" i="1" s="1"/>
  <c r="AC48" i="1"/>
  <c r="AD48" i="1" s="1"/>
  <c r="AC425" i="1"/>
  <c r="AD425" i="1"/>
  <c r="U405" i="1"/>
  <c r="U401" i="1"/>
  <c r="AC389" i="1"/>
  <c r="AD389" i="1"/>
  <c r="AC385" i="1"/>
  <c r="AD385" i="1"/>
  <c r="U23" i="1"/>
  <c r="U40" i="1"/>
  <c r="AB325" i="1"/>
  <c r="AB115" i="1"/>
  <c r="AC277" i="1"/>
  <c r="AD277" i="1"/>
  <c r="U331" i="1"/>
  <c r="AC309" i="1"/>
  <c r="AD309" i="1" s="1"/>
  <c r="AF309" i="1" s="1"/>
  <c r="AB412" i="1"/>
  <c r="AC449" i="1"/>
  <c r="AD449" i="1"/>
  <c r="AF449" i="1" s="1"/>
  <c r="AB365" i="1"/>
  <c r="AC499" i="1"/>
  <c r="AD499" i="1"/>
  <c r="AA89" i="1"/>
  <c r="AB89" i="1" s="1"/>
  <c r="AB306" i="1"/>
  <c r="AB369" i="1"/>
  <c r="AB385" i="1"/>
  <c r="T413" i="1"/>
  <c r="AB413" i="1" s="1"/>
  <c r="AB415" i="1"/>
  <c r="AB417" i="1"/>
  <c r="AC446" i="1"/>
  <c r="AD446" i="1" s="1"/>
  <c r="AC472" i="1"/>
  <c r="AD472" i="1" s="1"/>
  <c r="AB81" i="1"/>
  <c r="AC81" i="1"/>
  <c r="AD81" i="1" s="1"/>
  <c r="U92" i="1"/>
  <c r="U171" i="1"/>
  <c r="AB171" i="1"/>
  <c r="T19" i="1"/>
  <c r="U19" i="1" s="1"/>
  <c r="AB19" i="1"/>
  <c r="AA37" i="1"/>
  <c r="AB37" i="1"/>
  <c r="AC37" i="1" s="1"/>
  <c r="AD37" i="1" s="1"/>
  <c r="U143" i="1"/>
  <c r="AC143" i="1"/>
  <c r="AD143" i="1"/>
  <c r="AF143" i="1" s="1"/>
  <c r="AG143" i="1"/>
  <c r="AH143" i="1" s="1"/>
  <c r="U109" i="1"/>
  <c r="AC109" i="1"/>
  <c r="AD109" i="1" s="1"/>
  <c r="AF300" i="1"/>
  <c r="AG300" i="1" s="1"/>
  <c r="AH300" i="1" s="1"/>
  <c r="AF356" i="1"/>
  <c r="V469" i="1"/>
  <c r="AB321" i="1"/>
  <c r="AC321" i="1"/>
  <c r="AD321" i="1" s="1"/>
  <c r="AB361" i="1"/>
  <c r="AB305" i="1"/>
  <c r="AC305" i="1"/>
  <c r="AD305" i="1" s="1"/>
  <c r="U305" i="1"/>
  <c r="U472" i="1"/>
  <c r="U342" i="1"/>
  <c r="AG342" i="1" s="1"/>
  <c r="AH342" i="1"/>
  <c r="AB141" i="1"/>
  <c r="AD141" i="1"/>
  <c r="AF141" i="1"/>
  <c r="U141" i="1"/>
  <c r="U151" i="1"/>
  <c r="U330" i="1"/>
  <c r="AB330" i="1"/>
  <c r="AC330" i="1"/>
  <c r="AD330" i="1"/>
  <c r="U357" i="1"/>
  <c r="V500" i="1"/>
  <c r="T500" i="1"/>
  <c r="V496" i="1"/>
  <c r="T496" i="1"/>
  <c r="T471" i="1"/>
  <c r="AC471" i="1" s="1"/>
  <c r="AD471" i="1" s="1"/>
  <c r="AB471" i="1"/>
  <c r="AB364" i="1"/>
  <c r="T153" i="1"/>
  <c r="AB153" i="1" s="1"/>
  <c r="AB143" i="1"/>
  <c r="V130" i="1"/>
  <c r="T130" i="1"/>
  <c r="AB130" i="1" s="1"/>
  <c r="AB445" i="1"/>
  <c r="AB393" i="1"/>
  <c r="AC393" i="1"/>
  <c r="AD393" i="1"/>
  <c r="AF393" i="1" s="1"/>
  <c r="U66" i="1"/>
  <c r="AF340" i="1"/>
  <c r="AG340" i="1" s="1"/>
  <c r="AH340" i="1" s="1"/>
  <c r="AB287" i="1"/>
  <c r="U287" i="1"/>
  <c r="U470" i="1"/>
  <c r="AB470" i="1"/>
  <c r="AC470" i="1"/>
  <c r="AD470" i="1"/>
  <c r="AF470" i="1" s="1"/>
  <c r="AG470" i="1" s="1"/>
  <c r="AH470" i="1" s="1"/>
  <c r="U343" i="1"/>
  <c r="AC343" i="1"/>
  <c r="AD343" i="1" s="1"/>
  <c r="V501" i="1"/>
  <c r="T501" i="1"/>
  <c r="U501" i="1" s="1"/>
  <c r="AB484" i="1"/>
  <c r="U484" i="1"/>
  <c r="AC484" i="1"/>
  <c r="AD484" i="1" s="1"/>
  <c r="AF484" i="1" s="1"/>
  <c r="T374" i="1"/>
  <c r="AB374" i="1"/>
  <c r="V324" i="1"/>
  <c r="T324" i="1"/>
  <c r="AB83" i="1"/>
  <c r="AC83" i="1" s="1"/>
  <c r="AD83" i="1" s="1"/>
  <c r="AB438" i="1"/>
  <c r="U393" i="1"/>
  <c r="U389" i="1"/>
  <c r="U445" i="1"/>
  <c r="AB346" i="1"/>
  <c r="AB344" i="1"/>
  <c r="U21" i="1"/>
  <c r="U271" i="1"/>
  <c r="AC287" i="1"/>
  <c r="AD287" i="1"/>
  <c r="U257" i="1"/>
  <c r="AC151" i="1"/>
  <c r="AD151" i="1"/>
  <c r="AF151" i="1" s="1"/>
  <c r="AG151" i="1"/>
  <c r="AH151" i="1" s="1"/>
  <c r="AC464" i="1"/>
  <c r="AD464" i="1"/>
  <c r="AF464" i="1" s="1"/>
  <c r="AB489" i="1"/>
  <c r="AD66" i="1"/>
  <c r="AG66" i="1" s="1"/>
  <c r="AH66" i="1" s="1"/>
  <c r="AF66" i="1"/>
  <c r="AC448" i="1"/>
  <c r="AD448" i="1" s="1"/>
  <c r="U102" i="1"/>
  <c r="AB273" i="1"/>
  <c r="U289" i="1"/>
  <c r="AB289" i="1"/>
  <c r="AC289" i="1"/>
  <c r="AD289" i="1"/>
  <c r="AF282" i="1"/>
  <c r="AG282" i="1"/>
  <c r="AH282" i="1"/>
  <c r="U249" i="1"/>
  <c r="AB480" i="1"/>
  <c r="AB478" i="1"/>
  <c r="AC478" i="1"/>
  <c r="AD478" i="1" s="1"/>
  <c r="AB488" i="1"/>
  <c r="AC488" i="1"/>
  <c r="AD488" i="1" s="1"/>
  <c r="U353" i="1"/>
  <c r="AC353" i="1"/>
  <c r="AD353" i="1"/>
  <c r="T493" i="1"/>
  <c r="T485" i="1"/>
  <c r="AB485" i="1"/>
  <c r="V468" i="1"/>
  <c r="T468" i="1"/>
  <c r="V443" i="1"/>
  <c r="T443" i="1"/>
  <c r="U443" i="1" s="1"/>
  <c r="T410" i="1"/>
  <c r="T339" i="1"/>
  <c r="AB339" i="1"/>
  <c r="V333" i="1"/>
  <c r="T333" i="1"/>
  <c r="U333" i="1" s="1"/>
  <c r="AB332" i="1"/>
  <c r="AB458" i="1"/>
  <c r="V266" i="1"/>
  <c r="T266" i="1"/>
  <c r="AB450" i="1"/>
  <c r="AC450" i="1"/>
  <c r="AD450" i="1" s="1"/>
  <c r="T475" i="1"/>
  <c r="T454" i="1"/>
  <c r="AC454" i="1" s="1"/>
  <c r="AD454" i="1" s="1"/>
  <c r="V354" i="1"/>
  <c r="T354" i="1"/>
  <c r="U354" i="1" s="1"/>
  <c r="V298" i="1"/>
  <c r="T298" i="1"/>
  <c r="U298" i="1" s="1"/>
  <c r="AA244" i="1"/>
  <c r="AB244" i="1"/>
  <c r="AC244" i="1"/>
  <c r="AD244" i="1"/>
  <c r="AF244" i="1" s="1"/>
  <c r="AE240" i="1"/>
  <c r="AA240" i="1"/>
  <c r="AB240" i="1" s="1"/>
  <c r="AC240" i="1" s="1"/>
  <c r="AD240" i="1" s="1"/>
  <c r="AE236" i="1"/>
  <c r="AA222" i="1"/>
  <c r="T494" i="1"/>
  <c r="T487" i="1"/>
  <c r="AB487" i="1" s="1"/>
  <c r="T466" i="1"/>
  <c r="V294" i="1"/>
  <c r="T294" i="1"/>
  <c r="AA256" i="1"/>
  <c r="AB256" i="1"/>
  <c r="AA241" i="1"/>
  <c r="AB241" i="1" s="1"/>
  <c r="AC241" i="1" s="1"/>
  <c r="AD241" i="1" s="1"/>
  <c r="AF241" i="1" s="1"/>
  <c r="V483" i="1"/>
  <c r="T483" i="1"/>
  <c r="U483" i="1" s="1"/>
  <c r="V280" i="1"/>
  <c r="T280" i="1"/>
  <c r="AA252" i="1"/>
  <c r="T288" i="1"/>
  <c r="T274" i="1"/>
  <c r="AB274" i="1" s="1"/>
  <c r="AA255" i="1"/>
  <c r="AB255" i="1"/>
  <c r="AC255" i="1"/>
  <c r="AD255" i="1"/>
  <c r="AF255" i="1" s="1"/>
  <c r="V147" i="1"/>
  <c r="T147" i="1"/>
  <c r="AB147" i="1" s="1"/>
  <c r="T106" i="1"/>
  <c r="U106" i="1"/>
  <c r="V106" i="1"/>
  <c r="T270" i="1"/>
  <c r="AC270" i="1" s="1"/>
  <c r="AD270" i="1" s="1"/>
  <c r="AA257" i="1"/>
  <c r="AB257" i="1" s="1"/>
  <c r="AC257" i="1"/>
  <c r="AD257" i="1"/>
  <c r="AA253" i="1"/>
  <c r="AB253" i="1"/>
  <c r="AC253" i="1"/>
  <c r="AD253" i="1" s="1"/>
  <c r="AF253" i="1" s="1"/>
  <c r="AA243" i="1"/>
  <c r="R111" i="1"/>
  <c r="S111" i="1"/>
  <c r="V89" i="1"/>
  <c r="AA34" i="1"/>
  <c r="AB34" i="1"/>
  <c r="AC34" i="1" s="1"/>
  <c r="AD34" i="1" s="1"/>
  <c r="R91" i="1"/>
  <c r="S91" i="1" s="1"/>
  <c r="R64" i="1"/>
  <c r="S64" i="1" s="1"/>
  <c r="AA57" i="1"/>
  <c r="AB57" i="1" s="1"/>
  <c r="AC57" i="1" s="1"/>
  <c r="AD57" i="1" s="1"/>
  <c r="AA35" i="1"/>
  <c r="AA33" i="1"/>
  <c r="AB33" i="1"/>
  <c r="AC33" i="1"/>
  <c r="AD33" i="1"/>
  <c r="AC258" i="1"/>
  <c r="AD258" i="1" s="1"/>
  <c r="U258" i="1"/>
  <c r="AC264" i="1"/>
  <c r="AD264" i="1" s="1"/>
  <c r="AG264" i="1" s="1"/>
  <c r="AH264" i="1" s="1"/>
  <c r="AF264" i="1"/>
  <c r="U264" i="1"/>
  <c r="AC158" i="1"/>
  <c r="AD158" i="1" s="1"/>
  <c r="U251" i="1"/>
  <c r="AB251" i="1"/>
  <c r="U142" i="1"/>
  <c r="AB166" i="1"/>
  <c r="AC14" i="1"/>
  <c r="AD14" i="1" s="1"/>
  <c r="U14" i="1"/>
  <c r="AC138" i="1"/>
  <c r="AD138" i="1" s="1"/>
  <c r="U138" i="1"/>
  <c r="AF164" i="1"/>
  <c r="AG164" i="1"/>
  <c r="AH164" i="1" s="1"/>
  <c r="U198" i="1"/>
  <c r="AB158" i="1"/>
  <c r="U166" i="1"/>
  <c r="U213" i="1"/>
  <c r="AB213" i="1"/>
  <c r="AC213" i="1" s="1"/>
  <c r="AD213" i="1" s="1"/>
  <c r="AB218" i="1"/>
  <c r="AC218" i="1" s="1"/>
  <c r="AD218" i="1" s="1"/>
  <c r="U218" i="1"/>
  <c r="AC20" i="1"/>
  <c r="AD20" i="1"/>
  <c r="U189" i="1"/>
  <c r="U176" i="1"/>
  <c r="AC176" i="1"/>
  <c r="AD176" i="1"/>
  <c r="U187" i="1"/>
  <c r="U226" i="1"/>
  <c r="U246" i="1"/>
  <c r="U238" i="1"/>
  <c r="AC119" i="1"/>
  <c r="AD119" i="1"/>
  <c r="AF119" i="1" s="1"/>
  <c r="U119" i="1"/>
  <c r="AF180" i="1"/>
  <c r="AC256" i="1"/>
  <c r="AD256" i="1"/>
  <c r="AC251" i="1"/>
  <c r="AD251" i="1"/>
  <c r="AF251" i="1"/>
  <c r="U268" i="1"/>
  <c r="AB268" i="1"/>
  <c r="AC268" i="1"/>
  <c r="AD268" i="1"/>
  <c r="U161" i="1"/>
  <c r="AC161" i="1"/>
  <c r="AD161" i="1"/>
  <c r="AB258" i="1"/>
  <c r="AB264" i="1"/>
  <c r="AF257" i="1"/>
  <c r="AB354" i="1"/>
  <c r="AC354" i="1"/>
  <c r="AD354" i="1"/>
  <c r="U493" i="1"/>
  <c r="AB493" i="1"/>
  <c r="AC493" i="1"/>
  <c r="AD493" i="1" s="1"/>
  <c r="AF493" i="1" s="1"/>
  <c r="AF448" i="1"/>
  <c r="AG448" i="1" s="1"/>
  <c r="AH448" i="1" s="1"/>
  <c r="AF385" i="1"/>
  <c r="AG385" i="1"/>
  <c r="AH385" i="1"/>
  <c r="AB17" i="1"/>
  <c r="U17" i="1"/>
  <c r="AB52" i="1"/>
  <c r="AC52" i="1"/>
  <c r="AD52" i="1" s="1"/>
  <c r="U424" i="1"/>
  <c r="AG424" i="1" s="1"/>
  <c r="AH424" i="1" s="1"/>
  <c r="AC447" i="1"/>
  <c r="AD447" i="1"/>
  <c r="AG447" i="1" s="1"/>
  <c r="AH447" i="1" s="1"/>
  <c r="U447" i="1"/>
  <c r="U274" i="1"/>
  <c r="AC274" i="1"/>
  <c r="AD274" i="1"/>
  <c r="AF274" i="1" s="1"/>
  <c r="U487" i="1"/>
  <c r="AC487" i="1"/>
  <c r="AD487" i="1"/>
  <c r="AC153" i="1"/>
  <c r="AD153" i="1"/>
  <c r="AF153" i="1" s="1"/>
  <c r="AG153" i="1" s="1"/>
  <c r="AH153" i="1" s="1"/>
  <c r="U153" i="1"/>
  <c r="U471" i="1"/>
  <c r="AC413" i="1"/>
  <c r="AD413" i="1" s="1"/>
  <c r="U413" i="1"/>
  <c r="AF277" i="1"/>
  <c r="AG277" i="1"/>
  <c r="AH277" i="1"/>
  <c r="AC147" i="1"/>
  <c r="AD147" i="1" s="1"/>
  <c r="U288" i="1"/>
  <c r="AB288" i="1"/>
  <c r="AC288" i="1"/>
  <c r="AD288" i="1"/>
  <c r="AB483" i="1"/>
  <c r="AC483" i="1"/>
  <c r="AD483" i="1"/>
  <c r="AC494" i="1"/>
  <c r="AD494" i="1"/>
  <c r="AB494" i="1"/>
  <c r="U494" i="1"/>
  <c r="AC298" i="1"/>
  <c r="AD298" i="1" s="1"/>
  <c r="AB298" i="1"/>
  <c r="AB443" i="1"/>
  <c r="AC443" i="1"/>
  <c r="AD443" i="1" s="1"/>
  <c r="AF289" i="1"/>
  <c r="AG289" i="1"/>
  <c r="AH289" i="1" s="1"/>
  <c r="AB501" i="1"/>
  <c r="AC501" i="1"/>
  <c r="AD501" i="1"/>
  <c r="AG501" i="1" s="1"/>
  <c r="AH501" i="1" s="1"/>
  <c r="AC496" i="1"/>
  <c r="AD496" i="1"/>
  <c r="AF496" i="1" s="1"/>
  <c r="U500" i="1"/>
  <c r="AB500" i="1"/>
  <c r="AC500" i="1"/>
  <c r="AD500" i="1" s="1"/>
  <c r="AG449" i="1"/>
  <c r="AH449" i="1"/>
  <c r="AG309" i="1"/>
  <c r="AH309" i="1"/>
  <c r="U428" i="1"/>
  <c r="U466" i="1"/>
  <c r="AB466" i="1"/>
  <c r="AC466" i="1"/>
  <c r="AD466" i="1"/>
  <c r="U351" i="1"/>
  <c r="AB351" i="1"/>
  <c r="AC351" i="1"/>
  <c r="AD351" i="1"/>
  <c r="AF351" i="1" s="1"/>
  <c r="AG351" i="1" s="1"/>
  <c r="AH351" i="1" s="1"/>
  <c r="AB106" i="1"/>
  <c r="AC410" i="1"/>
  <c r="AD410" i="1"/>
  <c r="U130" i="1"/>
  <c r="AC130" i="1"/>
  <c r="AD130" i="1" s="1"/>
  <c r="AF321" i="1"/>
  <c r="AG321" i="1"/>
  <c r="AH321" i="1" s="1"/>
  <c r="AF389" i="1"/>
  <c r="AG389" i="1"/>
  <c r="AH389" i="1"/>
  <c r="AG367" i="1"/>
  <c r="AH367" i="1"/>
  <c r="U270" i="1"/>
  <c r="AB270" i="1"/>
  <c r="AC266" i="1"/>
  <c r="AD266" i="1" s="1"/>
  <c r="U266" i="1"/>
  <c r="AB266" i="1"/>
  <c r="U339" i="1"/>
  <c r="AG339" i="1" s="1"/>
  <c r="AH339" i="1" s="1"/>
  <c r="AC339" i="1"/>
  <c r="AD339" i="1" s="1"/>
  <c r="U485" i="1"/>
  <c r="AC485" i="1"/>
  <c r="AD485" i="1" s="1"/>
  <c r="U324" i="1"/>
  <c r="AG484" i="1"/>
  <c r="AH484" i="1" s="1"/>
  <c r="U350" i="1"/>
  <c r="AC350" i="1"/>
  <c r="AD350" i="1" s="1"/>
  <c r="AB424" i="1"/>
  <c r="AB447" i="1"/>
  <c r="AF331" i="1"/>
  <c r="AG331" i="1" s="1"/>
  <c r="AH331" i="1" s="1"/>
  <c r="AF350" i="1"/>
  <c r="AG350" i="1"/>
  <c r="AH350" i="1"/>
  <c r="AF485" i="1"/>
  <c r="AG485" i="1" s="1"/>
  <c r="AH485" i="1" s="1"/>
  <c r="AF428" i="1"/>
  <c r="AG428" i="1" s="1"/>
  <c r="AH428" i="1" s="1"/>
  <c r="AF501" i="1"/>
  <c r="AF288" i="1"/>
  <c r="AG288" i="1"/>
  <c r="AH288" i="1" s="1"/>
  <c r="AF354" i="1"/>
  <c r="AG354" i="1"/>
  <c r="AH354" i="1" s="1"/>
  <c r="AF494" i="1"/>
  <c r="AG494" i="1"/>
  <c r="AH494" i="1"/>
  <c r="AF483" i="1"/>
  <c r="AF339" i="1"/>
  <c r="AG274" i="1"/>
  <c r="AH274" i="1"/>
  <c r="AF447" i="1"/>
  <c r="AF256" i="1"/>
  <c r="AF37" i="1"/>
  <c r="AG37" i="1"/>
  <c r="AH37" i="1"/>
  <c r="AF142" i="1"/>
  <c r="AG142" i="1"/>
  <c r="AH142" i="1" s="1"/>
  <c r="U243" i="1"/>
  <c r="AB243" i="1"/>
  <c r="AC243" i="1"/>
  <c r="AD243" i="1" s="1"/>
  <c r="AF240" i="1"/>
  <c r="AG240" i="1"/>
  <c r="AH240" i="1" s="1"/>
  <c r="AF53" i="1"/>
  <c r="AG53" i="1" s="1"/>
  <c r="AH53" i="1" s="1"/>
  <c r="AF50" i="1"/>
  <c r="AG50" i="1"/>
  <c r="AH50" i="1" s="1"/>
  <c r="AF20" i="1"/>
  <c r="AB179" i="1"/>
  <c r="AC179" i="1"/>
  <c r="AD179" i="1"/>
  <c r="AG179" i="1" s="1"/>
  <c r="AH179" i="1" s="1"/>
  <c r="U179" i="1"/>
  <c r="U89" i="1"/>
  <c r="AC89" i="1"/>
  <c r="AD89" i="1" s="1"/>
  <c r="AG197" i="1"/>
  <c r="AH197" i="1"/>
  <c r="AF16" i="1"/>
  <c r="AG16" i="1"/>
  <c r="AH16" i="1"/>
  <c r="AF49" i="1"/>
  <c r="AF115" i="1"/>
  <c r="AG115" i="1" s="1"/>
  <c r="AH115" i="1" s="1"/>
  <c r="AB43" i="1"/>
  <c r="AC43" i="1" s="1"/>
  <c r="U51" i="1"/>
  <c r="AC51" i="1"/>
  <c r="AD51" i="1"/>
  <c r="AF128" i="1"/>
  <c r="AG128" i="1"/>
  <c r="AH128" i="1" s="1"/>
  <c r="U72" i="1"/>
  <c r="AC178" i="1"/>
  <c r="AD178" i="1" s="1"/>
  <c r="AF178" i="1" s="1"/>
  <c r="U178" i="1"/>
  <c r="U207" i="1"/>
  <c r="AB207" i="1"/>
  <c r="U224" i="1"/>
  <c r="AB144" i="1"/>
  <c r="U144" i="1"/>
  <c r="AC144" i="1"/>
  <c r="AD144" i="1" s="1"/>
  <c r="AC22" i="1"/>
  <c r="AD22" i="1"/>
  <c r="AB22" i="1"/>
  <c r="V233" i="1"/>
  <c r="T233" i="1"/>
  <c r="AA223" i="1"/>
  <c r="AB223" i="1" s="1"/>
  <c r="AC223" i="1" s="1"/>
  <c r="AD223" i="1" s="1"/>
  <c r="AB221" i="1"/>
  <c r="AC221" i="1" s="1"/>
  <c r="AD221" i="1"/>
  <c r="T215" i="1"/>
  <c r="U215" i="1" s="1"/>
  <c r="AA208" i="1"/>
  <c r="AB208" i="1" s="1"/>
  <c r="AC208" i="1" s="1"/>
  <c r="AD208" i="1" s="1"/>
  <c r="AF208" i="1" s="1"/>
  <c r="T203" i="1"/>
  <c r="V203" i="1"/>
  <c r="AA195" i="1"/>
  <c r="AB195" i="1"/>
  <c r="AC195" i="1"/>
  <c r="AD195" i="1" s="1"/>
  <c r="AF195" i="1" s="1"/>
  <c r="U191" i="1"/>
  <c r="AA189" i="1"/>
  <c r="AB189" i="1" s="1"/>
  <c r="AC189" i="1" s="1"/>
  <c r="AD189" i="1" s="1"/>
  <c r="AB183" i="1"/>
  <c r="U183" i="1"/>
  <c r="AG183" i="1" s="1"/>
  <c r="AH183" i="1"/>
  <c r="T169" i="1"/>
  <c r="AC169" i="1" s="1"/>
  <c r="AD169" i="1" s="1"/>
  <c r="AB169" i="1"/>
  <c r="T157" i="1"/>
  <c r="T148" i="1"/>
  <c r="T110" i="1"/>
  <c r="V110" i="1"/>
  <c r="T108" i="1"/>
  <c r="V108" i="1"/>
  <c r="T107" i="1"/>
  <c r="AC107" i="1" s="1"/>
  <c r="AD107" i="1" s="1"/>
  <c r="U103" i="1"/>
  <c r="AB103" i="1"/>
  <c r="AC103" i="1" s="1"/>
  <c r="AD103" i="1" s="1"/>
  <c r="AF103" i="1" s="1"/>
  <c r="T101" i="1"/>
  <c r="V101" i="1"/>
  <c r="T98" i="1"/>
  <c r="AB98" i="1"/>
  <c r="AC106" i="1"/>
  <c r="AD106" i="1" s="1"/>
  <c r="AB142" i="1"/>
  <c r="U230" i="1"/>
  <c r="T100" i="1"/>
  <c r="AB222" i="1"/>
  <c r="AC222" i="1"/>
  <c r="AD222" i="1" s="1"/>
  <c r="AC159" i="1"/>
  <c r="AD159" i="1"/>
  <c r="U245" i="1"/>
  <c r="AG135" i="1"/>
  <c r="AH135" i="1" s="1"/>
  <c r="AB47" i="1"/>
  <c r="AB70" i="1"/>
  <c r="AC70" i="1" s="1"/>
  <c r="AD70" i="1" s="1"/>
  <c r="AF70" i="1" s="1"/>
  <c r="AD43" i="1"/>
  <c r="AF43" i="1" s="1"/>
  <c r="U49" i="1"/>
  <c r="AB77" i="1"/>
  <c r="AC77" i="1"/>
  <c r="AD77" i="1" s="1"/>
  <c r="AG118" i="1"/>
  <c r="AH118" i="1"/>
  <c r="AB54" i="1"/>
  <c r="AC54" i="1"/>
  <c r="AD54" i="1"/>
  <c r="U54" i="1"/>
  <c r="AC13" i="1"/>
  <c r="AD13" i="1"/>
  <c r="U13" i="1"/>
  <c r="AF171" i="1"/>
  <c r="AG171" i="1"/>
  <c r="AH171" i="1"/>
  <c r="AB125" i="1"/>
  <c r="AB190" i="1"/>
  <c r="AC190" i="1" s="1"/>
  <c r="AD190" i="1"/>
  <c r="V197" i="1"/>
  <c r="V221" i="1"/>
  <c r="V103" i="1"/>
  <c r="U82" i="1"/>
  <c r="V252" i="1"/>
  <c r="T252" i="1"/>
  <c r="AC252" i="1" s="1"/>
  <c r="AD252" i="1" s="1"/>
  <c r="AE242" i="1"/>
  <c r="AA242" i="1"/>
  <c r="AF177" i="1"/>
  <c r="AG177" i="1" s="1"/>
  <c r="AH177" i="1" s="1"/>
  <c r="AG91" i="1"/>
  <c r="AH91" i="1"/>
  <c r="U39" i="1"/>
  <c r="AC47" i="1"/>
  <c r="AD47" i="1" s="1"/>
  <c r="AG137" i="1"/>
  <c r="AH137" i="1"/>
  <c r="U223" i="1"/>
  <c r="U229" i="1"/>
  <c r="AC229" i="1"/>
  <c r="AD229" i="1"/>
  <c r="U232" i="1"/>
  <c r="U172" i="1"/>
  <c r="AC172" i="1"/>
  <c r="AD172" i="1" s="1"/>
  <c r="U24" i="1"/>
  <c r="AC24" i="1"/>
  <c r="AD24" i="1" s="1"/>
  <c r="T216" i="1"/>
  <c r="V216" i="1"/>
  <c r="AE201" i="1"/>
  <c r="AA201" i="1"/>
  <c r="AB201" i="1" s="1"/>
  <c r="AC201" i="1" s="1"/>
  <c r="AD201" i="1" s="1"/>
  <c r="T192" i="1"/>
  <c r="V185" i="1"/>
  <c r="T185" i="1"/>
  <c r="T182" i="1"/>
  <c r="AB178" i="1"/>
  <c r="T173" i="1"/>
  <c r="V173" i="1"/>
  <c r="V170" i="1"/>
  <c r="T170" i="1"/>
  <c r="T168" i="1"/>
  <c r="V168" i="1"/>
  <c r="T162" i="1"/>
  <c r="U162" i="1" s="1"/>
  <c r="AB162" i="1"/>
  <c r="V150" i="1"/>
  <c r="T150" i="1"/>
  <c r="AE88" i="1"/>
  <c r="AA88" i="1"/>
  <c r="AB88" i="1"/>
  <c r="AC88" i="1"/>
  <c r="AD88" i="1" s="1"/>
  <c r="T79" i="1"/>
  <c r="AB75" i="1"/>
  <c r="T75" i="1"/>
  <c r="AA74" i="1"/>
  <c r="AB74" i="1"/>
  <c r="AC74" i="1"/>
  <c r="AD74" i="1"/>
  <c r="AF74" i="1" s="1"/>
  <c r="AA72" i="1"/>
  <c r="AB72" i="1"/>
  <c r="AC72" i="1" s="1"/>
  <c r="AD72" i="1" s="1"/>
  <c r="AE71" i="1"/>
  <c r="AA71" i="1"/>
  <c r="AB71" i="1" s="1"/>
  <c r="AC71" i="1" s="1"/>
  <c r="AD71" i="1" s="1"/>
  <c r="U67" i="1"/>
  <c r="AC67" i="1"/>
  <c r="AD67" i="1"/>
  <c r="AF67" i="1" s="1"/>
  <c r="T42" i="1"/>
  <c r="U42" i="1" s="1"/>
  <c r="AA39" i="1"/>
  <c r="AB39" i="1" s="1"/>
  <c r="AC39" i="1" s="1"/>
  <c r="AD39" i="1" s="1"/>
  <c r="AB35" i="1"/>
  <c r="AC35" i="1"/>
  <c r="AD35" i="1" s="1"/>
  <c r="U159" i="1"/>
  <c r="AC245" i="1"/>
  <c r="AD245" i="1" s="1"/>
  <c r="AG123" i="1"/>
  <c r="AH123" i="1" s="1"/>
  <c r="AB128" i="1"/>
  <c r="AG63" i="1"/>
  <c r="AH63" i="1"/>
  <c r="AF28" i="1"/>
  <c r="AG28" i="1"/>
  <c r="AH28" i="1" s="1"/>
  <c r="U73" i="1"/>
  <c r="AC207" i="1"/>
  <c r="AD207" i="1"/>
  <c r="AF207" i="1" s="1"/>
  <c r="AG27" i="1"/>
  <c r="AH27" i="1" s="1"/>
  <c r="AH122" i="1"/>
  <c r="U127" i="1"/>
  <c r="AG127" i="1" s="1"/>
  <c r="AH127" i="1" s="1"/>
  <c r="AB127" i="1"/>
  <c r="V73" i="1"/>
  <c r="U76" i="1"/>
  <c r="T186" i="1"/>
  <c r="AB196" i="1"/>
  <c r="AC196" i="1" s="1"/>
  <c r="AD196" i="1" s="1"/>
  <c r="U234" i="1"/>
  <c r="U65" i="1"/>
  <c r="AB65" i="1"/>
  <c r="AC65" i="1" s="1"/>
  <c r="AD65" i="1" s="1"/>
  <c r="AF65" i="1" s="1"/>
  <c r="AF105" i="1"/>
  <c r="AG105" i="1" s="1"/>
  <c r="AH105" i="1" s="1"/>
  <c r="U86" i="1"/>
  <c r="AB86" i="1"/>
  <c r="AC86" i="1" s="1"/>
  <c r="AD86" i="1" s="1"/>
  <c r="AE239" i="1"/>
  <c r="AA239" i="1"/>
  <c r="AB239" i="1" s="1"/>
  <c r="AC239" i="1"/>
  <c r="AD239" i="1"/>
  <c r="AG239" i="1" s="1"/>
  <c r="AH239" i="1" s="1"/>
  <c r="U16" i="1"/>
  <c r="AB58" i="1"/>
  <c r="AC58" i="1" s="1"/>
  <c r="AD58" i="1" s="1"/>
  <c r="AB87" i="1"/>
  <c r="AC87" i="1"/>
  <c r="AD87" i="1"/>
  <c r="AB199" i="1"/>
  <c r="AC199" i="1" s="1"/>
  <c r="AD199" i="1" s="1"/>
  <c r="AF199" i="1" s="1"/>
  <c r="U113" i="1"/>
  <c r="AG113" i="1"/>
  <c r="AH113" i="1"/>
  <c r="AB113" i="1"/>
  <c r="AB154" i="1"/>
  <c r="U116" i="1"/>
  <c r="AC116" i="1"/>
  <c r="AD116" i="1"/>
  <c r="AF116" i="1" s="1"/>
  <c r="AB116" i="1"/>
  <c r="T259" i="1"/>
  <c r="AB259" i="1" s="1"/>
  <c r="AC45" i="1"/>
  <c r="AD45" i="1" s="1"/>
  <c r="U45" i="1"/>
  <c r="AF140" i="1"/>
  <c r="AG140" i="1"/>
  <c r="AH140" i="1" s="1"/>
  <c r="AB99" i="1"/>
  <c r="AC99" i="1"/>
  <c r="AD99" i="1"/>
  <c r="U99" i="1"/>
  <c r="AB181" i="1"/>
  <c r="AC181" i="1"/>
  <c r="AD181" i="1" s="1"/>
  <c r="AF181" i="1" s="1"/>
  <c r="U31" i="1"/>
  <c r="AC31" i="1"/>
  <c r="AD31" i="1"/>
  <c r="AF31" i="1" s="1"/>
  <c r="U56" i="1"/>
  <c r="AB56" i="1"/>
  <c r="AC56" i="1" s="1"/>
  <c r="AD56" i="1" s="1"/>
  <c r="AB90" i="1"/>
  <c r="AC90" i="1"/>
  <c r="AD90" i="1"/>
  <c r="AB167" i="1"/>
  <c r="U167" i="1"/>
  <c r="AG111" i="1"/>
  <c r="AH111" i="1" s="1"/>
  <c r="AC112" i="1"/>
  <c r="AD112" i="1" s="1"/>
  <c r="AB112" i="1"/>
  <c r="AA248" i="1"/>
  <c r="AB248" i="1"/>
  <c r="AC248" i="1"/>
  <c r="AD248" i="1" s="1"/>
  <c r="AF248" i="1" s="1"/>
  <c r="AA234" i="1"/>
  <c r="AB234" i="1"/>
  <c r="AC234" i="1" s="1"/>
  <c r="AD234" i="1"/>
  <c r="AA232" i="1"/>
  <c r="AB232" i="1" s="1"/>
  <c r="AC232" i="1" s="1"/>
  <c r="AD232" i="1" s="1"/>
  <c r="T134" i="1"/>
  <c r="V124" i="1"/>
  <c r="T124" i="1"/>
  <c r="AB124" i="1" s="1"/>
  <c r="U217" i="1"/>
  <c r="U199" i="1"/>
  <c r="AB111" i="1"/>
  <c r="AC114" i="1"/>
  <c r="AD114" i="1" s="1"/>
  <c r="AB114" i="1"/>
  <c r="T254" i="1"/>
  <c r="V254" i="1"/>
  <c r="T250" i="1"/>
  <c r="V250" i="1"/>
  <c r="T235" i="1"/>
  <c r="AB217" i="1"/>
  <c r="AC217" i="1" s="1"/>
  <c r="AD217" i="1" s="1"/>
  <c r="AA214" i="1"/>
  <c r="AB214" i="1" s="1"/>
  <c r="AC214" i="1" s="1"/>
  <c r="AD214" i="1" s="1"/>
  <c r="AA188" i="1"/>
  <c r="AB188" i="1"/>
  <c r="AC188" i="1"/>
  <c r="AD188" i="1" s="1"/>
  <c r="T175" i="1"/>
  <c r="AB175" i="1" s="1"/>
  <c r="AB164" i="1"/>
  <c r="V146" i="1"/>
  <c r="T146" i="1"/>
  <c r="U146" i="1" s="1"/>
  <c r="AB146" i="1"/>
  <c r="AB145" i="1"/>
  <c r="T132" i="1"/>
  <c r="U132" i="1" s="1"/>
  <c r="V132" i="1"/>
  <c r="U85" i="1"/>
  <c r="AA238" i="1"/>
  <c r="AB238" i="1"/>
  <c r="AC238" i="1" s="1"/>
  <c r="AD238" i="1"/>
  <c r="AA237" i="1"/>
  <c r="AB237" i="1"/>
  <c r="AC237" i="1" s="1"/>
  <c r="AD237" i="1" s="1"/>
  <c r="AA225" i="1"/>
  <c r="AB225" i="1" s="1"/>
  <c r="AC225" i="1" s="1"/>
  <c r="AD225" i="1" s="1"/>
  <c r="AA206" i="1"/>
  <c r="AB206" i="1"/>
  <c r="AC206" i="1" s="1"/>
  <c r="AD206" i="1" s="1"/>
  <c r="AA205" i="1"/>
  <c r="AB205" i="1" s="1"/>
  <c r="AC205" i="1" s="1"/>
  <c r="AD205" i="1" s="1"/>
  <c r="AF205" i="1" s="1"/>
  <c r="AA184" i="1"/>
  <c r="AB184" i="1"/>
  <c r="AC184" i="1"/>
  <c r="AD184" i="1" s="1"/>
  <c r="AA182" i="1"/>
  <c r="AB137" i="1"/>
  <c r="AA202" i="1"/>
  <c r="AB202" i="1" s="1"/>
  <c r="AC202" i="1"/>
  <c r="AD202" i="1"/>
  <c r="AF202" i="1" s="1"/>
  <c r="R202" i="1"/>
  <c r="S202" i="1"/>
  <c r="R155" i="1"/>
  <c r="S155" i="1" s="1"/>
  <c r="R140" i="1"/>
  <c r="S140" i="1" s="1"/>
  <c r="AA100" i="1"/>
  <c r="AA82" i="1"/>
  <c r="AB82" i="1" s="1"/>
  <c r="AC82" i="1" s="1"/>
  <c r="AD82" i="1" s="1"/>
  <c r="AA80" i="1"/>
  <c r="AB80" i="1"/>
  <c r="AC80" i="1" s="1"/>
  <c r="AD80" i="1" s="1"/>
  <c r="AG80" i="1" s="1"/>
  <c r="AH80" i="1" s="1"/>
  <c r="AA97" i="1"/>
  <c r="AB97" i="1" s="1"/>
  <c r="AC97" i="1"/>
  <c r="AD97" i="1" s="1"/>
  <c r="AA85" i="1"/>
  <c r="AB85" i="1" s="1"/>
  <c r="AC85" i="1" s="1"/>
  <c r="AD85" i="1" s="1"/>
  <c r="R90" i="1"/>
  <c r="S90" i="1" s="1"/>
  <c r="R58" i="1"/>
  <c r="S58" i="1"/>
  <c r="T26" i="1"/>
  <c r="U26" i="1" s="1"/>
  <c r="AB26" i="1"/>
  <c r="AA92" i="1"/>
  <c r="AB92" i="1" s="1"/>
  <c r="AC92" i="1" s="1"/>
  <c r="AD92" i="1" s="1"/>
  <c r="AA36" i="1"/>
  <c r="AB36" i="1" s="1"/>
  <c r="AC36" i="1" s="1"/>
  <c r="AD36" i="1" s="1"/>
  <c r="R61" i="1"/>
  <c r="S61" i="1" s="1"/>
  <c r="R55" i="1"/>
  <c r="S55" i="1" s="1"/>
  <c r="AA42" i="1"/>
  <c r="T41" i="1"/>
  <c r="R33" i="1"/>
  <c r="S33" i="1" s="1"/>
  <c r="AG70" i="1"/>
  <c r="AH70" i="1"/>
  <c r="AF39" i="1"/>
  <c r="AG39" i="1" s="1"/>
  <c r="AH39" i="1" s="1"/>
  <c r="AF58" i="1"/>
  <c r="AG58" i="1" s="1"/>
  <c r="AH58" i="1" s="1"/>
  <c r="AF77" i="1"/>
  <c r="AF92" i="1"/>
  <c r="AG92" i="1"/>
  <c r="AH92" i="1" s="1"/>
  <c r="AF190" i="1"/>
  <c r="AF80" i="1"/>
  <c r="AG31" i="1"/>
  <c r="AH31" i="1" s="1"/>
  <c r="U186" i="1"/>
  <c r="U79" i="1"/>
  <c r="AB150" i="1"/>
  <c r="U150" i="1"/>
  <c r="AC150" i="1"/>
  <c r="AD150" i="1"/>
  <c r="AF150" i="1" s="1"/>
  <c r="U168" i="1"/>
  <c r="AC168" i="1"/>
  <c r="AD168" i="1" s="1"/>
  <c r="AF168" i="1" s="1"/>
  <c r="AB185" i="1"/>
  <c r="AC185" i="1"/>
  <c r="AD185" i="1"/>
  <c r="AF185" i="1" s="1"/>
  <c r="U185" i="1"/>
  <c r="AF47" i="1"/>
  <c r="AG103" i="1"/>
  <c r="AH103" i="1" s="1"/>
  <c r="U148" i="1"/>
  <c r="AC148" i="1"/>
  <c r="AD148" i="1" s="1"/>
  <c r="AF22" i="1"/>
  <c r="AG22" i="1" s="1"/>
  <c r="AH22" i="1" s="1"/>
  <c r="AF51" i="1"/>
  <c r="AG51" i="1" s="1"/>
  <c r="AH51" i="1" s="1"/>
  <c r="AB168" i="1"/>
  <c r="U250" i="1"/>
  <c r="AB250" i="1"/>
  <c r="AC250" i="1"/>
  <c r="AD250" i="1"/>
  <c r="AG250" i="1" s="1"/>
  <c r="AH250" i="1" s="1"/>
  <c r="AC124" i="1"/>
  <c r="AD124" i="1" s="1"/>
  <c r="U124" i="1"/>
  <c r="AF112" i="1"/>
  <c r="AG112" i="1"/>
  <c r="AH112" i="1"/>
  <c r="U75" i="1"/>
  <c r="AC75" i="1"/>
  <c r="AD75" i="1"/>
  <c r="AB79" i="1"/>
  <c r="AC79" i="1" s="1"/>
  <c r="AD79" i="1" s="1"/>
  <c r="AB170" i="1"/>
  <c r="U170" i="1"/>
  <c r="AC170" i="1"/>
  <c r="AD170" i="1" s="1"/>
  <c r="AF222" i="1"/>
  <c r="AC98" i="1"/>
  <c r="AD98" i="1"/>
  <c r="U98" i="1"/>
  <c r="AB148" i="1"/>
  <c r="U233" i="1"/>
  <c r="AG144" i="1"/>
  <c r="AH144" i="1"/>
  <c r="AF144" i="1"/>
  <c r="AF45" i="1"/>
  <c r="AG45" i="1"/>
  <c r="AH45" i="1" s="1"/>
  <c r="AF196" i="1"/>
  <c r="AF73" i="1"/>
  <c r="AG73" i="1"/>
  <c r="AH73" i="1"/>
  <c r="U192" i="1"/>
  <c r="AF82" i="1"/>
  <c r="AG82" i="1"/>
  <c r="AH82" i="1" s="1"/>
  <c r="AC26" i="1"/>
  <c r="AD26" i="1"/>
  <c r="AF26" i="1" s="1"/>
  <c r="AC146" i="1"/>
  <c r="AD146" i="1"/>
  <c r="AF146" i="1" s="1"/>
  <c r="U175" i="1"/>
  <c r="AC175" i="1"/>
  <c r="AD175" i="1" s="1"/>
  <c r="U235" i="1"/>
  <c r="AB134" i="1"/>
  <c r="AF99" i="1"/>
  <c r="AF239" i="1"/>
  <c r="AF71" i="1"/>
  <c r="AG71" i="1" s="1"/>
  <c r="AH71" i="1" s="1"/>
  <c r="U182" i="1"/>
  <c r="AB216" i="1"/>
  <c r="AC216" i="1" s="1"/>
  <c r="AD216" i="1" s="1"/>
  <c r="U216" i="1"/>
  <c r="AF229" i="1"/>
  <c r="AG229" i="1" s="1"/>
  <c r="AH229" i="1" s="1"/>
  <c r="AF106" i="1"/>
  <c r="U101" i="1"/>
  <c r="AB101" i="1"/>
  <c r="AC101" i="1"/>
  <c r="AD101" i="1"/>
  <c r="AC110" i="1"/>
  <c r="AD110" i="1" s="1"/>
  <c r="U110" i="1"/>
  <c r="AB110" i="1"/>
  <c r="U203" i="1"/>
  <c r="AB203" i="1"/>
  <c r="AC203" i="1" s="1"/>
  <c r="AD203" i="1" s="1"/>
  <c r="AF179" i="1"/>
  <c r="AG168" i="1"/>
  <c r="AH168" i="1"/>
  <c r="AF98" i="1"/>
  <c r="AF250" i="1"/>
  <c r="AF148" i="1"/>
  <c r="AG148" i="1"/>
  <c r="AH148" i="1"/>
  <c r="AF114" i="1" l="1"/>
  <c r="AG114" i="1"/>
  <c r="AH114" i="1" s="1"/>
  <c r="AF36" i="1"/>
  <c r="AG36" i="1" s="1"/>
  <c r="AH36" i="1" s="1"/>
  <c r="AF258" i="1"/>
  <c r="AG258" i="1" s="1"/>
  <c r="AH258" i="1" s="1"/>
  <c r="AF188" i="1"/>
  <c r="AG188" i="1" s="1"/>
  <c r="AH188" i="1" s="1"/>
  <c r="AF252" i="1"/>
  <c r="AG252" i="1" s="1"/>
  <c r="AH252" i="1" s="1"/>
  <c r="AF210" i="1"/>
  <c r="AG210" i="1" s="1"/>
  <c r="AH210" i="1" s="1"/>
  <c r="AF283" i="1"/>
  <c r="AG283" i="1" s="1"/>
  <c r="AH283" i="1" s="1"/>
  <c r="AF305" i="1"/>
  <c r="AG305" i="1"/>
  <c r="AH305" i="1" s="1"/>
  <c r="AF446" i="1"/>
  <c r="AG446" i="1" s="1"/>
  <c r="AH446" i="1" s="1"/>
  <c r="AF95" i="1"/>
  <c r="AG95" i="1" s="1"/>
  <c r="AH95" i="1" s="1"/>
  <c r="AF343" i="1"/>
  <c r="AG343" i="1" s="1"/>
  <c r="AH343" i="1" s="1"/>
  <c r="AF835" i="1"/>
  <c r="AF232" i="1"/>
  <c r="AG232" i="1" s="1"/>
  <c r="AH232" i="1" s="1"/>
  <c r="AF223" i="1"/>
  <c r="AG223" i="1" s="1"/>
  <c r="AH223" i="1" s="1"/>
  <c r="AF57" i="1"/>
  <c r="AG57" i="1" s="1"/>
  <c r="AH57" i="1" s="1"/>
  <c r="AF85" i="1"/>
  <c r="AG85" i="1" s="1"/>
  <c r="AH85" i="1" s="1"/>
  <c r="AF107" i="1"/>
  <c r="AG107" i="1" s="1"/>
  <c r="AH107" i="1" s="1"/>
  <c r="AG79" i="1"/>
  <c r="AH79" i="1" s="1"/>
  <c r="AF79" i="1"/>
  <c r="AF821" i="1"/>
  <c r="AG821" i="1" s="1"/>
  <c r="AH821" i="1" s="1"/>
  <c r="AF601" i="1"/>
  <c r="AG601" i="1"/>
  <c r="AH601" i="1" s="1"/>
  <c r="AF201" i="1"/>
  <c r="AG201" i="1"/>
  <c r="AH201" i="1" s="1"/>
  <c r="AG14" i="1"/>
  <c r="AH14" i="1" s="1"/>
  <c r="AF14" i="1"/>
  <c r="AF216" i="1"/>
  <c r="AG216" i="1"/>
  <c r="AH216" i="1" s="1"/>
  <c r="AF169" i="1"/>
  <c r="AG169" i="1" s="1"/>
  <c r="AH169" i="1" s="1"/>
  <c r="AG97" i="1"/>
  <c r="AH97" i="1" s="1"/>
  <c r="AF97" i="1"/>
  <c r="AF217" i="1"/>
  <c r="AG217" i="1"/>
  <c r="AH217" i="1" s="1"/>
  <c r="AF72" i="1"/>
  <c r="AG72" i="1" s="1"/>
  <c r="AH72" i="1" s="1"/>
  <c r="AF24" i="1"/>
  <c r="AG24" i="1" s="1"/>
  <c r="AH24" i="1" s="1"/>
  <c r="AF454" i="1"/>
  <c r="AG454" i="1" s="1"/>
  <c r="AH454" i="1" s="1"/>
  <c r="AF175" i="1"/>
  <c r="AG175" i="1"/>
  <c r="AH175" i="1" s="1"/>
  <c r="AF243" i="1"/>
  <c r="AG243" i="1"/>
  <c r="AH243" i="1" s="1"/>
  <c r="AF184" i="1"/>
  <c r="AG184" i="1" s="1"/>
  <c r="AH184" i="1" s="1"/>
  <c r="AF86" i="1"/>
  <c r="AG86" i="1" s="1"/>
  <c r="AH86" i="1" s="1"/>
  <c r="AF206" i="1"/>
  <c r="AG206" i="1"/>
  <c r="AH206" i="1" s="1"/>
  <c r="AF189" i="1"/>
  <c r="AG189" i="1" s="1"/>
  <c r="AH189" i="1" s="1"/>
  <c r="AF218" i="1"/>
  <c r="AG218" i="1" s="1"/>
  <c r="AH218" i="1" s="1"/>
  <c r="AF158" i="1"/>
  <c r="AG158" i="1" s="1"/>
  <c r="AH158" i="1" s="1"/>
  <c r="AF478" i="1"/>
  <c r="AG478" i="1"/>
  <c r="AH478" i="1" s="1"/>
  <c r="AF209" i="1"/>
  <c r="AG209" i="1"/>
  <c r="AH209" i="1" s="1"/>
  <c r="AG172" i="1"/>
  <c r="AH172" i="1" s="1"/>
  <c r="AF172" i="1"/>
  <c r="AF54" i="1"/>
  <c r="AG54" i="1"/>
  <c r="AH54" i="1" s="1"/>
  <c r="AG130" i="1"/>
  <c r="AH130" i="1" s="1"/>
  <c r="AG245" i="1"/>
  <c r="AH245" i="1" s="1"/>
  <c r="AG98" i="1"/>
  <c r="AH98" i="1" s="1"/>
  <c r="AG141" i="1"/>
  <c r="AH141" i="1" s="1"/>
  <c r="AF17" i="1"/>
  <c r="AG17" i="1"/>
  <c r="AH17" i="1" s="1"/>
  <c r="AC333" i="1"/>
  <c r="AD333" i="1" s="1"/>
  <c r="AG251" i="1"/>
  <c r="AH251" i="1" s="1"/>
  <c r="AF420" i="1"/>
  <c r="AG420" i="1" s="1"/>
  <c r="AH420" i="1" s="1"/>
  <c r="AG817" i="1"/>
  <c r="AH817" i="1" s="1"/>
  <c r="AG185" i="1"/>
  <c r="AH185" i="1" s="1"/>
  <c r="AG202" i="1"/>
  <c r="AH202" i="1" s="1"/>
  <c r="U107" i="1"/>
  <c r="U169" i="1"/>
  <c r="AF75" i="1"/>
  <c r="AG75" i="1" s="1"/>
  <c r="AH75" i="1" s="1"/>
  <c r="AF87" i="1"/>
  <c r="AG87" i="1" s="1"/>
  <c r="AH87" i="1" s="1"/>
  <c r="AC132" i="1"/>
  <c r="AD132" i="1" s="1"/>
  <c r="AB41" i="1"/>
  <c r="AC41" i="1"/>
  <c r="AD41" i="1" s="1"/>
  <c r="U41" i="1"/>
  <c r="AB233" i="1"/>
  <c r="AC233" i="1" s="1"/>
  <c r="AD233" i="1" s="1"/>
  <c r="AG49" i="1"/>
  <c r="AH49" i="1" s="1"/>
  <c r="AG219" i="1"/>
  <c r="AH219" i="1" s="1"/>
  <c r="AF89" i="1"/>
  <c r="AG89" i="1" s="1"/>
  <c r="AH89" i="1" s="1"/>
  <c r="AF353" i="1"/>
  <c r="AG353" i="1" s="1"/>
  <c r="AH353" i="1" s="1"/>
  <c r="AF147" i="1"/>
  <c r="AG180" i="1"/>
  <c r="AH180" i="1" s="1"/>
  <c r="AF270" i="1"/>
  <c r="AG270" i="1" s="1"/>
  <c r="AH270" i="1" s="1"/>
  <c r="AF139" i="1"/>
  <c r="AG139" i="1" s="1"/>
  <c r="AH139" i="1" s="1"/>
  <c r="AG445" i="1"/>
  <c r="AH445" i="1" s="1"/>
  <c r="AB152" i="1"/>
  <c r="AC152" i="1"/>
  <c r="AD152" i="1" s="1"/>
  <c r="U152" i="1"/>
  <c r="AF949" i="1"/>
  <c r="AG949" i="1" s="1"/>
  <c r="AH949" i="1" s="1"/>
  <c r="AG900" i="1"/>
  <c r="AH900" i="1" s="1"/>
  <c r="AF900" i="1"/>
  <c r="AG789" i="1"/>
  <c r="AH789" i="1" s="1"/>
  <c r="AG377" i="1"/>
  <c r="AH377" i="1" s="1"/>
  <c r="AF656" i="1"/>
  <c r="AG656" i="1"/>
  <c r="AH656" i="1" s="1"/>
  <c r="AF441" i="1"/>
  <c r="AG441" i="1" s="1"/>
  <c r="AH441" i="1" s="1"/>
  <c r="AF176" i="1"/>
  <c r="AG176" i="1" s="1"/>
  <c r="AH176" i="1" s="1"/>
  <c r="AB468" i="1"/>
  <c r="AC468" i="1"/>
  <c r="AD468" i="1" s="1"/>
  <c r="U468" i="1"/>
  <c r="AF469" i="1"/>
  <c r="AG469" i="1" s="1"/>
  <c r="AH469" i="1" s="1"/>
  <c r="AG409" i="1"/>
  <c r="AH409" i="1" s="1"/>
  <c r="U104" i="1"/>
  <c r="AF665" i="1"/>
  <c r="AG665" i="1" s="1"/>
  <c r="AH665" i="1" s="1"/>
  <c r="AF827" i="1"/>
  <c r="AG827" i="1" s="1"/>
  <c r="AH827" i="1" s="1"/>
  <c r="AG815" i="1"/>
  <c r="AH815" i="1" s="1"/>
  <c r="AG414" i="1"/>
  <c r="AH414" i="1" s="1"/>
  <c r="AF414" i="1"/>
  <c r="AF400" i="1"/>
  <c r="AG400" i="1"/>
  <c r="AH400" i="1" s="1"/>
  <c r="AF580" i="1"/>
  <c r="AG580" i="1" s="1"/>
  <c r="AH580" i="1" s="1"/>
  <c r="U374" i="1"/>
  <c r="AC374" i="1"/>
  <c r="AD374" i="1" s="1"/>
  <c r="AG81" i="1"/>
  <c r="AH81" i="1" s="1"/>
  <c r="AF81" i="1"/>
  <c r="AF247" i="1"/>
  <c r="AG247" i="1" s="1"/>
  <c r="AH247" i="1" s="1"/>
  <c r="AB265" i="1"/>
  <c r="AC265" i="1"/>
  <c r="AD265" i="1" s="1"/>
  <c r="AB262" i="1"/>
  <c r="AC262" i="1"/>
  <c r="AD262" i="1" s="1"/>
  <c r="AF956" i="1"/>
  <c r="AG956" i="1" s="1"/>
  <c r="AH956" i="1" s="1"/>
  <c r="AF910" i="1"/>
  <c r="AG910" i="1"/>
  <c r="AH910" i="1" s="1"/>
  <c r="AF569" i="1"/>
  <c r="AG569" i="1" s="1"/>
  <c r="AH569" i="1" s="1"/>
  <c r="AF311" i="1"/>
  <c r="AG311" i="1" s="1"/>
  <c r="AH311" i="1" s="1"/>
  <c r="AF225" i="1"/>
  <c r="AG225" i="1" s="1"/>
  <c r="AH225" i="1" s="1"/>
  <c r="AF398" i="1"/>
  <c r="AG398" i="1" s="1"/>
  <c r="AH398" i="1" s="1"/>
  <c r="AG794" i="1"/>
  <c r="AH794" i="1" s="1"/>
  <c r="AF381" i="1"/>
  <c r="AG381" i="1"/>
  <c r="AH381" i="1" s="1"/>
  <c r="AF370" i="1"/>
  <c r="AG370" i="1" s="1"/>
  <c r="AH370" i="1" s="1"/>
  <c r="AG503" i="1"/>
  <c r="AH503" i="1" s="1"/>
  <c r="AF503" i="1"/>
  <c r="AF517" i="1"/>
  <c r="AG517" i="1" s="1"/>
  <c r="AH517" i="1" s="1"/>
  <c r="AF479" i="1"/>
  <c r="AG479" i="1" s="1"/>
  <c r="AH479" i="1" s="1"/>
  <c r="AG26" i="1"/>
  <c r="AH26" i="1" s="1"/>
  <c r="AB173" i="1"/>
  <c r="AC173" i="1"/>
  <c r="AD173" i="1" s="1"/>
  <c r="U157" i="1"/>
  <c r="AB157" i="1"/>
  <c r="AG150" i="1"/>
  <c r="AH150" i="1" s="1"/>
  <c r="AF90" i="1"/>
  <c r="AG90" i="1" s="1"/>
  <c r="AH90" i="1" s="1"/>
  <c r="AB454" i="1"/>
  <c r="AG43" i="1"/>
  <c r="AH43" i="1" s="1"/>
  <c r="AG208" i="1"/>
  <c r="AH208" i="1" s="1"/>
  <c r="AF34" i="1"/>
  <c r="AG34" i="1" s="1"/>
  <c r="AH34" i="1" s="1"/>
  <c r="AB254" i="1"/>
  <c r="U254" i="1"/>
  <c r="AG35" i="1"/>
  <c r="AH35" i="1" s="1"/>
  <c r="AF35" i="1"/>
  <c r="AF221" i="1"/>
  <c r="AG221" i="1" s="1"/>
  <c r="AH221" i="1" s="1"/>
  <c r="AF213" i="1"/>
  <c r="AG213" i="1" s="1"/>
  <c r="AH213" i="1" s="1"/>
  <c r="AF266" i="1"/>
  <c r="AG266" i="1" s="1"/>
  <c r="AH266" i="1" s="1"/>
  <c r="U265" i="1"/>
  <c r="AF488" i="1"/>
  <c r="AG488" i="1" s="1"/>
  <c r="AH488" i="1" s="1"/>
  <c r="AF330" i="1"/>
  <c r="AG330" i="1" s="1"/>
  <c r="AH330" i="1" s="1"/>
  <c r="U163" i="1"/>
  <c r="AB163" i="1"/>
  <c r="AC163" i="1"/>
  <c r="AD163" i="1" s="1"/>
  <c r="AF394" i="1"/>
  <c r="AG394" i="1"/>
  <c r="AH394" i="1" s="1"/>
  <c r="AF625" i="1"/>
  <c r="AG625" i="1"/>
  <c r="AH625" i="1" s="1"/>
  <c r="AF170" i="1"/>
  <c r="AG170" i="1" s="1"/>
  <c r="AH170" i="1" s="1"/>
  <c r="AG195" i="1"/>
  <c r="AH195" i="1" s="1"/>
  <c r="AG199" i="1"/>
  <c r="AH199" i="1" s="1"/>
  <c r="AC134" i="1"/>
  <c r="AD134" i="1" s="1"/>
  <c r="U134" i="1"/>
  <c r="AG56" i="1"/>
  <c r="AH56" i="1" s="1"/>
  <c r="AF56" i="1"/>
  <c r="AG99" i="1"/>
  <c r="AH99" i="1" s="1"/>
  <c r="AG222" i="1"/>
  <c r="AH222" i="1" s="1"/>
  <c r="AC108" i="1"/>
  <c r="AD108" i="1" s="1"/>
  <c r="U108" i="1"/>
  <c r="AB108" i="1"/>
  <c r="AG69" i="1"/>
  <c r="AH69" i="1" s="1"/>
  <c r="AG119" i="1"/>
  <c r="AH119" i="1" s="1"/>
  <c r="AF161" i="1"/>
  <c r="AG161" i="1" s="1"/>
  <c r="AH161" i="1" s="1"/>
  <c r="AB333" i="1"/>
  <c r="AF52" i="1"/>
  <c r="AG52" i="1" s="1"/>
  <c r="AH52" i="1" s="1"/>
  <c r="AG20" i="1"/>
  <c r="AH20" i="1" s="1"/>
  <c r="AG269" i="1"/>
  <c r="AH269" i="1" s="1"/>
  <c r="AG257" i="1"/>
  <c r="AH257" i="1" s="1"/>
  <c r="AC294" i="1"/>
  <c r="AD294" i="1" s="1"/>
  <c r="U294" i="1"/>
  <c r="AF472" i="1"/>
  <c r="AG472" i="1" s="1"/>
  <c r="AH472" i="1" s="1"/>
  <c r="AF48" i="1"/>
  <c r="AG48" i="1" s="1"/>
  <c r="AH48" i="1" s="1"/>
  <c r="AG405" i="1"/>
  <c r="AH405" i="1" s="1"/>
  <c r="AG212" i="1"/>
  <c r="AH212" i="1" s="1"/>
  <c r="AF40" i="1"/>
  <c r="AG40" i="1"/>
  <c r="AH40" i="1" s="1"/>
  <c r="AF25" i="1"/>
  <c r="AG25" i="1" s="1"/>
  <c r="AH25" i="1" s="1"/>
  <c r="AF166" i="1"/>
  <c r="AG166" i="1" s="1"/>
  <c r="AH166" i="1" s="1"/>
  <c r="AC226" i="1"/>
  <c r="AD226" i="1" s="1"/>
  <c r="AF23" i="1"/>
  <c r="AG23" i="1" s="1"/>
  <c r="AH23" i="1" s="1"/>
  <c r="AG953" i="1"/>
  <c r="AH953" i="1" s="1"/>
  <c r="AG870" i="1"/>
  <c r="AH870" i="1" s="1"/>
  <c r="AF944" i="1"/>
  <c r="AG944" i="1" s="1"/>
  <c r="AH944" i="1" s="1"/>
  <c r="AF840" i="1"/>
  <c r="AG840" i="1" s="1"/>
  <c r="AH840" i="1" s="1"/>
  <c r="AG864" i="1"/>
  <c r="AH864" i="1" s="1"/>
  <c r="AF939" i="1"/>
  <c r="AG939" i="1" s="1"/>
  <c r="AH939" i="1" s="1"/>
  <c r="AG902" i="1"/>
  <c r="AH902" i="1" s="1"/>
  <c r="AF902" i="1"/>
  <c r="AG875" i="1"/>
  <c r="AH875" i="1" s="1"/>
  <c r="AG802" i="1"/>
  <c r="AH802" i="1" s="1"/>
  <c r="AG334" i="1"/>
  <c r="AH334" i="1" s="1"/>
  <c r="AF334" i="1"/>
  <c r="AG317" i="1"/>
  <c r="AH317" i="1" s="1"/>
  <c r="AF317" i="1"/>
  <c r="AF131" i="1"/>
  <c r="AG131" i="1" s="1"/>
  <c r="AH131" i="1" s="1"/>
  <c r="AF983" i="1"/>
  <c r="AG983" i="1" s="1"/>
  <c r="AH983" i="1" s="1"/>
  <c r="AF853" i="1"/>
  <c r="AG853" i="1" s="1"/>
  <c r="AH853" i="1" s="1"/>
  <c r="AC42" i="1"/>
  <c r="AD42" i="1" s="1"/>
  <c r="AB42" i="1"/>
  <c r="U252" i="1"/>
  <c r="AB252" i="1"/>
  <c r="AF298" i="1"/>
  <c r="AG298" i="1" s="1"/>
  <c r="AH298" i="1" s="1"/>
  <c r="AG116" i="1"/>
  <c r="AH116" i="1" s="1"/>
  <c r="AG88" i="1"/>
  <c r="AH88" i="1" s="1"/>
  <c r="AF88" i="1"/>
  <c r="AF410" i="1"/>
  <c r="AF487" i="1"/>
  <c r="AG487" i="1" s="1"/>
  <c r="AH487" i="1" s="1"/>
  <c r="AB55" i="1"/>
  <c r="AC55" i="1"/>
  <c r="AD55" i="1" s="1"/>
  <c r="U55" i="1"/>
  <c r="AF238" i="1"/>
  <c r="AG238" i="1" s="1"/>
  <c r="AH238" i="1" s="1"/>
  <c r="AF130" i="1"/>
  <c r="AF450" i="1"/>
  <c r="AG450" i="1" s="1"/>
  <c r="AH450" i="1" s="1"/>
  <c r="AF573" i="1"/>
  <c r="AG573" i="1" s="1"/>
  <c r="AH573" i="1" s="1"/>
  <c r="AF110" i="1"/>
  <c r="AG110" i="1" s="1"/>
  <c r="AH110" i="1" s="1"/>
  <c r="AF245" i="1"/>
  <c r="AG207" i="1"/>
  <c r="AH207" i="1" s="1"/>
  <c r="AB107" i="1"/>
  <c r="AC254" i="1"/>
  <c r="AD254" i="1" s="1"/>
  <c r="AC162" i="1"/>
  <c r="AD162" i="1" s="1"/>
  <c r="AF214" i="1"/>
  <c r="AG214" i="1" s="1"/>
  <c r="AH214" i="1" s="1"/>
  <c r="U173" i="1"/>
  <c r="AG205" i="1"/>
  <c r="AH205" i="1" s="1"/>
  <c r="AG393" i="1"/>
  <c r="AH393" i="1" s="1"/>
  <c r="AF409" i="1"/>
  <c r="U454" i="1"/>
  <c r="AB294" i="1"/>
  <c r="AG413" i="1"/>
  <c r="AH413" i="1" s="1"/>
  <c r="AF413" i="1"/>
  <c r="AG256" i="1"/>
  <c r="AH256" i="1" s="1"/>
  <c r="AF263" i="1"/>
  <c r="AG263" i="1" s="1"/>
  <c r="AH263" i="1" s="1"/>
  <c r="AF138" i="1"/>
  <c r="AG138" i="1" s="1"/>
  <c r="AH138" i="1" s="1"/>
  <c r="AG255" i="1"/>
  <c r="AH255" i="1" s="1"/>
  <c r="AB280" i="1"/>
  <c r="U280" i="1"/>
  <c r="AC280" i="1"/>
  <c r="AD280" i="1" s="1"/>
  <c r="U410" i="1"/>
  <c r="AG410" i="1" s="1"/>
  <c r="AH410" i="1" s="1"/>
  <c r="AB410" i="1"/>
  <c r="AG83" i="1"/>
  <c r="AH83" i="1" s="1"/>
  <c r="AF83" i="1"/>
  <c r="AF471" i="1"/>
  <c r="AG471" i="1" s="1"/>
  <c r="AH471" i="1" s="1"/>
  <c r="AB428" i="1"/>
  <c r="AB20" i="1"/>
  <c r="AB227" i="1"/>
  <c r="AC227" i="1" s="1"/>
  <c r="AD227" i="1" s="1"/>
  <c r="AF18" i="1"/>
  <c r="AG18" i="1" s="1"/>
  <c r="AH18" i="1" s="1"/>
  <c r="AF136" i="1"/>
  <c r="AG136" i="1" s="1"/>
  <c r="AH136" i="1" s="1"/>
  <c r="AG383" i="1"/>
  <c r="AH383" i="1" s="1"/>
  <c r="AG925" i="1"/>
  <c r="AH925" i="1" s="1"/>
  <c r="AG808" i="1"/>
  <c r="AH808" i="1" s="1"/>
  <c r="AG909" i="1"/>
  <c r="AH909" i="1" s="1"/>
  <c r="AF797" i="1"/>
  <c r="AG797" i="1" s="1"/>
  <c r="AH797" i="1" s="1"/>
  <c r="AG167" i="1"/>
  <c r="AH167" i="1" s="1"/>
  <c r="AF820" i="1"/>
  <c r="AG820" i="1" s="1"/>
  <c r="AH820" i="1" s="1"/>
  <c r="AF585" i="1"/>
  <c r="AG585" i="1" s="1"/>
  <c r="AH585" i="1" s="1"/>
  <c r="AF380" i="1"/>
  <c r="AG380" i="1" s="1"/>
  <c r="AH380" i="1" s="1"/>
  <c r="AF592" i="1"/>
  <c r="AG592" i="1"/>
  <c r="AH592" i="1" s="1"/>
  <c r="AF408" i="1"/>
  <c r="AG408" i="1"/>
  <c r="AH408" i="1" s="1"/>
  <c r="AB132" i="1"/>
  <c r="AF33" i="1"/>
  <c r="AG33" i="1" s="1"/>
  <c r="AH33" i="1" s="1"/>
  <c r="AC157" i="1"/>
  <c r="AD157" i="1" s="1"/>
  <c r="AG248" i="1"/>
  <c r="AH248" i="1" s="1"/>
  <c r="AG65" i="1"/>
  <c r="AH65" i="1" s="1"/>
  <c r="AG67" i="1"/>
  <c r="AH67" i="1" s="1"/>
  <c r="AB182" i="1"/>
  <c r="AC182" i="1" s="1"/>
  <c r="AD182" i="1" s="1"/>
  <c r="AF159" i="1"/>
  <c r="AG159" i="1" s="1"/>
  <c r="AH159" i="1" s="1"/>
  <c r="AB475" i="1"/>
  <c r="AC475" i="1"/>
  <c r="AD475" i="1" s="1"/>
  <c r="U475" i="1"/>
  <c r="AF425" i="1"/>
  <c r="AG425" i="1" s="1"/>
  <c r="AH425" i="1" s="1"/>
  <c r="AF237" i="1"/>
  <c r="AG237" i="1" s="1"/>
  <c r="AH237" i="1" s="1"/>
  <c r="AG106" i="1"/>
  <c r="AH106" i="1" s="1"/>
  <c r="AG178" i="1"/>
  <c r="AH178" i="1" s="1"/>
  <c r="AF443" i="1"/>
  <c r="AG443" i="1" s="1"/>
  <c r="AH443" i="1" s="1"/>
  <c r="AF109" i="1"/>
  <c r="AG109" i="1" s="1"/>
  <c r="AH109" i="1" s="1"/>
  <c r="AC198" i="1"/>
  <c r="AD198" i="1" s="1"/>
  <c r="AB198" i="1"/>
  <c r="AF203" i="1"/>
  <c r="AG203" i="1" s="1"/>
  <c r="AH203" i="1" s="1"/>
  <c r="AG101" i="1"/>
  <c r="AH101" i="1" s="1"/>
  <c r="AF101" i="1"/>
  <c r="AG124" i="1"/>
  <c r="AH124" i="1" s="1"/>
  <c r="AF124" i="1"/>
  <c r="AG74" i="1"/>
  <c r="AH74" i="1" s="1"/>
  <c r="AG181" i="1"/>
  <c r="AH181" i="1" s="1"/>
  <c r="AF234" i="1"/>
  <c r="AG234" i="1" s="1"/>
  <c r="AH234" i="1" s="1"/>
  <c r="U259" i="1"/>
  <c r="AC259" i="1"/>
  <c r="AD259" i="1" s="1"/>
  <c r="AG196" i="1"/>
  <c r="AH196" i="1" s="1"/>
  <c r="AG47" i="1"/>
  <c r="AH47" i="1" s="1"/>
  <c r="AG190" i="1"/>
  <c r="AH190" i="1" s="1"/>
  <c r="AG77" i="1"/>
  <c r="AH77" i="1" s="1"/>
  <c r="U100" i="1"/>
  <c r="AB100" i="1"/>
  <c r="AC100" i="1" s="1"/>
  <c r="AD100" i="1" s="1"/>
  <c r="AG253" i="1"/>
  <c r="AH253" i="1" s="1"/>
  <c r="AG241" i="1"/>
  <c r="AH241" i="1" s="1"/>
  <c r="AG244" i="1"/>
  <c r="AH244" i="1" s="1"/>
  <c r="AG493" i="1"/>
  <c r="AH493" i="1" s="1"/>
  <c r="AF287" i="1"/>
  <c r="AG287" i="1" s="1"/>
  <c r="AH287" i="1" s="1"/>
  <c r="AF466" i="1"/>
  <c r="AG466" i="1" s="1"/>
  <c r="AH466" i="1" s="1"/>
  <c r="AF500" i="1"/>
  <c r="AG500" i="1" s="1"/>
  <c r="AH500" i="1" s="1"/>
  <c r="AG483" i="1"/>
  <c r="AH483" i="1" s="1"/>
  <c r="AF268" i="1"/>
  <c r="AG268" i="1"/>
  <c r="AH268" i="1" s="1"/>
  <c r="AC324" i="1"/>
  <c r="AD324" i="1" s="1"/>
  <c r="AB324" i="1"/>
  <c r="U496" i="1"/>
  <c r="AG496" i="1" s="1"/>
  <c r="AH496" i="1" s="1"/>
  <c r="AB496" i="1"/>
  <c r="AF499" i="1"/>
  <c r="AG499" i="1" s="1"/>
  <c r="AH499" i="1" s="1"/>
  <c r="U242" i="1"/>
  <c r="AB242" i="1"/>
  <c r="AC242" i="1" s="1"/>
  <c r="AD242" i="1" s="1"/>
  <c r="AG174" i="1"/>
  <c r="AH174" i="1" s="1"/>
  <c r="AG793" i="1"/>
  <c r="AH793" i="1" s="1"/>
  <c r="AF919" i="1"/>
  <c r="AG919" i="1" s="1"/>
  <c r="AH919" i="1" s="1"/>
  <c r="AF815" i="1"/>
  <c r="AF958" i="1"/>
  <c r="AG958" i="1"/>
  <c r="AH958" i="1" s="1"/>
  <c r="AG916" i="1"/>
  <c r="AH916" i="1" s="1"/>
  <c r="AF880" i="1"/>
  <c r="AG880" i="1"/>
  <c r="AH880" i="1" s="1"/>
  <c r="AG365" i="1"/>
  <c r="AH365" i="1" s="1"/>
  <c r="AF947" i="1"/>
  <c r="AG947" i="1" s="1"/>
  <c r="AH947" i="1" s="1"/>
  <c r="AF462" i="1"/>
  <c r="AG462" i="1"/>
  <c r="AH462" i="1" s="1"/>
  <c r="AG422" i="1"/>
  <c r="AH422" i="1" s="1"/>
  <c r="AF62" i="1"/>
  <c r="AG62" i="1"/>
  <c r="AH62" i="1" s="1"/>
  <c r="AG717" i="1"/>
  <c r="AH717" i="1" s="1"/>
  <c r="U147" i="1"/>
  <c r="AG147" i="1" s="1"/>
  <c r="AH147" i="1" s="1"/>
  <c r="AF802" i="1"/>
  <c r="AG923" i="1"/>
  <c r="AH923" i="1" s="1"/>
  <c r="AG670" i="1"/>
  <c r="AH670" i="1" s="1"/>
  <c r="AF715" i="1"/>
  <c r="AG715" i="1"/>
  <c r="AH715" i="1" s="1"/>
  <c r="AF727" i="1"/>
  <c r="AG727" i="1" s="1"/>
  <c r="AH727" i="1" s="1"/>
  <c r="AB482" i="1"/>
  <c r="AC482" i="1"/>
  <c r="AD482" i="1" s="1"/>
  <c r="U482" i="1"/>
  <c r="U662" i="1"/>
  <c r="AC662" i="1"/>
  <c r="AD662" i="1" s="1"/>
  <c r="AB662" i="1"/>
  <c r="AG736" i="1"/>
  <c r="AH736" i="1" s="1"/>
  <c r="AF736" i="1"/>
  <c r="AC785" i="1"/>
  <c r="AD785" i="1" s="1"/>
  <c r="U785" i="1"/>
  <c r="AB785" i="1"/>
  <c r="AB672" i="1"/>
  <c r="U672" i="1"/>
  <c r="AG672" i="1" s="1"/>
  <c r="AH672" i="1" s="1"/>
  <c r="AF780" i="1"/>
  <c r="AG780" i="1"/>
  <c r="AH780" i="1" s="1"/>
  <c r="AF760" i="1"/>
  <c r="AG760" i="1" s="1"/>
  <c r="AH760" i="1" s="1"/>
  <c r="U985" i="1"/>
  <c r="AC985" i="1"/>
  <c r="AD985" i="1" s="1"/>
  <c r="AF293" i="1"/>
  <c r="AG293" i="1"/>
  <c r="AH293" i="1" s="1"/>
  <c r="AG640" i="1"/>
  <c r="AH640" i="1" s="1"/>
  <c r="U399" i="1"/>
  <c r="AC399" i="1"/>
  <c r="AD399" i="1" s="1"/>
  <c r="AB399" i="1"/>
  <c r="U425" i="1"/>
  <c r="AB425" i="1"/>
  <c r="AB429" i="1"/>
  <c r="U429" i="1"/>
  <c r="AC429" i="1"/>
  <c r="AD429" i="1" s="1"/>
  <c r="AF457" i="1"/>
  <c r="AG457" i="1" s="1"/>
  <c r="AH457" i="1" s="1"/>
  <c r="AF681" i="1"/>
  <c r="AG681" i="1" s="1"/>
  <c r="AH681" i="1" s="1"/>
  <c r="AF702" i="1"/>
  <c r="AG702" i="1" s="1"/>
  <c r="AH702" i="1" s="1"/>
  <c r="AB842" i="1"/>
  <c r="AC842" i="1"/>
  <c r="AD842" i="1" s="1"/>
  <c r="AB846" i="1"/>
  <c r="AB853" i="1"/>
  <c r="U853" i="1"/>
  <c r="AF465" i="1"/>
  <c r="AG465" i="1" s="1"/>
  <c r="AH465" i="1" s="1"/>
  <c r="AF537" i="1"/>
  <c r="AG537" i="1"/>
  <c r="AH537" i="1" s="1"/>
  <c r="AB363" i="1"/>
  <c r="U363" i="1"/>
  <c r="AC363" i="1"/>
  <c r="AD363" i="1" s="1"/>
  <c r="U421" i="1"/>
  <c r="AB421" i="1"/>
  <c r="AC421" i="1"/>
  <c r="AD421" i="1" s="1"/>
  <c r="U433" i="1"/>
  <c r="AC433" i="1"/>
  <c r="AD433" i="1" s="1"/>
  <c r="AG498" i="1"/>
  <c r="AH498" i="1" s="1"/>
  <c r="AF605" i="1"/>
  <c r="AG605" i="1" s="1"/>
  <c r="AH605" i="1" s="1"/>
  <c r="AF667" i="1"/>
  <c r="AG667" i="1" s="1"/>
  <c r="AH667" i="1" s="1"/>
  <c r="AF691" i="1"/>
  <c r="AG691" i="1" s="1"/>
  <c r="AH691" i="1" s="1"/>
  <c r="U283" i="1"/>
  <c r="AB283" i="1"/>
  <c r="AF623" i="1"/>
  <c r="AG623" i="1" s="1"/>
  <c r="AH623" i="1" s="1"/>
  <c r="AF769" i="1"/>
  <c r="AG784" i="1"/>
  <c r="AH784" i="1" s="1"/>
  <c r="AF784" i="1"/>
  <c r="AG614" i="1"/>
  <c r="AH614" i="1" s="1"/>
  <c r="AF614" i="1"/>
  <c r="AF568" i="1"/>
  <c r="AG568" i="1"/>
  <c r="AH568" i="1" s="1"/>
  <c r="AF160" i="1"/>
  <c r="AG160" i="1"/>
  <c r="AH160" i="1" s="1"/>
  <c r="U579" i="1"/>
  <c r="AB579" i="1"/>
  <c r="AC579" i="1"/>
  <c r="AD579" i="1" s="1"/>
  <c r="AF654" i="1"/>
  <c r="AG654" i="1" s="1"/>
  <c r="AH654" i="1" s="1"/>
  <c r="AG358" i="1"/>
  <c r="AH358" i="1" s="1"/>
  <c r="AF358" i="1"/>
  <c r="AB649" i="1"/>
  <c r="U649" i="1"/>
  <c r="AG649" i="1" s="1"/>
  <c r="AH649" i="1" s="1"/>
  <c r="AF685" i="1"/>
  <c r="AG685" i="1" s="1"/>
  <c r="AH685" i="1" s="1"/>
  <c r="AF719" i="1"/>
  <c r="AG719" i="1" s="1"/>
  <c r="AH719" i="1" s="1"/>
  <c r="AB932" i="1"/>
  <c r="AC932" i="1"/>
  <c r="AD932" i="1" s="1"/>
  <c r="AC938" i="1"/>
  <c r="AD938" i="1" s="1"/>
  <c r="U938" i="1"/>
  <c r="AB938" i="1"/>
  <c r="AB831" i="1"/>
  <c r="AC831" i="1"/>
  <c r="AD831" i="1" s="1"/>
  <c r="U831" i="1"/>
  <c r="AB835" i="1"/>
  <c r="U835" i="1"/>
  <c r="AG835" i="1" s="1"/>
  <c r="AH835" i="1" s="1"/>
  <c r="AB61" i="1"/>
  <c r="AC61" i="1"/>
  <c r="AD61" i="1" s="1"/>
  <c r="U61" i="1"/>
  <c r="AG292" i="1"/>
  <c r="AH292" i="1" s="1"/>
  <c r="AF292" i="1"/>
  <c r="AF644" i="1"/>
  <c r="AG644" i="1" s="1"/>
  <c r="AH644" i="1" s="1"/>
  <c r="AF575" i="1"/>
  <c r="AG575" i="1"/>
  <c r="AH575" i="1" s="1"/>
  <c r="AG526" i="1"/>
  <c r="AH526" i="1" s="1"/>
  <c r="AF747" i="1"/>
  <c r="AG747" i="1"/>
  <c r="AH747" i="1" s="1"/>
  <c r="AF762" i="1"/>
  <c r="AG762" i="1" s="1"/>
  <c r="AH762" i="1" s="1"/>
  <c r="AB133" i="1"/>
  <c r="AC133" i="1"/>
  <c r="AD133" i="1" s="1"/>
  <c r="U133" i="1"/>
  <c r="AC578" i="1"/>
  <c r="AD578" i="1" s="1"/>
  <c r="U578" i="1"/>
  <c r="AB928" i="1"/>
  <c r="U928" i="1"/>
  <c r="AF599" i="1"/>
  <c r="AG599" i="1" s="1"/>
  <c r="AH599" i="1" s="1"/>
  <c r="AC474" i="1"/>
  <c r="AD474" i="1" s="1"/>
  <c r="AB474" i="1"/>
  <c r="U474" i="1"/>
  <c r="AF730" i="1"/>
  <c r="AC588" i="1"/>
  <c r="AD588" i="1" s="1"/>
  <c r="U588" i="1"/>
  <c r="AB756" i="1"/>
  <c r="AC756" i="1"/>
  <c r="AD756" i="1" s="1"/>
  <c r="U756" i="1"/>
  <c r="AB669" i="1"/>
  <c r="U669" i="1"/>
  <c r="AC669" i="1"/>
  <c r="AD669" i="1" s="1"/>
  <c r="AB689" i="1"/>
  <c r="AC689" i="1"/>
  <c r="AD689" i="1" s="1"/>
  <c r="U689" i="1"/>
  <c r="T1000" i="1"/>
  <c r="AB1000" i="1" s="1"/>
  <c r="AC19" i="1"/>
  <c r="AD19" i="1" s="1"/>
  <c r="AB84" i="1"/>
  <c r="AC84" i="1" s="1"/>
  <c r="AD84" i="1" s="1"/>
  <c r="AG368" i="1"/>
  <c r="AH368" i="1" s="1"/>
  <c r="AG894" i="1"/>
  <c r="AH894" i="1" s="1"/>
  <c r="AG969" i="1"/>
  <c r="AH969" i="1" s="1"/>
  <c r="AG818" i="1"/>
  <c r="AH818" i="1" s="1"/>
  <c r="AG847" i="1"/>
  <c r="AH847" i="1" s="1"/>
  <c r="AC839" i="1"/>
  <c r="AD839" i="1" s="1"/>
  <c r="U846" i="1"/>
  <c r="AG846" i="1" s="1"/>
  <c r="AH846" i="1" s="1"/>
  <c r="AG276" i="1"/>
  <c r="AH276" i="1" s="1"/>
  <c r="AG423" i="1"/>
  <c r="AH423" i="1" s="1"/>
  <c r="AG453" i="1"/>
  <c r="AH453" i="1" s="1"/>
  <c r="AF453" i="1"/>
  <c r="AF476" i="1"/>
  <c r="AG476" i="1"/>
  <c r="AH476" i="1" s="1"/>
  <c r="AF538" i="1"/>
  <c r="AG538" i="1"/>
  <c r="AH538" i="1" s="1"/>
  <c r="U582" i="1"/>
  <c r="AG582" i="1" s="1"/>
  <c r="AH582" i="1" s="1"/>
  <c r="AB582" i="1"/>
  <c r="AB911" i="1"/>
  <c r="AC911" i="1"/>
  <c r="AD911" i="1" s="1"/>
  <c r="AB895" i="1"/>
  <c r="AC895" i="1"/>
  <c r="AD895" i="1" s="1"/>
  <c r="U919" i="1"/>
  <c r="AB919" i="1"/>
  <c r="AG824" i="1"/>
  <c r="AH824" i="1" s="1"/>
  <c r="AB828" i="1"/>
  <c r="U828" i="1"/>
  <c r="AC828" i="1"/>
  <c r="AD828" i="1" s="1"/>
  <c r="AB832" i="1"/>
  <c r="U832" i="1"/>
  <c r="AC832" i="1"/>
  <c r="AD832" i="1" s="1"/>
  <c r="AF540" i="1"/>
  <c r="AG540" i="1" s="1"/>
  <c r="AH540" i="1" s="1"/>
  <c r="AB310" i="1"/>
  <c r="U310" i="1"/>
  <c r="AG310" i="1" s="1"/>
  <c r="AH310" i="1" s="1"/>
  <c r="AC714" i="1"/>
  <c r="AD714" i="1" s="1"/>
  <c r="AB714" i="1"/>
  <c r="U714" i="1"/>
  <c r="U730" i="1"/>
  <c r="AG730" i="1" s="1"/>
  <c r="AH730" i="1" s="1"/>
  <c r="AB730" i="1"/>
  <c r="AG763" i="1"/>
  <c r="AH763" i="1" s="1"/>
  <c r="AF763" i="1"/>
  <c r="AG549" i="1"/>
  <c r="AH549" i="1" s="1"/>
  <c r="AC564" i="1"/>
  <c r="AD564" i="1" s="1"/>
  <c r="U564" i="1"/>
  <c r="AG869" i="1"/>
  <c r="AH869" i="1" s="1"/>
  <c r="AF648" i="1"/>
  <c r="AG648" i="1" s="1"/>
  <c r="AH648" i="1" s="1"/>
  <c r="AF507" i="1"/>
  <c r="AG507" i="1" s="1"/>
  <c r="AH507" i="1" s="1"/>
  <c r="AG571" i="1"/>
  <c r="AH571" i="1" s="1"/>
  <c r="AF571" i="1"/>
  <c r="AG319" i="1"/>
  <c r="AH319" i="1" s="1"/>
  <c r="AG260" i="1"/>
  <c r="AH260" i="1" s="1"/>
  <c r="AG458" i="1"/>
  <c r="AH458" i="1" s="1"/>
  <c r="AG848" i="1"/>
  <c r="AH848" i="1" s="1"/>
  <c r="AF481" i="1"/>
  <c r="AG481" i="1" s="1"/>
  <c r="AH481" i="1" s="1"/>
  <c r="AG907" i="1"/>
  <c r="AH907" i="1" s="1"/>
  <c r="AG855" i="1"/>
  <c r="AH855" i="1" s="1"/>
  <c r="AF336" i="1"/>
  <c r="AG336" i="1"/>
  <c r="AH336" i="1" s="1"/>
  <c r="AG542" i="1"/>
  <c r="AH542" i="1" s="1"/>
  <c r="AF542" i="1"/>
  <c r="AF29" i="1"/>
  <c r="AG29" i="1"/>
  <c r="AH29" i="1" s="1"/>
  <c r="U129" i="1"/>
  <c r="AC129" i="1"/>
  <c r="AD129" i="1" s="1"/>
  <c r="AF338" i="1"/>
  <c r="AG338" i="1"/>
  <c r="AH338" i="1" s="1"/>
  <c r="AG513" i="1"/>
  <c r="AH513" i="1" s="1"/>
  <c r="AG525" i="1"/>
  <c r="AH525" i="1" s="1"/>
  <c r="AG534" i="1"/>
  <c r="AH534" i="1" s="1"/>
  <c r="AF618" i="1"/>
  <c r="AG783" i="1"/>
  <c r="AH783" i="1" s="1"/>
  <c r="AF543" i="1"/>
  <c r="AG543" i="1"/>
  <c r="AH543" i="1" s="1"/>
  <c r="AC344" i="1"/>
  <c r="AD344" i="1" s="1"/>
  <c r="U344" i="1"/>
  <c r="AB461" i="1"/>
  <c r="AC461" i="1"/>
  <c r="AD461" i="1" s="1"/>
  <c r="AC516" i="1"/>
  <c r="AD516" i="1" s="1"/>
  <c r="U516" i="1"/>
  <c r="AB516" i="1"/>
  <c r="AF576" i="1"/>
  <c r="AG576" i="1"/>
  <c r="AH576" i="1" s="1"/>
  <c r="AB326" i="1"/>
  <c r="AC326" i="1"/>
  <c r="AD326" i="1" s="1"/>
  <c r="U326" i="1"/>
  <c r="AF734" i="1"/>
  <c r="AG734" i="1"/>
  <c r="AH734" i="1" s="1"/>
  <c r="AF744" i="1"/>
  <c r="AG744" i="1"/>
  <c r="AH744" i="1" s="1"/>
  <c r="AG600" i="1"/>
  <c r="AH600" i="1" s="1"/>
  <c r="AG856" i="1"/>
  <c r="AH856" i="1" s="1"/>
  <c r="AG146" i="1"/>
  <c r="AH146" i="1" s="1"/>
  <c r="AF913" i="1"/>
  <c r="AG913" i="1" s="1"/>
  <c r="AH913" i="1" s="1"/>
  <c r="AF591" i="1"/>
  <c r="AG591" i="1" s="1"/>
  <c r="AH591" i="1" s="1"/>
  <c r="AG940" i="1"/>
  <c r="AH940" i="1" s="1"/>
  <c r="AF528" i="1"/>
  <c r="AG528" i="1" s="1"/>
  <c r="AH528" i="1" s="1"/>
  <c r="AC928" i="1"/>
  <c r="AD928" i="1" s="1"/>
  <c r="AG637" i="1"/>
  <c r="AH637" i="1" s="1"/>
  <c r="AG570" i="1"/>
  <c r="AH570" i="1" s="1"/>
  <c r="AF509" i="1"/>
  <c r="AG509" i="1" s="1"/>
  <c r="AH509" i="1" s="1"/>
  <c r="AF329" i="1"/>
  <c r="AG329" i="1" s="1"/>
  <c r="AH329" i="1" s="1"/>
  <c r="U379" i="1"/>
  <c r="AC379" i="1"/>
  <c r="AD379" i="1" s="1"/>
  <c r="AB383" i="1"/>
  <c r="U383" i="1"/>
  <c r="AG693" i="1"/>
  <c r="AH693" i="1" s="1"/>
  <c r="AB805" i="1"/>
  <c r="AF991" i="1"/>
  <c r="AG991" i="1" s="1"/>
  <c r="AH991" i="1" s="1"/>
  <c r="AB303" i="1"/>
  <c r="U328" i="1"/>
  <c r="AC328" i="1"/>
  <c r="AD328" i="1" s="1"/>
  <c r="AB328" i="1"/>
  <c r="U607" i="1"/>
  <c r="AB607" i="1"/>
  <c r="AC607" i="1"/>
  <c r="AD607" i="1" s="1"/>
  <c r="AB532" i="1"/>
  <c r="U532" i="1"/>
  <c r="AC532" i="1"/>
  <c r="AD532" i="1" s="1"/>
  <c r="AC504" i="1"/>
  <c r="AD504" i="1" s="1"/>
  <c r="AB504" i="1"/>
  <c r="U504" i="1"/>
  <c r="U712" i="1"/>
  <c r="AB712" i="1"/>
  <c r="AC712" i="1"/>
  <c r="AD712" i="1" s="1"/>
  <c r="AF733" i="1"/>
  <c r="AG733" i="1"/>
  <c r="AH733" i="1" s="1"/>
  <c r="AB744" i="1"/>
  <c r="U744" i="1"/>
  <c r="AF770" i="1"/>
  <c r="AG770" i="1" s="1"/>
  <c r="AH770" i="1" s="1"/>
  <c r="AB996" i="1"/>
  <c r="AC996" i="1"/>
  <c r="AD996" i="1" s="1"/>
  <c r="U996" i="1"/>
  <c r="AF988" i="1"/>
  <c r="AG988" i="1"/>
  <c r="AH988" i="1" s="1"/>
  <c r="AG403" i="1"/>
  <c r="AH403" i="1" s="1"/>
  <c r="U46" i="1"/>
  <c r="AB46" i="1"/>
  <c r="AC46" i="1" s="1"/>
  <c r="AD46" i="1" s="1"/>
  <c r="AG629" i="1"/>
  <c r="AH629" i="1" s="1"/>
  <c r="U903" i="1"/>
  <c r="AC903" i="1"/>
  <c r="AD903" i="1" s="1"/>
  <c r="AF990" i="1"/>
  <c r="AG990" i="1" s="1"/>
  <c r="AH990" i="1" s="1"/>
  <c r="U808" i="1"/>
  <c r="AB808" i="1"/>
  <c r="AB934" i="1"/>
  <c r="AC934" i="1"/>
  <c r="AD934" i="1" s="1"/>
  <c r="U951" i="1"/>
  <c r="AC951" i="1"/>
  <c r="AD951" i="1" s="1"/>
  <c r="AF165" i="1"/>
  <c r="AG165" i="1"/>
  <c r="AH165" i="1" s="1"/>
  <c r="AB473" i="1"/>
  <c r="U473" i="1"/>
  <c r="AG473" i="1" s="1"/>
  <c r="AH473" i="1" s="1"/>
  <c r="AB618" i="1"/>
  <c r="U618" i="1"/>
  <c r="AG618" i="1" s="1"/>
  <c r="AH618" i="1" s="1"/>
  <c r="U686" i="1"/>
  <c r="AC686" i="1"/>
  <c r="AD686" i="1" s="1"/>
  <c r="AB686" i="1"/>
  <c r="AC721" i="1"/>
  <c r="AD721" i="1" s="1"/>
  <c r="U721" i="1"/>
  <c r="AC984" i="1"/>
  <c r="AD984" i="1" s="1"/>
  <c r="AB984" i="1"/>
  <c r="U695" i="1"/>
  <c r="AC695" i="1"/>
  <c r="AD695" i="1" s="1"/>
  <c r="AB695" i="1"/>
  <c r="AB786" i="1"/>
  <c r="U786" i="1"/>
  <c r="AG786" i="1" s="1"/>
  <c r="AH786" i="1" s="1"/>
  <c r="AG352" i="1"/>
  <c r="AH352" i="1" s="1"/>
  <c r="AF352" i="1"/>
  <c r="AF751" i="1"/>
  <c r="AG751" i="1" s="1"/>
  <c r="AH751" i="1" s="1"/>
  <c r="U769" i="1"/>
  <c r="AG769" i="1" s="1"/>
  <c r="AH769" i="1" s="1"/>
  <c r="AB769" i="1"/>
  <c r="AC739" i="1"/>
  <c r="AD739" i="1" s="1"/>
  <c r="AB739" i="1"/>
  <c r="AF332" i="1"/>
  <c r="AG332" i="1" s="1"/>
  <c r="AH332" i="1" s="1"/>
  <c r="AC204" i="1"/>
  <c r="AD204" i="1" s="1"/>
  <c r="AB204" i="1"/>
  <c r="AG535" i="1"/>
  <c r="AH535" i="1" s="1"/>
  <c r="AB657" i="1"/>
  <c r="U657" i="1"/>
  <c r="AG657" i="1" s="1"/>
  <c r="AH657" i="1" s="1"/>
  <c r="AB577" i="1"/>
  <c r="AC577" i="1"/>
  <c r="AD577" i="1" s="1"/>
  <c r="U577" i="1"/>
  <c r="AG683" i="1"/>
  <c r="AH683" i="1" s="1"/>
  <c r="AF683" i="1"/>
  <c r="AB149" i="1"/>
  <c r="AC149" i="1"/>
  <c r="AD149" i="1" s="1"/>
  <c r="AF361" i="1"/>
  <c r="AG361" i="1" s="1"/>
  <c r="AH361" i="1" s="1"/>
  <c r="AC505" i="1"/>
  <c r="AD505" i="1" s="1"/>
  <c r="U505" i="1"/>
  <c r="AB505" i="1"/>
  <c r="AF603" i="1"/>
  <c r="AG603" i="1"/>
  <c r="AH603" i="1" s="1"/>
  <c r="AF773" i="1"/>
  <c r="AG773" i="1"/>
  <c r="AH773" i="1" s="1"/>
  <c r="AC697" i="1"/>
  <c r="AD697" i="1" s="1"/>
  <c r="U697" i="1"/>
  <c r="U751" i="1"/>
  <c r="AB751" i="1"/>
  <c r="AB762" i="1"/>
  <c r="U762" i="1"/>
  <c r="AF772" i="1"/>
  <c r="AG772" i="1"/>
  <c r="AH772" i="1" s="1"/>
  <c r="AF742" i="1"/>
  <c r="AG742" i="1" s="1"/>
  <c r="AH742" i="1" s="1"/>
  <c r="U760" i="1"/>
  <c r="AB760" i="1"/>
  <c r="AF612" i="1"/>
  <c r="AG612" i="1"/>
  <c r="AH612" i="1" s="1"/>
  <c r="AC643" i="1"/>
  <c r="AD643" i="1" s="1"/>
  <c r="U643" i="1"/>
  <c r="AB643" i="1"/>
  <c r="AF327" i="1"/>
  <c r="AG327" i="1" s="1"/>
  <c r="AH327" i="1" s="1"/>
  <c r="AC200" i="1"/>
  <c r="AD200" i="1" s="1"/>
  <c r="AB200" i="1"/>
  <c r="U438" i="1"/>
  <c r="AC438" i="1"/>
  <c r="AD438" i="1" s="1"/>
  <c r="AG598" i="1"/>
  <c r="AH598" i="1" s="1"/>
  <c r="AG634" i="1"/>
  <c r="AH634" i="1" s="1"/>
  <c r="AF645" i="1"/>
  <c r="AG645" i="1" s="1"/>
  <c r="AH645" i="1" s="1"/>
  <c r="AF707" i="1"/>
  <c r="AG707" i="1" s="1"/>
  <c r="AH707" i="1" s="1"/>
  <c r="AC117" i="1"/>
  <c r="AD117" i="1" s="1"/>
  <c r="AB117" i="1"/>
  <c r="U267" i="1"/>
  <c r="AC267" i="1"/>
  <c r="AD267" i="1" s="1"/>
  <c r="AG558" i="1"/>
  <c r="AH558" i="1" s="1"/>
  <c r="AF596" i="1"/>
  <c r="AG596" i="1"/>
  <c r="AH596" i="1" s="1"/>
  <c r="U636" i="1"/>
  <c r="AG636" i="1" s="1"/>
  <c r="AH636" i="1" s="1"/>
  <c r="AB636" i="1"/>
  <c r="AF777" i="1"/>
  <c r="AG777" i="1" s="1"/>
  <c r="AH777" i="1" s="1"/>
  <c r="U615" i="1"/>
  <c r="AB615" i="1"/>
  <c r="AC615" i="1"/>
  <c r="AD615" i="1" s="1"/>
  <c r="AB742" i="1"/>
  <c r="U742" i="1"/>
  <c r="AF774" i="1"/>
  <c r="AG774" i="1"/>
  <c r="AH774" i="1" s="1"/>
  <c r="AC313" i="1"/>
  <c r="AD313" i="1" s="1"/>
  <c r="AB313" i="1"/>
  <c r="AF557" i="1"/>
  <c r="AG557" i="1" s="1"/>
  <c r="AH557" i="1" s="1"/>
  <c r="AB439" i="1"/>
  <c r="AC439" i="1"/>
  <c r="AD439" i="1" s="1"/>
  <c r="U439" i="1"/>
  <c r="AF650" i="1"/>
  <c r="AG650" i="1"/>
  <c r="AH650" i="1" s="1"/>
  <c r="AG725" i="1"/>
  <c r="AH725" i="1" s="1"/>
  <c r="AF725" i="1"/>
  <c r="AF722" i="1"/>
  <c r="AG722" i="1" s="1"/>
  <c r="AH722" i="1" s="1"/>
  <c r="AG704" i="1"/>
  <c r="AH704" i="1" s="1"/>
  <c r="U838" i="1"/>
  <c r="AG838" i="1" s="1"/>
  <c r="AH838" i="1" s="1"/>
  <c r="AB838" i="1"/>
  <c r="AB849" i="1"/>
  <c r="AC849" i="1"/>
  <c r="AD849" i="1" s="1"/>
  <c r="AB860" i="1"/>
  <c r="U860" i="1"/>
  <c r="AC860" i="1"/>
  <c r="AD860" i="1" s="1"/>
  <c r="AF676" i="1"/>
  <c r="AG676" i="1" s="1"/>
  <c r="AH676" i="1" s="1"/>
  <c r="AC360" i="1"/>
  <c r="AD360" i="1" s="1"/>
  <c r="AB360" i="1"/>
  <c r="U360" i="1"/>
  <c r="AF548" i="1"/>
  <c r="AG548" i="1" s="1"/>
  <c r="AH548" i="1" s="1"/>
  <c r="AC512" i="1"/>
  <c r="AD512" i="1" s="1"/>
  <c r="AB512" i="1"/>
  <c r="U512" i="1"/>
  <c r="U529" i="1"/>
  <c r="AC529" i="1"/>
  <c r="AD529" i="1" s="1"/>
  <c r="AC620" i="1"/>
  <c r="AD620" i="1" s="1"/>
  <c r="AB620" i="1"/>
  <c r="U711" i="1"/>
  <c r="AC711" i="1"/>
  <c r="AD711" i="1" s="1"/>
  <c r="AB711" i="1"/>
  <c r="AF616" i="1"/>
  <c r="AG616" i="1"/>
  <c r="AH616" i="1" s="1"/>
  <c r="U671" i="1"/>
  <c r="AC671" i="1"/>
  <c r="AD671" i="1" s="1"/>
  <c r="AG729" i="1"/>
  <c r="AH729" i="1" s="1"/>
  <c r="AB320" i="1"/>
  <c r="AC320" i="1"/>
  <c r="AD320" i="1" s="1"/>
  <c r="U145" i="1"/>
  <c r="AC145" i="1"/>
  <c r="AD145" i="1" s="1"/>
  <c r="U554" i="1"/>
  <c r="AG554" i="1" s="1"/>
  <c r="AH554" i="1" s="1"/>
  <c r="AB554" i="1"/>
  <c r="AB998" i="1"/>
  <c r="AF390" i="1"/>
  <c r="AG390" i="1" s="1"/>
  <c r="AH390" i="1" s="1"/>
  <c r="AB937" i="1"/>
  <c r="U60" i="1"/>
  <c r="AB60" i="1"/>
  <c r="AC60" i="1" s="1"/>
  <c r="AD60" i="1" s="1"/>
  <c r="AB533" i="1"/>
  <c r="AC533" i="1"/>
  <c r="AD533" i="1" s="1"/>
  <c r="AB553" i="1"/>
  <c r="U553" i="1"/>
  <c r="AC553" i="1"/>
  <c r="AD553" i="1" s="1"/>
  <c r="U604" i="1"/>
  <c r="AC604" i="1"/>
  <c r="AD604" i="1" s="1"/>
  <c r="U666" i="1"/>
  <c r="AG666" i="1" s="1"/>
  <c r="AH666" i="1" s="1"/>
  <c r="AB666" i="1"/>
  <c r="U752" i="1"/>
  <c r="AC752" i="1"/>
  <c r="AD752" i="1" s="1"/>
  <c r="AC713" i="1"/>
  <c r="AD713" i="1" s="1"/>
  <c r="U713" i="1"/>
  <c r="AC753" i="1"/>
  <c r="AD753" i="1" s="1"/>
  <c r="U753" i="1"/>
  <c r="AB973" i="1"/>
  <c r="AC973" i="1"/>
  <c r="AD973" i="1" s="1"/>
  <c r="AG970" i="1"/>
  <c r="AH970" i="1" s="1"/>
  <c r="AF970" i="1"/>
  <c r="AC992" i="1"/>
  <c r="AD992" i="1" s="1"/>
  <c r="AB992" i="1"/>
  <c r="AB347" i="1"/>
  <c r="AB455" i="1"/>
  <c r="AC455" i="1"/>
  <c r="AD455" i="1" s="1"/>
  <c r="T998" i="1"/>
  <c r="AB982" i="1"/>
  <c r="T967" i="1"/>
  <c r="V967" i="1"/>
  <c r="AC619" i="1"/>
  <c r="AD619" i="1" s="1"/>
  <c r="U619" i="1"/>
  <c r="AB619" i="1"/>
  <c r="U993" i="1"/>
  <c r="AB993" i="1"/>
  <c r="U126" i="1"/>
  <c r="AB960" i="1"/>
  <c r="AC961" i="1"/>
  <c r="AD961" i="1" s="1"/>
  <c r="AG767" i="1"/>
  <c r="AH767" i="1" s="1"/>
  <c r="AC993" i="1"/>
  <c r="AD993" i="1" s="1"/>
  <c r="AC93" i="1"/>
  <c r="AD93" i="1" s="1"/>
  <c r="AB348" i="1"/>
  <c r="AC348" i="1"/>
  <c r="AD348" i="1" s="1"/>
  <c r="AC511" i="1"/>
  <c r="AD511" i="1" s="1"/>
  <c r="U511" i="1"/>
  <c r="AB511" i="1"/>
  <c r="U698" i="1"/>
  <c r="AG698" i="1" s="1"/>
  <c r="AH698" i="1" s="1"/>
  <c r="AB698" i="1"/>
  <c r="AB736" i="1"/>
  <c r="U736" i="1"/>
  <c r="AC766" i="1"/>
  <c r="AD766" i="1" s="1"/>
  <c r="AC655" i="1"/>
  <c r="AD655" i="1" s="1"/>
  <c r="U655" i="1"/>
  <c r="AG749" i="1"/>
  <c r="AH749" i="1" s="1"/>
  <c r="U987" i="1"/>
  <c r="AG987" i="1" s="1"/>
  <c r="AH987" i="1" s="1"/>
  <c r="T997" i="1"/>
  <c r="V997" i="1"/>
  <c r="AB958" i="1"/>
  <c r="AF520" i="1"/>
  <c r="AG520" i="1"/>
  <c r="AH520" i="1" s="1"/>
  <c r="AF642" i="1"/>
  <c r="AG642" i="1"/>
  <c r="AH642" i="1" s="1"/>
  <c r="AB38" i="1"/>
  <c r="AC38" i="1"/>
  <c r="AD38" i="1" s="1"/>
  <c r="U38" i="1"/>
  <c r="AB436" i="1"/>
  <c r="AG522" i="1"/>
  <c r="AH522" i="1" s="1"/>
  <c r="AB829" i="1"/>
  <c r="AC59" i="1"/>
  <c r="AD59" i="1" s="1"/>
  <c r="AB165" i="1"/>
  <c r="AG556" i="1"/>
  <c r="AH556" i="1" s="1"/>
  <c r="AC682" i="1"/>
  <c r="AD682" i="1" s="1"/>
  <c r="AB682" i="1"/>
  <c r="AG740" i="1"/>
  <c r="AH740" i="1" s="1"/>
  <c r="AG781" i="1"/>
  <c r="AH781" i="1" s="1"/>
  <c r="U653" i="1"/>
  <c r="AC653" i="1"/>
  <c r="AD653" i="1" s="1"/>
  <c r="U464" i="1"/>
  <c r="AG464" i="1" s="1"/>
  <c r="AH464" i="1" s="1"/>
  <c r="AB464" i="1"/>
  <c r="AG555" i="1"/>
  <c r="AH555" i="1" s="1"/>
  <c r="AB979" i="1"/>
  <c r="AC126" i="1"/>
  <c r="AD126" i="1" s="1"/>
  <c r="AB30" i="1"/>
  <c r="U30" i="1"/>
  <c r="AG30" i="1" s="1"/>
  <c r="AH30" i="1" s="1"/>
  <c r="U220" i="1"/>
  <c r="AB806" i="1"/>
  <c r="AC281" i="1"/>
  <c r="AD281" i="1" s="1"/>
  <c r="AB281" i="1"/>
  <c r="AB451" i="1"/>
  <c r="AC451" i="1"/>
  <c r="AD451" i="1" s="1"/>
  <c r="U451" i="1"/>
  <c r="AB467" i="1"/>
  <c r="AC467" i="1"/>
  <c r="AD467" i="1" s="1"/>
  <c r="AG562" i="1"/>
  <c r="AH562" i="1" s="1"/>
  <c r="AF323" i="1"/>
  <c r="AG323" i="1"/>
  <c r="AH323" i="1" s="1"/>
  <c r="AB456" i="1"/>
  <c r="AC456" i="1"/>
  <c r="AD456" i="1" s="1"/>
  <c r="AF635" i="1"/>
  <c r="AG635" i="1"/>
  <c r="AH635" i="1" s="1"/>
  <c r="U533" i="1"/>
  <c r="AC565" i="1"/>
  <c r="AD565" i="1" s="1"/>
  <c r="AC737" i="1"/>
  <c r="AD737" i="1" s="1"/>
  <c r="AG765" i="1"/>
  <c r="AH765" i="1" s="1"/>
  <c r="U776" i="1"/>
  <c r="AC776" i="1"/>
  <c r="AD776" i="1" s="1"/>
  <c r="U650" i="1"/>
  <c r="AB713" i="1"/>
  <c r="U973" i="1"/>
  <c r="U992" i="1"/>
  <c r="U347" i="1"/>
  <c r="AG347" i="1" s="1"/>
  <c r="AH347" i="1" s="1"/>
  <c r="U455" i="1"/>
  <c r="U477" i="1"/>
  <c r="AG477" i="1" s="1"/>
  <c r="AH477" i="1" s="1"/>
  <c r="U982" i="1"/>
  <c r="AC982" i="1"/>
  <c r="AD982" i="1" s="1"/>
  <c r="U978" i="1"/>
  <c r="AC978" i="1"/>
  <c r="AD978" i="1" s="1"/>
  <c r="AB966" i="1"/>
  <c r="AB974" i="1"/>
  <c r="V958" i="1"/>
  <c r="AC966" i="1"/>
  <c r="AD966" i="1" s="1"/>
  <c r="T980" i="1"/>
  <c r="T999" i="1"/>
  <c r="V993" i="1"/>
  <c r="T981" i="1"/>
  <c r="AB981" i="1" s="1"/>
  <c r="R966" i="1"/>
  <c r="S966" i="1" s="1"/>
  <c r="T962" i="1"/>
  <c r="T972" i="1"/>
  <c r="V972" i="1"/>
  <c r="T979" i="1"/>
  <c r="R900" i="1"/>
  <c r="S900" i="1" s="1"/>
  <c r="R896" i="1"/>
  <c r="S896" i="1" s="1"/>
  <c r="R869" i="1"/>
  <c r="S869" i="1" s="1"/>
  <c r="R837" i="1"/>
  <c r="S837" i="1" s="1"/>
  <c r="T975" i="1"/>
  <c r="AC78" i="1"/>
  <c r="AD78" i="1" s="1"/>
  <c r="AB78" i="1"/>
  <c r="T955" i="1"/>
  <c r="U356" i="1"/>
  <c r="AG356" i="1" s="1"/>
  <c r="AH356" i="1" s="1"/>
  <c r="AC974" i="1"/>
  <c r="AD974" i="1" s="1"/>
  <c r="T986" i="1"/>
  <c r="V977" i="1"/>
  <c r="R977" i="1"/>
  <c r="S977" i="1" s="1"/>
  <c r="R933" i="1"/>
  <c r="S933" i="1" s="1"/>
  <c r="R932" i="1"/>
  <c r="S932" i="1" s="1"/>
  <c r="R872" i="1"/>
  <c r="S872" i="1" s="1"/>
  <c r="R840" i="1"/>
  <c r="S840" i="1" s="1"/>
  <c r="R897" i="1"/>
  <c r="S897" i="1" s="1"/>
  <c r="T778" i="1"/>
  <c r="R749" i="1"/>
  <c r="S749" i="1" s="1"/>
  <c r="U459" i="1"/>
  <c r="AG459" i="1" s="1"/>
  <c r="AH459" i="1" s="1"/>
  <c r="T976" i="1"/>
  <c r="R901" i="1"/>
  <c r="S901" i="1" s="1"/>
  <c r="T768" i="1"/>
  <c r="T761" i="1"/>
  <c r="R928" i="1"/>
  <c r="S928" i="1" s="1"/>
  <c r="R904" i="1"/>
  <c r="S904" i="1" s="1"/>
  <c r="R864" i="1"/>
  <c r="S864" i="1" s="1"/>
  <c r="R832" i="1"/>
  <c r="S832" i="1" s="1"/>
  <c r="R764" i="1"/>
  <c r="S764" i="1" s="1"/>
  <c r="T758" i="1"/>
  <c r="T745" i="1"/>
  <c r="R691" i="1"/>
  <c r="S691" i="1" s="1"/>
  <c r="R688" i="1"/>
  <c r="S688" i="1" s="1"/>
  <c r="R683" i="1"/>
  <c r="S683" i="1" s="1"/>
  <c r="T624" i="1"/>
  <c r="R613" i="1"/>
  <c r="S613" i="1" s="1"/>
  <c r="R592" i="1"/>
  <c r="S592" i="1" s="1"/>
  <c r="R721" i="1"/>
  <c r="S721" i="1" s="1"/>
  <c r="U660" i="1"/>
  <c r="AG660" i="1" s="1"/>
  <c r="AH660" i="1" s="1"/>
  <c r="V539" i="1"/>
  <c r="T539" i="1"/>
  <c r="AF652" i="1"/>
  <c r="AG652" i="1" s="1"/>
  <c r="AH652" i="1" s="1"/>
  <c r="R726" i="1"/>
  <c r="S726" i="1" s="1"/>
  <c r="R705" i="1"/>
  <c r="S705" i="1" s="1"/>
  <c r="R590" i="1"/>
  <c r="S590" i="1" s="1"/>
  <c r="R695" i="1"/>
  <c r="S695" i="1" s="1"/>
  <c r="R680" i="1"/>
  <c r="S680" i="1" s="1"/>
  <c r="V506" i="1"/>
  <c r="T506" i="1"/>
  <c r="V576" i="1"/>
  <c r="R685" i="1"/>
  <c r="S685" i="1" s="1"/>
  <c r="R667" i="1"/>
  <c r="S667" i="1" s="1"/>
  <c r="R657" i="1"/>
  <c r="S657" i="1" s="1"/>
  <c r="AB651" i="1"/>
  <c r="T510" i="1"/>
  <c r="V510" i="1"/>
  <c r="R752" i="1"/>
  <c r="S752" i="1" s="1"/>
  <c r="T724" i="1"/>
  <c r="T709" i="1"/>
  <c r="R656" i="1"/>
  <c r="S656" i="1" s="1"/>
  <c r="T602" i="1"/>
  <c r="R575" i="1"/>
  <c r="S575" i="1" s="1"/>
  <c r="R574" i="1"/>
  <c r="S574" i="1" s="1"/>
  <c r="T563" i="1"/>
  <c r="T530" i="1"/>
  <c r="R491" i="1"/>
  <c r="S491" i="1" s="1"/>
  <c r="T490" i="1"/>
  <c r="V490" i="1"/>
  <c r="V497" i="1"/>
  <c r="T497" i="1"/>
  <c r="R376" i="1"/>
  <c r="S376" i="1" s="1"/>
  <c r="V514" i="1"/>
  <c r="T514" i="1"/>
  <c r="R490" i="1"/>
  <c r="S490" i="1" s="1"/>
  <c r="R421" i="1"/>
  <c r="S421" i="1" s="1"/>
  <c r="R465" i="1"/>
  <c r="S465" i="1" s="1"/>
  <c r="V440" i="1"/>
  <c r="T440" i="1"/>
  <c r="R370" i="1"/>
  <c r="S370" i="1" s="1"/>
  <c r="V316" i="1"/>
  <c r="T316" i="1"/>
  <c r="T463" i="1"/>
  <c r="AB463" i="1" s="1"/>
  <c r="V463" i="1"/>
  <c r="R321" i="1"/>
  <c r="S321" i="1" s="1"/>
  <c r="R317" i="1"/>
  <c r="S317" i="1" s="1"/>
  <c r="AA236" i="1"/>
  <c r="AB236" i="1" s="1"/>
  <c r="AC236" i="1" s="1"/>
  <c r="AD236" i="1" s="1"/>
  <c r="AA193" i="1"/>
  <c r="R307" i="1"/>
  <c r="S307" i="1" s="1"/>
  <c r="V286" i="1"/>
  <c r="AA246" i="1"/>
  <c r="AB246" i="1" s="1"/>
  <c r="AC246" i="1" s="1"/>
  <c r="AD246" i="1" s="1"/>
  <c r="AA215" i="1"/>
  <c r="AB215" i="1" s="1"/>
  <c r="AC215" i="1" s="1"/>
  <c r="AD215" i="1" s="1"/>
  <c r="R214" i="1"/>
  <c r="S214" i="1" s="1"/>
  <c r="AA224" i="1"/>
  <c r="AB224" i="1" s="1"/>
  <c r="AC224" i="1" s="1"/>
  <c r="AD224" i="1" s="1"/>
  <c r="AA249" i="1"/>
  <c r="AB249" i="1" s="1"/>
  <c r="AC249" i="1" s="1"/>
  <c r="AD249" i="1" s="1"/>
  <c r="AA235" i="1"/>
  <c r="AB235" i="1" s="1"/>
  <c r="AC235" i="1" s="1"/>
  <c r="AD235" i="1" s="1"/>
  <c r="AA231" i="1"/>
  <c r="AB231" i="1" s="1"/>
  <c r="AC231" i="1" s="1"/>
  <c r="AD231" i="1" s="1"/>
  <c r="AA228" i="1"/>
  <c r="AB228" i="1" s="1"/>
  <c r="AC228" i="1" s="1"/>
  <c r="AD228" i="1" s="1"/>
  <c r="AA191" i="1"/>
  <c r="AB191" i="1" s="1"/>
  <c r="AC191" i="1" s="1"/>
  <c r="AD191" i="1" s="1"/>
  <c r="R310" i="1"/>
  <c r="S310" i="1" s="1"/>
  <c r="R250" i="1"/>
  <c r="S250" i="1" s="1"/>
  <c r="AB230" i="1"/>
  <c r="AC230" i="1" s="1"/>
  <c r="AD230" i="1" s="1"/>
  <c r="AB261" i="1"/>
  <c r="AA230" i="1"/>
  <c r="AA220" i="1"/>
  <c r="AB220" i="1" s="1"/>
  <c r="AC220" i="1" s="1"/>
  <c r="AD220" i="1" s="1"/>
  <c r="T278" i="1"/>
  <c r="AB193" i="1"/>
  <c r="AC193" i="1" s="1"/>
  <c r="AD193" i="1" s="1"/>
  <c r="R210" i="1"/>
  <c r="S210" i="1" s="1"/>
  <c r="AB109" i="1"/>
  <c r="AA187" i="1"/>
  <c r="AB187" i="1" s="1"/>
  <c r="AC187" i="1" s="1"/>
  <c r="AD187" i="1" s="1"/>
  <c r="V272" i="1"/>
  <c r="AA192" i="1"/>
  <c r="AB192" i="1" s="1"/>
  <c r="AC192" i="1" s="1"/>
  <c r="AD192" i="1" s="1"/>
  <c r="AA186" i="1"/>
  <c r="AB186" i="1" s="1"/>
  <c r="AC186" i="1" s="1"/>
  <c r="AD186" i="1" s="1"/>
  <c r="R159" i="1"/>
  <c r="S159" i="1" s="1"/>
  <c r="T156" i="1"/>
  <c r="R124" i="1"/>
  <c r="S124" i="1" s="1"/>
  <c r="R122" i="1"/>
  <c r="S122" i="1" s="1"/>
  <c r="AA102" i="1"/>
  <c r="AA96" i="1"/>
  <c r="AB96" i="1"/>
  <c r="AC96" i="1" s="1"/>
  <c r="AD96" i="1" s="1"/>
  <c r="R119" i="1"/>
  <c r="S119" i="1" s="1"/>
  <c r="AA104" i="1"/>
  <c r="AB104" i="1" s="1"/>
  <c r="AC104" i="1" s="1"/>
  <c r="AD104" i="1" s="1"/>
  <c r="AB102" i="1"/>
  <c r="AC102" i="1" s="1"/>
  <c r="AD102" i="1" s="1"/>
  <c r="R101" i="1"/>
  <c r="S101" i="1" s="1"/>
  <c r="AB15" i="1"/>
  <c r="AA68" i="1"/>
  <c r="AB68" i="1" s="1"/>
  <c r="AC68" i="1" s="1"/>
  <c r="AD68" i="1" s="1"/>
  <c r="AA76" i="1"/>
  <c r="AB76" i="1" s="1"/>
  <c r="AC76" i="1" s="1"/>
  <c r="AD76" i="1" s="1"/>
  <c r="AB64" i="1"/>
  <c r="AC64" i="1" s="1"/>
  <c r="AD64" i="1" s="1"/>
  <c r="AA94" i="1"/>
  <c r="AB94" i="1" s="1"/>
  <c r="AC94" i="1" s="1"/>
  <c r="AD94" i="1" s="1"/>
  <c r="R86" i="1"/>
  <c r="S86" i="1" s="1"/>
  <c r="R23" i="1"/>
  <c r="S23" i="1" s="1"/>
  <c r="AE13" i="1"/>
  <c r="AF13" i="1" s="1"/>
  <c r="AG13" i="1" s="1"/>
  <c r="AH13" i="1" s="1"/>
  <c r="AF220" i="1" l="1"/>
  <c r="AG220" i="1"/>
  <c r="AH220" i="1" s="1"/>
  <c r="AF100" i="1"/>
  <c r="AG100" i="1" s="1"/>
  <c r="AH100" i="1" s="1"/>
  <c r="AF227" i="1"/>
  <c r="AG227" i="1" s="1"/>
  <c r="AH227" i="1" s="1"/>
  <c r="AG104" i="1"/>
  <c r="AH104" i="1" s="1"/>
  <c r="AF104" i="1"/>
  <c r="AF233" i="1"/>
  <c r="AG233" i="1"/>
  <c r="AH233" i="1" s="1"/>
  <c r="AF186" i="1"/>
  <c r="AG186" i="1" s="1"/>
  <c r="AH186" i="1" s="1"/>
  <c r="AF96" i="1"/>
  <c r="AG96" i="1"/>
  <c r="AH96" i="1" s="1"/>
  <c r="AF76" i="1"/>
  <c r="AG76" i="1" s="1"/>
  <c r="AH76" i="1" s="1"/>
  <c r="AF182" i="1"/>
  <c r="AG182" i="1"/>
  <c r="AH182" i="1" s="1"/>
  <c r="AF215" i="1"/>
  <c r="AG215" i="1" s="1"/>
  <c r="AH215" i="1" s="1"/>
  <c r="AF93" i="1"/>
  <c r="AG93" i="1" s="1"/>
  <c r="AH93" i="1" s="1"/>
  <c r="AF849" i="1"/>
  <c r="AG849" i="1" s="1"/>
  <c r="AH849" i="1" s="1"/>
  <c r="AF328" i="1"/>
  <c r="AG328" i="1"/>
  <c r="AH328" i="1" s="1"/>
  <c r="AB709" i="1"/>
  <c r="AC709" i="1"/>
  <c r="AD709" i="1" s="1"/>
  <c r="U709" i="1"/>
  <c r="AB997" i="1"/>
  <c r="U997" i="1"/>
  <c r="AC997" i="1"/>
  <c r="AD997" i="1" s="1"/>
  <c r="AF973" i="1"/>
  <c r="AG973" i="1" s="1"/>
  <c r="AH973" i="1" s="1"/>
  <c r="AF739" i="1"/>
  <c r="AG739" i="1"/>
  <c r="AH739" i="1" s="1"/>
  <c r="AF246" i="1"/>
  <c r="AG246" i="1"/>
  <c r="AH246" i="1" s="1"/>
  <c r="AF281" i="1"/>
  <c r="AG281" i="1" s="1"/>
  <c r="AH281" i="1" s="1"/>
  <c r="AF360" i="1"/>
  <c r="AG360" i="1"/>
  <c r="AH360" i="1" s="1"/>
  <c r="AF149" i="1"/>
  <c r="AG149" i="1"/>
  <c r="AH149" i="1" s="1"/>
  <c r="AB530" i="1"/>
  <c r="AC530" i="1"/>
  <c r="AD530" i="1" s="1"/>
  <c r="U530" i="1"/>
  <c r="AF996" i="1"/>
  <c r="AG996" i="1" s="1"/>
  <c r="AH996" i="1" s="1"/>
  <c r="AF242" i="1"/>
  <c r="AG242" i="1" s="1"/>
  <c r="AH242" i="1" s="1"/>
  <c r="AF187" i="1"/>
  <c r="AG187" i="1" s="1"/>
  <c r="AH187" i="1" s="1"/>
  <c r="AF230" i="1"/>
  <c r="AG230" i="1" s="1"/>
  <c r="AH230" i="1" s="1"/>
  <c r="AF224" i="1"/>
  <c r="AG224" i="1" s="1"/>
  <c r="AH224" i="1" s="1"/>
  <c r="U602" i="1"/>
  <c r="AC602" i="1"/>
  <c r="AD602" i="1" s="1"/>
  <c r="AB602" i="1"/>
  <c r="AC758" i="1"/>
  <c r="AD758" i="1" s="1"/>
  <c r="AB758" i="1"/>
  <c r="U758" i="1"/>
  <c r="AF966" i="1"/>
  <c r="AG966" i="1" s="1"/>
  <c r="AH966" i="1" s="1"/>
  <c r="AF456" i="1"/>
  <c r="AG456" i="1" s="1"/>
  <c r="AH456" i="1" s="1"/>
  <c r="AF451" i="1"/>
  <c r="AG451" i="1" s="1"/>
  <c r="AH451" i="1" s="1"/>
  <c r="AF126" i="1"/>
  <c r="AG126" i="1"/>
  <c r="AH126" i="1" s="1"/>
  <c r="U967" i="1"/>
  <c r="AC967" i="1"/>
  <c r="AD967" i="1" s="1"/>
  <c r="AB967" i="1"/>
  <c r="AF752" i="1"/>
  <c r="AG752" i="1"/>
  <c r="AH752" i="1" s="1"/>
  <c r="AF505" i="1"/>
  <c r="AG505" i="1" s="1"/>
  <c r="AH505" i="1" s="1"/>
  <c r="AF577" i="1"/>
  <c r="AG577" i="1" s="1"/>
  <c r="AH577" i="1" s="1"/>
  <c r="AF588" i="1"/>
  <c r="AG588" i="1"/>
  <c r="AH588" i="1" s="1"/>
  <c r="AF831" i="1"/>
  <c r="AG831" i="1"/>
  <c r="AH831" i="1" s="1"/>
  <c r="AF363" i="1"/>
  <c r="AG363" i="1"/>
  <c r="AH363" i="1" s="1"/>
  <c r="AG399" i="1"/>
  <c r="AH399" i="1" s="1"/>
  <c r="AF399" i="1"/>
  <c r="AF482" i="1"/>
  <c r="AG482" i="1"/>
  <c r="AH482" i="1" s="1"/>
  <c r="AF157" i="1"/>
  <c r="AG157" i="1" s="1"/>
  <c r="AH157" i="1" s="1"/>
  <c r="AF134" i="1"/>
  <c r="AG134" i="1" s="1"/>
  <c r="AH134" i="1" s="1"/>
  <c r="AF163" i="1"/>
  <c r="AG163" i="1" s="1"/>
  <c r="AH163" i="1" s="1"/>
  <c r="AF132" i="1"/>
  <c r="AG132" i="1" s="1"/>
  <c r="AH132" i="1" s="1"/>
  <c r="AF620" i="1"/>
  <c r="AG620" i="1"/>
  <c r="AH620" i="1" s="1"/>
  <c r="AF344" i="1"/>
  <c r="AG344" i="1"/>
  <c r="AH344" i="1" s="1"/>
  <c r="AF84" i="1"/>
  <c r="AG84" i="1" s="1"/>
  <c r="AH84" i="1" s="1"/>
  <c r="AF669" i="1"/>
  <c r="AG669" i="1" s="1"/>
  <c r="AH669" i="1" s="1"/>
  <c r="AF579" i="1"/>
  <c r="AG579" i="1" s="1"/>
  <c r="AH579" i="1" s="1"/>
  <c r="AF785" i="1"/>
  <c r="AG785" i="1"/>
  <c r="AH785" i="1" s="1"/>
  <c r="AF262" i="1"/>
  <c r="AG262" i="1" s="1"/>
  <c r="AH262" i="1" s="1"/>
  <c r="AF374" i="1"/>
  <c r="AG374" i="1" s="1"/>
  <c r="AH374" i="1" s="1"/>
  <c r="AF993" i="1"/>
  <c r="AG993" i="1" s="1"/>
  <c r="AH993" i="1" s="1"/>
  <c r="AF379" i="1"/>
  <c r="AG379" i="1" s="1"/>
  <c r="AH379" i="1" s="1"/>
  <c r="AF928" i="1"/>
  <c r="AG928" i="1" s="1"/>
  <c r="AH928" i="1" s="1"/>
  <c r="AF832" i="1"/>
  <c r="AG832" i="1"/>
  <c r="AH832" i="1" s="1"/>
  <c r="AF839" i="1"/>
  <c r="AG839" i="1" s="1"/>
  <c r="AH839" i="1" s="1"/>
  <c r="AF19" i="1"/>
  <c r="AG19" i="1" s="1"/>
  <c r="AH19" i="1" s="1"/>
  <c r="AG842" i="1"/>
  <c r="AH842" i="1" s="1"/>
  <c r="AF842" i="1"/>
  <c r="AF429" i="1"/>
  <c r="AG429" i="1"/>
  <c r="AH429" i="1" s="1"/>
  <c r="AF108" i="1"/>
  <c r="AG108" i="1"/>
  <c r="AH108" i="1" s="1"/>
  <c r="AF438" i="1"/>
  <c r="AG438" i="1" s="1"/>
  <c r="AH438" i="1" s="1"/>
  <c r="AG578" i="1"/>
  <c r="AH578" i="1" s="1"/>
  <c r="AF578" i="1"/>
  <c r="AF61" i="1"/>
  <c r="AG61" i="1"/>
  <c r="AH61" i="1" s="1"/>
  <c r="AF433" i="1"/>
  <c r="AG433" i="1" s="1"/>
  <c r="AH433" i="1" s="1"/>
  <c r="AF324" i="1"/>
  <c r="AG324" i="1" s="1"/>
  <c r="AH324" i="1" s="1"/>
  <c r="AG280" i="1"/>
  <c r="AH280" i="1" s="1"/>
  <c r="AF280" i="1"/>
  <c r="AF265" i="1"/>
  <c r="AG265" i="1"/>
  <c r="AH265" i="1" s="1"/>
  <c r="AF198" i="1"/>
  <c r="AG198" i="1" s="1"/>
  <c r="AH198" i="1" s="1"/>
  <c r="AF162" i="1"/>
  <c r="AG162" i="1"/>
  <c r="AH162" i="1" s="1"/>
  <c r="AF55" i="1"/>
  <c r="AG55" i="1" s="1"/>
  <c r="AH55" i="1" s="1"/>
  <c r="AF333" i="1"/>
  <c r="AG333" i="1" s="1"/>
  <c r="AH333" i="1" s="1"/>
  <c r="AF671" i="1"/>
  <c r="AG671" i="1"/>
  <c r="AH671" i="1" s="1"/>
  <c r="AF529" i="1"/>
  <c r="AG529" i="1" s="1"/>
  <c r="AH529" i="1" s="1"/>
  <c r="AG313" i="1"/>
  <c r="AH313" i="1" s="1"/>
  <c r="AF313" i="1"/>
  <c r="AF191" i="1"/>
  <c r="AG191" i="1" s="1"/>
  <c r="AH191" i="1" s="1"/>
  <c r="AF455" i="1"/>
  <c r="AG455" i="1"/>
  <c r="AH455" i="1" s="1"/>
  <c r="AF903" i="1"/>
  <c r="AG903" i="1" s="1"/>
  <c r="AH903" i="1" s="1"/>
  <c r="AF94" i="1"/>
  <c r="AG94" i="1" s="1"/>
  <c r="AH94" i="1" s="1"/>
  <c r="AB278" i="1"/>
  <c r="AC278" i="1"/>
  <c r="AD278" i="1" s="1"/>
  <c r="U278" i="1"/>
  <c r="AF978" i="1"/>
  <c r="AG978" i="1"/>
  <c r="AH978" i="1" s="1"/>
  <c r="AF712" i="1"/>
  <c r="AG712" i="1"/>
  <c r="AH712" i="1" s="1"/>
  <c r="AF231" i="1"/>
  <c r="AG231" i="1" s="1"/>
  <c r="AH231" i="1" s="1"/>
  <c r="U506" i="1"/>
  <c r="AB506" i="1"/>
  <c r="AC506" i="1"/>
  <c r="AD506" i="1" s="1"/>
  <c r="U539" i="1"/>
  <c r="AB539" i="1"/>
  <c r="AC539" i="1"/>
  <c r="AD539" i="1" s="1"/>
  <c r="AF974" i="1"/>
  <c r="AG974" i="1" s="1"/>
  <c r="AH974" i="1" s="1"/>
  <c r="AF467" i="1"/>
  <c r="AG467" i="1" s="1"/>
  <c r="AH467" i="1" s="1"/>
  <c r="AF653" i="1"/>
  <c r="AG653" i="1" s="1"/>
  <c r="AH653" i="1" s="1"/>
  <c r="AF59" i="1"/>
  <c r="AG59" i="1"/>
  <c r="AH59" i="1" s="1"/>
  <c r="AF753" i="1"/>
  <c r="AG753" i="1" s="1"/>
  <c r="AH753" i="1" s="1"/>
  <c r="AF439" i="1"/>
  <c r="AG439" i="1" s="1"/>
  <c r="AH439" i="1" s="1"/>
  <c r="AF934" i="1"/>
  <c r="AG934" i="1"/>
  <c r="AH934" i="1" s="1"/>
  <c r="AF607" i="1"/>
  <c r="AG607" i="1" s="1"/>
  <c r="AH607" i="1" s="1"/>
  <c r="AG516" i="1"/>
  <c r="AH516" i="1" s="1"/>
  <c r="AF516" i="1"/>
  <c r="AF564" i="1"/>
  <c r="AG564" i="1" s="1"/>
  <c r="AH564" i="1" s="1"/>
  <c r="AF714" i="1"/>
  <c r="AG714" i="1"/>
  <c r="AH714" i="1" s="1"/>
  <c r="AF828" i="1"/>
  <c r="AG828" i="1" s="1"/>
  <c r="AH828" i="1" s="1"/>
  <c r="AF911" i="1"/>
  <c r="AG911" i="1" s="1"/>
  <c r="AH911" i="1" s="1"/>
  <c r="AF756" i="1"/>
  <c r="AG756" i="1" s="1"/>
  <c r="AH756" i="1" s="1"/>
  <c r="AF474" i="1"/>
  <c r="AG474" i="1" s="1"/>
  <c r="AH474" i="1" s="1"/>
  <c r="AF133" i="1"/>
  <c r="AG133" i="1" s="1"/>
  <c r="AH133" i="1" s="1"/>
  <c r="AF932" i="1"/>
  <c r="AG932" i="1" s="1"/>
  <c r="AH932" i="1" s="1"/>
  <c r="AG421" i="1"/>
  <c r="AH421" i="1" s="1"/>
  <c r="AF421" i="1"/>
  <c r="AF662" i="1"/>
  <c r="AG662" i="1"/>
  <c r="AH662" i="1" s="1"/>
  <c r="AF254" i="1"/>
  <c r="AG254" i="1"/>
  <c r="AH254" i="1" s="1"/>
  <c r="AF294" i="1"/>
  <c r="AG294" i="1" s="1"/>
  <c r="AH294" i="1" s="1"/>
  <c r="AG152" i="1"/>
  <c r="AH152" i="1" s="1"/>
  <c r="AF152" i="1"/>
  <c r="U976" i="1"/>
  <c r="AC976" i="1"/>
  <c r="AD976" i="1" s="1"/>
  <c r="AB976" i="1"/>
  <c r="U972" i="1"/>
  <c r="AC972" i="1"/>
  <c r="AD972" i="1" s="1"/>
  <c r="AB972" i="1"/>
  <c r="AF533" i="1"/>
  <c r="AG533" i="1" s="1"/>
  <c r="AH533" i="1" s="1"/>
  <c r="AF504" i="1"/>
  <c r="AG504" i="1" s="1"/>
  <c r="AH504" i="1" s="1"/>
  <c r="AF102" i="1"/>
  <c r="AG102" i="1"/>
  <c r="AH102" i="1" s="1"/>
  <c r="U490" i="1"/>
  <c r="AB490" i="1"/>
  <c r="AC490" i="1"/>
  <c r="AD490" i="1" s="1"/>
  <c r="U962" i="1"/>
  <c r="AB962" i="1"/>
  <c r="AC962" i="1"/>
  <c r="AD962" i="1" s="1"/>
  <c r="AF682" i="1"/>
  <c r="AG682" i="1"/>
  <c r="AH682" i="1" s="1"/>
  <c r="U998" i="1"/>
  <c r="AC998" i="1"/>
  <c r="AD998" i="1" s="1"/>
  <c r="AC156" i="1"/>
  <c r="AD156" i="1" s="1"/>
  <c r="U156" i="1"/>
  <c r="AB156" i="1"/>
  <c r="U463" i="1"/>
  <c r="AC463" i="1"/>
  <c r="AD463" i="1" s="1"/>
  <c r="AB724" i="1"/>
  <c r="AC724" i="1"/>
  <c r="AD724" i="1" s="1"/>
  <c r="U724" i="1"/>
  <c r="AB624" i="1"/>
  <c r="AC624" i="1"/>
  <c r="AD624" i="1" s="1"/>
  <c r="U624" i="1"/>
  <c r="AF60" i="1"/>
  <c r="AG60" i="1"/>
  <c r="AH60" i="1" s="1"/>
  <c r="AF643" i="1"/>
  <c r="AG643" i="1" s="1"/>
  <c r="AH643" i="1" s="1"/>
  <c r="AF686" i="1"/>
  <c r="AG686" i="1"/>
  <c r="AH686" i="1" s="1"/>
  <c r="AF228" i="1"/>
  <c r="AG228" i="1" s="1"/>
  <c r="AH228" i="1" s="1"/>
  <c r="U514" i="1"/>
  <c r="AB514" i="1"/>
  <c r="AC514" i="1"/>
  <c r="AD514" i="1" s="1"/>
  <c r="AC778" i="1"/>
  <c r="AD778" i="1" s="1"/>
  <c r="AB778" i="1"/>
  <c r="U778" i="1"/>
  <c r="AC981" i="1"/>
  <c r="AD981" i="1" s="1"/>
  <c r="U981" i="1"/>
  <c r="AF145" i="1"/>
  <c r="AG145" i="1" s="1"/>
  <c r="AH145" i="1" s="1"/>
  <c r="AF192" i="1"/>
  <c r="AG192" i="1" s="1"/>
  <c r="AH192" i="1" s="1"/>
  <c r="U510" i="1"/>
  <c r="AB510" i="1"/>
  <c r="AC510" i="1"/>
  <c r="AD510" i="1" s="1"/>
  <c r="AC761" i="1"/>
  <c r="AD761" i="1" s="1"/>
  <c r="AB761" i="1"/>
  <c r="U761" i="1"/>
  <c r="AB999" i="1"/>
  <c r="AC999" i="1"/>
  <c r="AD999" i="1" s="1"/>
  <c r="U999" i="1"/>
  <c r="AG655" i="1"/>
  <c r="AH655" i="1" s="1"/>
  <c r="AF655" i="1"/>
  <c r="AF553" i="1"/>
  <c r="AG553" i="1"/>
  <c r="AH553" i="1" s="1"/>
  <c r="AF711" i="1"/>
  <c r="AG711" i="1"/>
  <c r="AH711" i="1" s="1"/>
  <c r="AF512" i="1"/>
  <c r="AG512" i="1" s="1"/>
  <c r="AH512" i="1" s="1"/>
  <c r="AF860" i="1"/>
  <c r="AG860" i="1" s="1"/>
  <c r="AH860" i="1" s="1"/>
  <c r="AF200" i="1"/>
  <c r="AG200" i="1" s="1"/>
  <c r="AH200" i="1" s="1"/>
  <c r="AF204" i="1"/>
  <c r="AG204" i="1" s="1"/>
  <c r="AH204" i="1" s="1"/>
  <c r="AG46" i="1"/>
  <c r="AH46" i="1" s="1"/>
  <c r="AF46" i="1"/>
  <c r="AF461" i="1"/>
  <c r="AG461" i="1" s="1"/>
  <c r="AH461" i="1" s="1"/>
  <c r="AF42" i="1"/>
  <c r="AG42" i="1"/>
  <c r="AH42" i="1" s="1"/>
  <c r="AF173" i="1"/>
  <c r="AG173" i="1"/>
  <c r="AH173" i="1" s="1"/>
  <c r="AF468" i="1"/>
  <c r="AG468" i="1" s="1"/>
  <c r="AH468" i="1" s="1"/>
  <c r="AF41" i="1"/>
  <c r="AG41" i="1" s="1"/>
  <c r="AH41" i="1" s="1"/>
  <c r="AF78" i="1"/>
  <c r="AG78" i="1"/>
  <c r="AH78" i="1" s="1"/>
  <c r="AF267" i="1"/>
  <c r="AG267" i="1"/>
  <c r="AH267" i="1" s="1"/>
  <c r="AF697" i="1"/>
  <c r="AG697" i="1" s="1"/>
  <c r="AH697" i="1" s="1"/>
  <c r="AF721" i="1"/>
  <c r="AG721" i="1" s="1"/>
  <c r="AH721" i="1" s="1"/>
  <c r="AC975" i="1"/>
  <c r="AD975" i="1" s="1"/>
  <c r="U975" i="1"/>
  <c r="AB975" i="1"/>
  <c r="AF737" i="1"/>
  <c r="AG737" i="1" s="1"/>
  <c r="AH737" i="1" s="1"/>
  <c r="AF38" i="1"/>
  <c r="AG38" i="1" s="1"/>
  <c r="AH38" i="1" s="1"/>
  <c r="AF532" i="1"/>
  <c r="AG532" i="1"/>
  <c r="AH532" i="1" s="1"/>
  <c r="AF193" i="1"/>
  <c r="AG193" i="1" s="1"/>
  <c r="AH193" i="1" s="1"/>
  <c r="AG565" i="1"/>
  <c r="AH565" i="1" s="1"/>
  <c r="AF565" i="1"/>
  <c r="AF951" i="1"/>
  <c r="AG951" i="1"/>
  <c r="AH951" i="1" s="1"/>
  <c r="AF895" i="1"/>
  <c r="AG895" i="1"/>
  <c r="AH895" i="1" s="1"/>
  <c r="U1000" i="1"/>
  <c r="AC1000" i="1"/>
  <c r="AD1000" i="1" s="1"/>
  <c r="U316" i="1"/>
  <c r="AB316" i="1"/>
  <c r="AC316" i="1"/>
  <c r="AD316" i="1" s="1"/>
  <c r="U986" i="1"/>
  <c r="AB986" i="1"/>
  <c r="AC986" i="1"/>
  <c r="AD986" i="1" s="1"/>
  <c r="AF961" i="1"/>
  <c r="AG961" i="1"/>
  <c r="AH961" i="1" s="1"/>
  <c r="AF604" i="1"/>
  <c r="AG604" i="1" s="1"/>
  <c r="AH604" i="1" s="1"/>
  <c r="AF117" i="1"/>
  <c r="AG117" i="1" s="1"/>
  <c r="AH117" i="1" s="1"/>
  <c r="AF695" i="1"/>
  <c r="AG695" i="1" s="1"/>
  <c r="AH695" i="1" s="1"/>
  <c r="AF129" i="1"/>
  <c r="AG129" i="1"/>
  <c r="AH129" i="1" s="1"/>
  <c r="AF938" i="1"/>
  <c r="AG938" i="1" s="1"/>
  <c r="AH938" i="1" s="1"/>
  <c r="AF64" i="1"/>
  <c r="AG64" i="1"/>
  <c r="AH64" i="1" s="1"/>
  <c r="U563" i="1"/>
  <c r="AC563" i="1"/>
  <c r="AD563" i="1" s="1"/>
  <c r="AB563" i="1"/>
  <c r="AF235" i="1"/>
  <c r="AG235" i="1"/>
  <c r="AH235" i="1" s="1"/>
  <c r="AF982" i="1"/>
  <c r="AG982" i="1" s="1"/>
  <c r="AH982" i="1" s="1"/>
  <c r="AF511" i="1"/>
  <c r="AG511" i="1"/>
  <c r="AH511" i="1" s="1"/>
  <c r="AF619" i="1"/>
  <c r="AG619" i="1"/>
  <c r="AH619" i="1" s="1"/>
  <c r="AF320" i="1"/>
  <c r="AG320" i="1"/>
  <c r="AH320" i="1" s="1"/>
  <c r="AG68" i="1"/>
  <c r="AH68" i="1" s="1"/>
  <c r="AF68" i="1"/>
  <c r="AF249" i="1"/>
  <c r="AG249" i="1"/>
  <c r="AH249" i="1" s="1"/>
  <c r="AF236" i="1"/>
  <c r="AG236" i="1" s="1"/>
  <c r="AH236" i="1" s="1"/>
  <c r="AB440" i="1"/>
  <c r="U440" i="1"/>
  <c r="AC440" i="1"/>
  <c r="AD440" i="1" s="1"/>
  <c r="AB497" i="1"/>
  <c r="AC497" i="1"/>
  <c r="AD497" i="1" s="1"/>
  <c r="U497" i="1"/>
  <c r="AC745" i="1"/>
  <c r="AD745" i="1" s="1"/>
  <c r="U745" i="1"/>
  <c r="AB745" i="1"/>
  <c r="AC768" i="1"/>
  <c r="AD768" i="1" s="1"/>
  <c r="U768" i="1"/>
  <c r="AB768" i="1"/>
  <c r="U955" i="1"/>
  <c r="AB955" i="1"/>
  <c r="AC955" i="1"/>
  <c r="AD955" i="1" s="1"/>
  <c r="U979" i="1"/>
  <c r="AC979" i="1"/>
  <c r="AD979" i="1" s="1"/>
  <c r="U980" i="1"/>
  <c r="AC980" i="1"/>
  <c r="AD980" i="1" s="1"/>
  <c r="AF776" i="1"/>
  <c r="AG776" i="1"/>
  <c r="AH776" i="1" s="1"/>
  <c r="AF766" i="1"/>
  <c r="AG766" i="1"/>
  <c r="AH766" i="1" s="1"/>
  <c r="AF348" i="1"/>
  <c r="AG348" i="1"/>
  <c r="AH348" i="1" s="1"/>
  <c r="AB980" i="1"/>
  <c r="AG992" i="1"/>
  <c r="AH992" i="1" s="1"/>
  <c r="AF992" i="1"/>
  <c r="AF713" i="1"/>
  <c r="AG713" i="1"/>
  <c r="AH713" i="1" s="1"/>
  <c r="AF615" i="1"/>
  <c r="AG615" i="1"/>
  <c r="AH615" i="1" s="1"/>
  <c r="AF984" i="1"/>
  <c r="AG984" i="1"/>
  <c r="AH984" i="1" s="1"/>
  <c r="AG326" i="1"/>
  <c r="AH326" i="1" s="1"/>
  <c r="AF326" i="1"/>
  <c r="AF689" i="1"/>
  <c r="AG689" i="1"/>
  <c r="AH689" i="1" s="1"/>
  <c r="AF985" i="1"/>
  <c r="AG985" i="1"/>
  <c r="AH985" i="1" s="1"/>
  <c r="AF259" i="1"/>
  <c r="AG259" i="1"/>
  <c r="AH259" i="1" s="1"/>
  <c r="AG475" i="1"/>
  <c r="AH475" i="1" s="1"/>
  <c r="AF475" i="1"/>
  <c r="AF226" i="1"/>
  <c r="AG226" i="1"/>
  <c r="AH226" i="1" s="1"/>
  <c r="AF1000" i="1" l="1"/>
  <c r="AG1000" i="1"/>
  <c r="AH1000" i="1" s="1"/>
  <c r="AF530" i="1"/>
  <c r="AG530" i="1" s="1"/>
  <c r="AH530" i="1" s="1"/>
  <c r="AF976" i="1"/>
  <c r="AG976" i="1" s="1"/>
  <c r="AH976" i="1" s="1"/>
  <c r="AF986" i="1"/>
  <c r="AG986" i="1" s="1"/>
  <c r="AH986" i="1" s="1"/>
  <c r="AF980" i="1"/>
  <c r="AG980" i="1"/>
  <c r="AH980" i="1" s="1"/>
  <c r="AF440" i="1"/>
  <c r="AG440" i="1"/>
  <c r="AH440" i="1" s="1"/>
  <c r="AG999" i="1"/>
  <c r="AH999" i="1" s="1"/>
  <c r="AF999" i="1"/>
  <c r="AF778" i="1"/>
  <c r="AG778" i="1"/>
  <c r="AH778" i="1" s="1"/>
  <c r="AF724" i="1"/>
  <c r="AG724" i="1"/>
  <c r="AH724" i="1" s="1"/>
  <c r="AF972" i="1"/>
  <c r="AG972" i="1" s="1"/>
  <c r="AH972" i="1" s="1"/>
  <c r="AF997" i="1"/>
  <c r="AG997" i="1" s="1"/>
  <c r="AH997" i="1" s="1"/>
  <c r="AF758" i="1"/>
  <c r="AG758" i="1"/>
  <c r="AH758" i="1" s="1"/>
  <c r="AF514" i="1"/>
  <c r="AG514" i="1"/>
  <c r="AH514" i="1" s="1"/>
  <c r="AF709" i="1"/>
  <c r="AG709" i="1" s="1"/>
  <c r="AH709" i="1" s="1"/>
  <c r="AF539" i="1"/>
  <c r="AG539" i="1" s="1"/>
  <c r="AH539" i="1" s="1"/>
  <c r="AF955" i="1"/>
  <c r="AG955" i="1" s="1"/>
  <c r="AH955" i="1" s="1"/>
  <c r="AF563" i="1"/>
  <c r="AG563" i="1"/>
  <c r="AH563" i="1" s="1"/>
  <c r="AF761" i="1"/>
  <c r="AG761" i="1" s="1"/>
  <c r="AH761" i="1" s="1"/>
  <c r="AF506" i="1"/>
  <c r="AG506" i="1" s="1"/>
  <c r="AH506" i="1" s="1"/>
  <c r="AF510" i="1"/>
  <c r="AG510" i="1"/>
  <c r="AH510" i="1" s="1"/>
  <c r="AF981" i="1"/>
  <c r="AG981" i="1" s="1"/>
  <c r="AH981" i="1" s="1"/>
  <c r="AF624" i="1"/>
  <c r="AG624" i="1"/>
  <c r="AH624" i="1" s="1"/>
  <c r="AF602" i="1"/>
  <c r="AG602" i="1" s="1"/>
  <c r="AH602" i="1" s="1"/>
  <c r="AF979" i="1"/>
  <c r="AG979" i="1" s="1"/>
  <c r="AH979" i="1" s="1"/>
  <c r="AF463" i="1"/>
  <c r="AG463" i="1" s="1"/>
  <c r="AH463" i="1" s="1"/>
  <c r="AF962" i="1"/>
  <c r="AG962" i="1" s="1"/>
  <c r="AH962" i="1" s="1"/>
  <c r="AF975" i="1"/>
  <c r="AG975" i="1" s="1"/>
  <c r="AH975" i="1" s="1"/>
  <c r="AF156" i="1"/>
  <c r="AG156" i="1"/>
  <c r="AH156" i="1" s="1"/>
  <c r="AF490" i="1"/>
  <c r="AG490" i="1" s="1"/>
  <c r="AH490" i="1" s="1"/>
  <c r="AF278" i="1"/>
  <c r="AG278" i="1"/>
  <c r="AH278" i="1" s="1"/>
  <c r="AG768" i="1"/>
  <c r="AH768" i="1" s="1"/>
  <c r="AF768" i="1"/>
  <c r="AF745" i="1"/>
  <c r="AG745" i="1" s="1"/>
  <c r="AH745" i="1" s="1"/>
  <c r="AF497" i="1"/>
  <c r="AG497" i="1"/>
  <c r="AH497" i="1" s="1"/>
  <c r="AF316" i="1"/>
  <c r="AG316" i="1"/>
  <c r="AH316" i="1" s="1"/>
  <c r="AF998" i="1"/>
  <c r="AG998" i="1" s="1"/>
  <c r="AH998" i="1" s="1"/>
  <c r="AF967" i="1"/>
  <c r="AG967" i="1" s="1"/>
  <c r="AH96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<sst xmlns="http://schemas.openxmlformats.org/spreadsheetml/2006/main" count="128" uniqueCount="107">
  <si>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</si>
  <si>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</si>
  <si>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</si>
  <si>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</si>
  <si>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</si>
  <si>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</si>
  <si>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</si>
  <si>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</si>
  <si>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</si>
  <si>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</si>
  <si>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</si>
  <si>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</si>
  <si>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</si>
  <si>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</si>
  <si>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</si>
  <si>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</si>
  <si>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</si>
  <si>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</si>
  <si>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</si>
  <si>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</si>
  <si>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</si>
  <si>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</si>
  <si>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</si>
  <si>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</si>
  <si>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</si>
  <si>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</si>
  <si>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</si>
  <si>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</si>
  <si>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</si>
  <si>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</si>
  <si>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</si>
  <si>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</si>
  <si>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</si>
  <si>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</si>
  <si>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</si>
  <si>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</si>
  <si>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</si>
  <si>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</si>
  <si>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</si>
  <si>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</si>
  <si>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</si>
  <si>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</si>
  <si>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</si>
  <si>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</si>
  <si>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</si>
  <si>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</si>
  <si>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</si>
  <si>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</si>
  <si>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</si>
  <si>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</si>
  <si>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</si>
  <si>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</si>
  <si>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</si>
  <si>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</si>
  <si>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</si>
  <si>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</si>
  <si>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</si>
  <si>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</si>
  <si>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</si>
  <si>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</si>
  <si>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</si>
  <si>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</si>
  <si>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</si>
  <si>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</si>
  <si>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</si>
  <si>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</si>
  <si>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</si>
  <si>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</si>
  <si>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</si>
  <si>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</si>
  <si>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</si>
  <si>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</si>
  <si>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</si>
  <si>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</si>
  <si>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</si>
  <si>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</si>
  <si>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</si>
  <si>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</si>
  <si>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</si>
  <si>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</si>
  <si>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</si>
  <si>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</si>
  <si>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</si>
  <si>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</si>
  <si>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</si>
  <si>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</si>
  <si>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</si>
  <si>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</si>
  <si>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</si>
  <si>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</si>
  <si>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</si>
  <si>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</si>
  <si>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</si>
  <si>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</si>
  <si>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</si>
  <si>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</si>
  <si>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</si>
  <si>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</si>
  <si>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</si>
  <si>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</si>
  <si>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K2</t>
    <phoneticPr fontId="2"/>
  </si>
  <si>
    <t>UTC</t>
    <phoneticPr fontId="2"/>
  </si>
  <si>
    <t>20101029 0300(UTC) Stn6 K2 1400(LST)</t>
  </si>
  <si>
    <t>測定日：2010/10/29</t>
  </si>
  <si>
    <t>D:\FUJIKI\論文 準備中\database\FRRF_2 Calc V1.5.4\MR10-06\K2\101029\fr030507.bin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</si>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</sst>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212.8</c:v>
                </c:pt>
                <c:pt idx="23">
                  <c:v>145.9</c:v>
                </c:pt>
                <c:pt idx="24">
                  <c:v>168.8</c:v>
                </c:pt>
                <c:pt idx="25">
                  <c:v>159.1</c:v>
                </c:pt>
                <c:pt idx="26">
                  <c:v>143.30000000000001</c:v>
                </c:pt>
                <c:pt idx="27">
                  <c:v>116.9</c:v>
                </c:pt>
                <c:pt idx="28">
                  <c:v>90.6</c:v>
                </c:pt>
                <c:pt idx="29">
                  <c:v>103.7</c:v>
                </c:pt>
                <c:pt idx="30">
                  <c:v>73.900000000000006</c:v>
                </c:pt>
                <c:pt idx="31">
                  <c:v>63.3</c:v>
                </c:pt>
                <c:pt idx="32">
                  <c:v>62.4</c:v>
                </c:pt>
                <c:pt idx="33">
                  <c:v>55.4</c:v>
                </c:pt>
                <c:pt idx="34">
                  <c:v>47.5</c:v>
                </c:pt>
                <c:pt idx="35">
                  <c:v>47.5</c:v>
                </c:pt>
                <c:pt idx="36">
                  <c:v>40.4</c:v>
                </c:pt>
                <c:pt idx="37">
                  <c:v>37.799999999999997</c:v>
                </c:pt>
                <c:pt idx="38">
                  <c:v>36</c:v>
                </c:pt>
                <c:pt idx="39">
                  <c:v>31.7</c:v>
                </c:pt>
                <c:pt idx="40">
                  <c:v>27.3</c:v>
                </c:pt>
                <c:pt idx="41">
                  <c:v>28.1</c:v>
                </c:pt>
                <c:pt idx="42">
                  <c:v>25.5</c:v>
                </c:pt>
                <c:pt idx="43">
                  <c:v>22</c:v>
                </c:pt>
                <c:pt idx="44">
                  <c:v>22.9</c:v>
                </c:pt>
                <c:pt idx="45">
                  <c:v>21.1</c:v>
                </c:pt>
                <c:pt idx="46">
                  <c:v>18.5</c:v>
                </c:pt>
                <c:pt idx="47">
                  <c:v>18.5</c:v>
                </c:pt>
                <c:pt idx="48">
                  <c:v>17.600000000000001</c:v>
                </c:pt>
                <c:pt idx="49">
                  <c:v>15.8</c:v>
                </c:pt>
                <c:pt idx="50">
                  <c:v>14.9</c:v>
                </c:pt>
                <c:pt idx="51">
                  <c:v>14.1</c:v>
                </c:pt>
                <c:pt idx="52">
                  <c:v>14.1</c:v>
                </c:pt>
                <c:pt idx="53">
                  <c:v>13.2</c:v>
                </c:pt>
                <c:pt idx="54">
                  <c:v>13.2</c:v>
                </c:pt>
                <c:pt idx="55">
                  <c:v>11.4</c:v>
                </c:pt>
                <c:pt idx="56">
                  <c:v>11.4</c:v>
                </c:pt>
                <c:pt idx="57">
                  <c:v>11.4</c:v>
                </c:pt>
                <c:pt idx="58">
                  <c:v>10.6</c:v>
                </c:pt>
                <c:pt idx="59">
                  <c:v>10.6</c:v>
                </c:pt>
                <c:pt idx="60">
                  <c:v>9.6999999999999993</c:v>
                </c:pt>
                <c:pt idx="61">
                  <c:v>9.6999999999999993</c:v>
                </c:pt>
                <c:pt idx="62">
                  <c:v>9.6999999999999993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7.9</c:v>
                </c:pt>
                <c:pt idx="67">
                  <c:v>7.9</c:v>
                </c:pt>
                <c:pt idx="68">
                  <c:v>7.9</c:v>
                </c:pt>
                <c:pt idx="69">
                  <c:v>7.9</c:v>
                </c:pt>
                <c:pt idx="70">
                  <c:v>7.9</c:v>
                </c:pt>
                <c:pt idx="71">
                  <c:v>7.9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6.2</c:v>
                </c:pt>
                <c:pt idx="107">
                  <c:v>7</c:v>
                </c:pt>
                <c:pt idx="108">
                  <c:v>6.2</c:v>
                </c:pt>
                <c:pt idx="109">
                  <c:v>6.2</c:v>
                </c:pt>
                <c:pt idx="110">
                  <c:v>6.2</c:v>
                </c:pt>
                <c:pt idx="111">
                  <c:v>6.2</c:v>
                </c:pt>
                <c:pt idx="112">
                  <c:v>6.2</c:v>
                </c:pt>
                <c:pt idx="113">
                  <c:v>6.2</c:v>
                </c:pt>
                <c:pt idx="114">
                  <c:v>6.2</c:v>
                </c:pt>
                <c:pt idx="115">
                  <c:v>6.2</c:v>
                </c:pt>
                <c:pt idx="116">
                  <c:v>6.2</c:v>
                </c:pt>
                <c:pt idx="117">
                  <c:v>6.2</c:v>
                </c:pt>
                <c:pt idx="118">
                  <c:v>6.2</c:v>
                </c:pt>
                <c:pt idx="119">
                  <c:v>6.2</c:v>
                </c:pt>
                <c:pt idx="120">
                  <c:v>6.2</c:v>
                </c:pt>
                <c:pt idx="121">
                  <c:v>6.2</c:v>
                </c:pt>
                <c:pt idx="122">
                  <c:v>6.2</c:v>
                </c:pt>
                <c:pt idx="123">
                  <c:v>6.2</c:v>
                </c:pt>
                <c:pt idx="124">
                  <c:v>6.2</c:v>
                </c:pt>
                <c:pt idx="125">
                  <c:v>6.2</c:v>
                </c:pt>
                <c:pt idx="126">
                  <c:v>6.2</c:v>
                </c:pt>
                <c:pt idx="127">
                  <c:v>6.2</c:v>
                </c:pt>
                <c:pt idx="128">
                  <c:v>6.2</c:v>
                </c:pt>
                <c:pt idx="129">
                  <c:v>6.2</c:v>
                </c:pt>
                <c:pt idx="130">
                  <c:v>6.2</c:v>
                </c:pt>
                <c:pt idx="131">
                  <c:v>6.2</c:v>
                </c:pt>
                <c:pt idx="132">
                  <c:v>6.2</c:v>
                </c:pt>
                <c:pt idx="133">
                  <c:v>6.2</c:v>
                </c:pt>
                <c:pt idx="134">
                  <c:v>6.2</c:v>
                </c:pt>
                <c:pt idx="135">
                  <c:v>6.2</c:v>
                </c:pt>
                <c:pt idx="136">
                  <c:v>6.2</c:v>
                </c:pt>
                <c:pt idx="137">
                  <c:v>6.2</c:v>
                </c:pt>
                <c:pt idx="138">
                  <c:v>6.2</c:v>
                </c:pt>
                <c:pt idx="139">
                  <c:v>6.2</c:v>
                </c:pt>
                <c:pt idx="140">
                  <c:v>6.2</c:v>
                </c:pt>
                <c:pt idx="141">
                  <c:v>6.2</c:v>
                </c:pt>
                <c:pt idx="142">
                  <c:v>6.2</c:v>
                </c:pt>
                <c:pt idx="143">
                  <c:v>6.2</c:v>
                </c:pt>
                <c:pt idx="144">
                  <c:v>6.2</c:v>
                </c:pt>
                <c:pt idx="145">
                  <c:v>6.2</c:v>
                </c:pt>
                <c:pt idx="146">
                  <c:v>6.2</c:v>
                </c:pt>
                <c:pt idx="147">
                  <c:v>6.2</c:v>
                </c:pt>
                <c:pt idx="148">
                  <c:v>6.2</c:v>
                </c:pt>
                <c:pt idx="149">
                  <c:v>7</c:v>
                </c:pt>
                <c:pt idx="150">
                  <c:v>6.2</c:v>
                </c:pt>
                <c:pt idx="151">
                  <c:v>6.2</c:v>
                </c:pt>
                <c:pt idx="152">
                  <c:v>6.2</c:v>
                </c:pt>
                <c:pt idx="153">
                  <c:v>6.2</c:v>
                </c:pt>
                <c:pt idx="154">
                  <c:v>7</c:v>
                </c:pt>
                <c:pt idx="155">
                  <c:v>7</c:v>
                </c:pt>
                <c:pt idx="156">
                  <c:v>6.2</c:v>
                </c:pt>
                <c:pt idx="157">
                  <c:v>6.2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7.9</c:v>
                </c:pt>
                <c:pt idx="186">
                  <c:v>7.9</c:v>
                </c:pt>
                <c:pt idx="187">
                  <c:v>7.9</c:v>
                </c:pt>
                <c:pt idx="188">
                  <c:v>7.9</c:v>
                </c:pt>
                <c:pt idx="189">
                  <c:v>7.9</c:v>
                </c:pt>
                <c:pt idx="190">
                  <c:v>7.9</c:v>
                </c:pt>
                <c:pt idx="191">
                  <c:v>7.9</c:v>
                </c:pt>
                <c:pt idx="192">
                  <c:v>7.9</c:v>
                </c:pt>
                <c:pt idx="193">
                  <c:v>7.9</c:v>
                </c:pt>
                <c:pt idx="194">
                  <c:v>7.9</c:v>
                </c:pt>
                <c:pt idx="195">
                  <c:v>8.8000000000000007</c:v>
                </c:pt>
                <c:pt idx="196">
                  <c:v>8.8000000000000007</c:v>
                </c:pt>
                <c:pt idx="197">
                  <c:v>8.8000000000000007</c:v>
                </c:pt>
                <c:pt idx="198">
                  <c:v>8.8000000000000007</c:v>
                </c:pt>
                <c:pt idx="199">
                  <c:v>8.8000000000000007</c:v>
                </c:pt>
                <c:pt idx="200">
                  <c:v>8.8000000000000007</c:v>
                </c:pt>
                <c:pt idx="201">
                  <c:v>9.6999999999999993</c:v>
                </c:pt>
                <c:pt idx="202">
                  <c:v>9.6999999999999993</c:v>
                </c:pt>
                <c:pt idx="203">
                  <c:v>9.6999999999999993</c:v>
                </c:pt>
                <c:pt idx="204">
                  <c:v>10.6</c:v>
                </c:pt>
                <c:pt idx="205">
                  <c:v>10.6</c:v>
                </c:pt>
                <c:pt idx="206">
                  <c:v>11.4</c:v>
                </c:pt>
                <c:pt idx="207">
                  <c:v>11.4</c:v>
                </c:pt>
                <c:pt idx="208">
                  <c:v>12.3</c:v>
                </c:pt>
                <c:pt idx="209">
                  <c:v>13.2</c:v>
                </c:pt>
                <c:pt idx="210">
                  <c:v>13.2</c:v>
                </c:pt>
                <c:pt idx="211">
                  <c:v>14.9</c:v>
                </c:pt>
                <c:pt idx="212">
                  <c:v>14.9</c:v>
                </c:pt>
                <c:pt idx="213">
                  <c:v>15.8</c:v>
                </c:pt>
                <c:pt idx="214">
                  <c:v>18.5</c:v>
                </c:pt>
                <c:pt idx="215">
                  <c:v>16.7</c:v>
                </c:pt>
                <c:pt idx="216">
                  <c:v>20.2</c:v>
                </c:pt>
                <c:pt idx="217">
                  <c:v>20.2</c:v>
                </c:pt>
                <c:pt idx="218">
                  <c:v>22.9</c:v>
                </c:pt>
                <c:pt idx="219">
                  <c:v>22</c:v>
                </c:pt>
                <c:pt idx="220">
                  <c:v>25.5</c:v>
                </c:pt>
                <c:pt idx="221">
                  <c:v>28.1</c:v>
                </c:pt>
                <c:pt idx="222">
                  <c:v>29.9</c:v>
                </c:pt>
                <c:pt idx="223">
                  <c:v>31.7</c:v>
                </c:pt>
                <c:pt idx="224">
                  <c:v>35.200000000000003</c:v>
                </c:pt>
                <c:pt idx="225">
                  <c:v>38.700000000000003</c:v>
                </c:pt>
                <c:pt idx="226">
                  <c:v>38.700000000000003</c:v>
                </c:pt>
                <c:pt idx="227">
                  <c:v>44.8</c:v>
                </c:pt>
                <c:pt idx="228">
                  <c:v>49.2</c:v>
                </c:pt>
                <c:pt idx="229">
                  <c:v>53.6</c:v>
                </c:pt>
                <c:pt idx="230">
                  <c:v>59.8</c:v>
                </c:pt>
                <c:pt idx="231">
                  <c:v>68.599999999999994</c:v>
                </c:pt>
                <c:pt idx="232">
                  <c:v>69.5</c:v>
                </c:pt>
                <c:pt idx="233">
                  <c:v>80.900000000000006</c:v>
                </c:pt>
                <c:pt idx="234">
                  <c:v>105.5</c:v>
                </c:pt>
                <c:pt idx="235">
                  <c:v>119.6</c:v>
                </c:pt>
                <c:pt idx="236">
                  <c:v>185.5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EC-E646-9E06-F803294A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810528"/>
        <c:axId val="1"/>
      </c:scatterChart>
      <c:valAx>
        <c:axId val="13998105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810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-10.143756325409218</c:v>
                </c:pt>
                <c:pt idx="22">
                  <c:v>5.0153169369995414</c:v>
                </c:pt>
                <c:pt idx="23">
                  <c:v>3.8035932197255904</c:v>
                </c:pt>
                <c:pt idx="24">
                  <c:v>4.4729995943813803</c:v>
                </c:pt>
                <c:pt idx="25">
                  <c:v>3.4472285244739824</c:v>
                </c:pt>
                <c:pt idx="26">
                  <c:v>4.0173435351484343</c:v>
                </c:pt>
                <c:pt idx="27">
                  <c:v>3.9509132230916082</c:v>
                </c:pt>
                <c:pt idx="28">
                  <c:v>2.990186919087555</c:v>
                </c:pt>
                <c:pt idx="29">
                  <c:v>3.2866486354185187</c:v>
                </c:pt>
                <c:pt idx="30">
                  <c:v>2.710962373460724</c:v>
                </c:pt>
                <c:pt idx="31">
                  <c:v>2.2371399477912299</c:v>
                </c:pt>
                <c:pt idx="32">
                  <c:v>2.7403865379038082</c:v>
                </c:pt>
                <c:pt idx="33">
                  <c:v>2.4321745041860843</c:v>
                </c:pt>
                <c:pt idx="34">
                  <c:v>2.127542748956798</c:v>
                </c:pt>
                <c:pt idx="35">
                  <c:v>1.9518376445988832</c:v>
                </c:pt>
                <c:pt idx="36">
                  <c:v>1.8092846209672784</c:v>
                </c:pt>
                <c:pt idx="37">
                  <c:v>1.6571277618272433</c:v>
                </c:pt>
                <c:pt idx="38">
                  <c:v>1.5931696530619097</c:v>
                </c:pt>
                <c:pt idx="39">
                  <c:v>1.5522512859926896</c:v>
                </c:pt>
                <c:pt idx="40">
                  <c:v>1.2375371459106577</c:v>
                </c:pt>
                <c:pt idx="41">
                  <c:v>1.3271782774665013</c:v>
                </c:pt>
                <c:pt idx="42">
                  <c:v>1.2719500609304839</c:v>
                </c:pt>
                <c:pt idx="43">
                  <c:v>1.1679383255319358</c:v>
                </c:pt>
                <c:pt idx="44">
                  <c:v>1.2002617076188562</c:v>
                </c:pt>
                <c:pt idx="45">
                  <c:v>1.0795650650423476</c:v>
                </c:pt>
                <c:pt idx="46">
                  <c:v>0.93829344989954233</c:v>
                </c:pt>
                <c:pt idx="47">
                  <c:v>0.89208967812311446</c:v>
                </c:pt>
                <c:pt idx="48">
                  <c:v>0.84130488051346575</c:v>
                </c:pt>
                <c:pt idx="49">
                  <c:v>0.80110787522767279</c:v>
                </c:pt>
                <c:pt idx="50">
                  <c:v>0.80283198765495278</c:v>
                </c:pt>
                <c:pt idx="51">
                  <c:v>0.77392396839604416</c:v>
                </c:pt>
                <c:pt idx="52">
                  <c:v>0.74262337767646658</c:v>
                </c:pt>
                <c:pt idx="53">
                  <c:v>0.67954931213762315</c:v>
                </c:pt>
                <c:pt idx="54">
                  <c:v>0.70361771077775748</c:v>
                </c:pt>
                <c:pt idx="55">
                  <c:v>0.62824436856778332</c:v>
                </c:pt>
                <c:pt idx="56">
                  <c:v>0.61766995363619948</c:v>
                </c:pt>
                <c:pt idx="57">
                  <c:v>0.63992371470469933</c:v>
                </c:pt>
                <c:pt idx="58">
                  <c:v>0.58317911412664847</c:v>
                </c:pt>
                <c:pt idx="59">
                  <c:v>0.58543584440139174</c:v>
                </c:pt>
                <c:pt idx="60">
                  <c:v>0.50897856393743091</c:v>
                </c:pt>
                <c:pt idx="61">
                  <c:v>0.56356537278057783</c:v>
                </c:pt>
                <c:pt idx="62">
                  <c:v>0.54992226189505133</c:v>
                </c:pt>
                <c:pt idx="63">
                  <c:v>0.46902294399343258</c:v>
                </c:pt>
                <c:pt idx="64">
                  <c:v>0.49206087695471551</c:v>
                </c:pt>
                <c:pt idx="65">
                  <c:v>0.49863950286522346</c:v>
                </c:pt>
                <c:pt idx="66">
                  <c:v>0.43823931004159605</c:v>
                </c:pt>
                <c:pt idx="67">
                  <c:v>0.44418017119772379</c:v>
                </c:pt>
                <c:pt idx="68">
                  <c:v>0.45738444571713893</c:v>
                </c:pt>
                <c:pt idx="69">
                  <c:v>0.46436811907041275</c:v>
                </c:pt>
                <c:pt idx="70">
                  <c:v>0.46078356272222087</c:v>
                </c:pt>
                <c:pt idx="71">
                  <c:v>0.52665052913414367</c:v>
                </c:pt>
                <c:pt idx="72">
                  <c:v>0.45355944618060601</c:v>
                </c:pt>
                <c:pt idx="73">
                  <c:v>0.4387000902236502</c:v>
                </c:pt>
                <c:pt idx="74">
                  <c:v>0.45032488980969132</c:v>
                </c:pt>
                <c:pt idx="75">
                  <c:v>0.43417134337658791</c:v>
                </c:pt>
                <c:pt idx="76">
                  <c:v>0.41635773686060529</c:v>
                </c:pt>
                <c:pt idx="77">
                  <c:v>0.4167094191931508</c:v>
                </c:pt>
                <c:pt idx="78">
                  <c:v>0.42128250199887013</c:v>
                </c:pt>
                <c:pt idx="79">
                  <c:v>0.43683142380737167</c:v>
                </c:pt>
                <c:pt idx="80">
                  <c:v>0.39196486260789054</c:v>
                </c:pt>
                <c:pt idx="81">
                  <c:v>0.38954970870497702</c:v>
                </c:pt>
                <c:pt idx="82">
                  <c:v>0.39678521697586755</c:v>
                </c:pt>
                <c:pt idx="83">
                  <c:v>0.32989485903281501</c:v>
                </c:pt>
                <c:pt idx="84">
                  <c:v>0.38238531215540394</c:v>
                </c:pt>
                <c:pt idx="85">
                  <c:v>0.36702866721303068</c:v>
                </c:pt>
                <c:pt idx="86">
                  <c:v>0.41371162883812795</c:v>
                </c:pt>
                <c:pt idx="87">
                  <c:v>0.36723949561293473</c:v>
                </c:pt>
                <c:pt idx="88">
                  <c:v>0</c:v>
                </c:pt>
                <c:pt idx="89">
                  <c:v>0.31385125797207147</c:v>
                </c:pt>
                <c:pt idx="90">
                  <c:v>0.3847206432653445</c:v>
                </c:pt>
                <c:pt idx="91">
                  <c:v>0.37971003700457312</c:v>
                </c:pt>
                <c:pt idx="92">
                  <c:v>0</c:v>
                </c:pt>
                <c:pt idx="93">
                  <c:v>0.31947269282967211</c:v>
                </c:pt>
                <c:pt idx="94">
                  <c:v>0</c:v>
                </c:pt>
                <c:pt idx="95">
                  <c:v>0.40572378419210037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0.26730853086489398</c:v>
                </c:pt>
                <c:pt idx="170">
                  <c:v>0</c:v>
                </c:pt>
                <c:pt idx="171">
                  <c:v>0.31375679672933421</c:v>
                </c:pt>
                <c:pt idx="172">
                  <c:v>0.28212223698836975</c:v>
                </c:pt>
                <c:pt idx="173">
                  <c:v>0.33252865039210139</c:v>
                </c:pt>
                <c:pt idx="174">
                  <c:v>0.35713680736658165</c:v>
                </c:pt>
                <c:pt idx="175">
                  <c:v>0.41651455390185071</c:v>
                </c:pt>
                <c:pt idx="176">
                  <c:v>0.32818354076454659</c:v>
                </c:pt>
                <c:pt idx="177">
                  <c:v>0.4211329625814268</c:v>
                </c:pt>
                <c:pt idx="178">
                  <c:v>0.31567550470674843</c:v>
                </c:pt>
                <c:pt idx="179">
                  <c:v>0.34858248469876996</c:v>
                </c:pt>
                <c:pt idx="180">
                  <c:v>0.42005007659799898</c:v>
                </c:pt>
                <c:pt idx="181">
                  <c:v>0.3981300756296855</c:v>
                </c:pt>
                <c:pt idx="182">
                  <c:v>0.38839260348437721</c:v>
                </c:pt>
                <c:pt idx="183">
                  <c:v>0.32771662510614336</c:v>
                </c:pt>
                <c:pt idx="184">
                  <c:v>0.34561909840868466</c:v>
                </c:pt>
                <c:pt idx="185">
                  <c:v>0.43807891982020486</c:v>
                </c:pt>
                <c:pt idx="186">
                  <c:v>0.48856460790997286</c:v>
                </c:pt>
                <c:pt idx="187">
                  <c:v>0.41261078176182298</c:v>
                </c:pt>
                <c:pt idx="188">
                  <c:v>0.42654715409215094</c:v>
                </c:pt>
                <c:pt idx="189">
                  <c:v>0.46302669036693533</c:v>
                </c:pt>
                <c:pt idx="190">
                  <c:v>0.48257714882788211</c:v>
                </c:pt>
                <c:pt idx="191">
                  <c:v>0.44329584847311149</c:v>
                </c:pt>
                <c:pt idx="192">
                  <c:v>0.47791321737475112</c:v>
                </c:pt>
                <c:pt idx="193">
                  <c:v>0.51247734183901206</c:v>
                </c:pt>
                <c:pt idx="194">
                  <c:v>0.47346783068552983</c:v>
                </c:pt>
                <c:pt idx="195">
                  <c:v>0.58700337786589651</c:v>
                </c:pt>
                <c:pt idx="196">
                  <c:v>0.55539623113051628</c:v>
                </c:pt>
                <c:pt idx="197">
                  <c:v>0.55429800796163409</c:v>
                </c:pt>
                <c:pt idx="198">
                  <c:v>0.49448966845524844</c:v>
                </c:pt>
                <c:pt idx="199">
                  <c:v>0.50929565895837503</c:v>
                </c:pt>
                <c:pt idx="200">
                  <c:v>0.50186874331893916</c:v>
                </c:pt>
                <c:pt idx="201">
                  <c:v>0.56438798742004082</c:v>
                </c:pt>
                <c:pt idx="202">
                  <c:v>0.57532739988951642</c:v>
                </c:pt>
                <c:pt idx="203">
                  <c:v>0.56245409291043125</c:v>
                </c:pt>
                <c:pt idx="204">
                  <c:v>0.59240202754618032</c:v>
                </c:pt>
                <c:pt idx="205">
                  <c:v>0.62398276479024672</c:v>
                </c:pt>
                <c:pt idx="206">
                  <c:v>0.64531404106826429</c:v>
                </c:pt>
                <c:pt idx="207">
                  <c:v>0.6400505155112135</c:v>
                </c:pt>
                <c:pt idx="208">
                  <c:v>0.71496458240502592</c:v>
                </c:pt>
                <c:pt idx="209">
                  <c:v>0.74112869160374406</c:v>
                </c:pt>
                <c:pt idx="210">
                  <c:v>0.7461623474533009</c:v>
                </c:pt>
                <c:pt idx="211">
                  <c:v>0.82429393013139596</c:v>
                </c:pt>
                <c:pt idx="212">
                  <c:v>0.82366277292092138</c:v>
                </c:pt>
                <c:pt idx="213">
                  <c:v>0.84376485702116832</c:v>
                </c:pt>
                <c:pt idx="214">
                  <c:v>1.0164602822222601</c:v>
                </c:pt>
                <c:pt idx="215">
                  <c:v>0.90048860961604538</c:v>
                </c:pt>
                <c:pt idx="216">
                  <c:v>1.0555149117968627</c:v>
                </c:pt>
                <c:pt idx="217">
                  <c:v>1.0590909493703162</c:v>
                </c:pt>
                <c:pt idx="218">
                  <c:v>1.2238426138663954</c:v>
                </c:pt>
                <c:pt idx="219">
                  <c:v>1.1027941752169401</c:v>
                </c:pt>
                <c:pt idx="220">
                  <c:v>1.3036886589252656</c:v>
                </c:pt>
                <c:pt idx="221">
                  <c:v>1.376339172946853</c:v>
                </c:pt>
                <c:pt idx="222">
                  <c:v>1.5285373755892036</c:v>
                </c:pt>
                <c:pt idx="223">
                  <c:v>1.5435359782992042</c:v>
                </c:pt>
                <c:pt idx="224">
                  <c:v>1.6762485258857822</c:v>
                </c:pt>
                <c:pt idx="225">
                  <c:v>1.7291872567954538</c:v>
                </c:pt>
                <c:pt idx="226">
                  <c:v>1.8569529235115163</c:v>
                </c:pt>
                <c:pt idx="227">
                  <c:v>2.0493618805244536</c:v>
                </c:pt>
                <c:pt idx="228">
                  <c:v>2.2245214920546128</c:v>
                </c:pt>
                <c:pt idx="229">
                  <c:v>2.2142306063494175</c:v>
                </c:pt>
                <c:pt idx="230">
                  <c:v>2.3889615876208796</c:v>
                </c:pt>
                <c:pt idx="231">
                  <c:v>2.8599868904349433</c:v>
                </c:pt>
                <c:pt idx="232">
                  <c:v>2.6876944178425477</c:v>
                </c:pt>
                <c:pt idx="233">
                  <c:v>2.9208276083480054</c:v>
                </c:pt>
                <c:pt idx="234">
                  <c:v>3.4018340609088242</c:v>
                </c:pt>
                <c:pt idx="235">
                  <c:v>2.8953349879367885</c:v>
                </c:pt>
                <c:pt idx="236">
                  <c:v>3.2532817596960819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24-D346-A086-A868F8767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33888"/>
        <c:axId val="1"/>
      </c:scatterChart>
      <c:valAx>
        <c:axId val="139963388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33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0.52274557999999993</c:v>
                </c:pt>
                <c:pt idx="22">
                  <c:v>0.56779946999999997</c:v>
                </c:pt>
                <c:pt idx="23">
                  <c:v>0.576077952</c:v>
                </c:pt>
                <c:pt idx="24">
                  <c:v>0.60281918400000001</c:v>
                </c:pt>
                <c:pt idx="25">
                  <c:v>0.61291836799999999</c:v>
                </c:pt>
                <c:pt idx="26">
                  <c:v>0.61964717399999991</c:v>
                </c:pt>
                <c:pt idx="27">
                  <c:v>0.67111916999999999</c:v>
                </c:pt>
                <c:pt idx="28">
                  <c:v>0.66149989799999998</c:v>
                </c:pt>
                <c:pt idx="29">
                  <c:v>0.666466318</c:v>
                </c:pt>
                <c:pt idx="30">
                  <c:v>0.67412435599999998</c:v>
                </c:pt>
                <c:pt idx="31">
                  <c:v>0.69619696200000003</c:v>
                </c:pt>
                <c:pt idx="32">
                  <c:v>0.72421588799999992</c:v>
                </c:pt>
                <c:pt idx="33">
                  <c:v>0.71069183400000002</c:v>
                </c:pt>
                <c:pt idx="34">
                  <c:v>0.70817564199999994</c:v>
                </c:pt>
                <c:pt idx="35">
                  <c:v>0.73388391600000003</c:v>
                </c:pt>
                <c:pt idx="36">
                  <c:v>0.74808481800000004</c:v>
                </c:pt>
                <c:pt idx="37">
                  <c:v>0.74485688399999994</c:v>
                </c:pt>
                <c:pt idx="38">
                  <c:v>0.76790460999999999</c:v>
                </c:pt>
                <c:pt idx="39">
                  <c:v>0.7632335939999999</c:v>
                </c:pt>
                <c:pt idx="40">
                  <c:v>0.75593166599999995</c:v>
                </c:pt>
                <c:pt idx="41">
                  <c:v>0.75901858999999994</c:v>
                </c:pt>
                <c:pt idx="42">
                  <c:v>0.77771125799999996</c:v>
                </c:pt>
                <c:pt idx="43">
                  <c:v>0.76005202599999988</c:v>
                </c:pt>
                <c:pt idx="44">
                  <c:v>0.763591138</c:v>
                </c:pt>
                <c:pt idx="45">
                  <c:v>0.76977693599999997</c:v>
                </c:pt>
                <c:pt idx="46">
                  <c:v>0.76806951999999995</c:v>
                </c:pt>
                <c:pt idx="47">
                  <c:v>0.76719525799999999</c:v>
                </c:pt>
                <c:pt idx="48">
                  <c:v>0.77850664999999997</c:v>
                </c:pt>
                <c:pt idx="49">
                  <c:v>0.7738461499999999</c:v>
                </c:pt>
                <c:pt idx="50">
                  <c:v>0.77584084399999997</c:v>
                </c:pt>
                <c:pt idx="51">
                  <c:v>0.77226205799999992</c:v>
                </c:pt>
                <c:pt idx="52">
                  <c:v>0.78122360199999996</c:v>
                </c:pt>
                <c:pt idx="53">
                  <c:v>0.77598424399999988</c:v>
                </c:pt>
                <c:pt idx="54">
                  <c:v>0.76986393200000003</c:v>
                </c:pt>
                <c:pt idx="55">
                  <c:v>0.77354261999999996</c:v>
                </c:pt>
                <c:pt idx="56">
                  <c:v>0.76364084999999993</c:v>
                </c:pt>
                <c:pt idx="57">
                  <c:v>0.7551682999999999</c:v>
                </c:pt>
                <c:pt idx="58">
                  <c:v>0.76051377399999998</c:v>
                </c:pt>
                <c:pt idx="59">
                  <c:v>0.75992392199999992</c:v>
                </c:pt>
                <c:pt idx="60">
                  <c:v>0.75217888799999999</c:v>
                </c:pt>
                <c:pt idx="61">
                  <c:v>0.73877050999999994</c:v>
                </c:pt>
                <c:pt idx="62">
                  <c:v>0.72656573599999996</c:v>
                </c:pt>
                <c:pt idx="63">
                  <c:v>0.73166408399999994</c:v>
                </c:pt>
                <c:pt idx="64">
                  <c:v>0.73542450999999998</c:v>
                </c:pt>
                <c:pt idx="65">
                  <c:v>0.74715510799999996</c:v>
                </c:pt>
                <c:pt idx="66">
                  <c:v>0.74147455600000001</c:v>
                </c:pt>
                <c:pt idx="67">
                  <c:v>0.73232659200000005</c:v>
                </c:pt>
                <c:pt idx="68">
                  <c:v>0.72300893799999999</c:v>
                </c:pt>
                <c:pt idx="69">
                  <c:v>0.68921242599999999</c:v>
                </c:pt>
                <c:pt idx="70">
                  <c:v>0.62753321800000006</c:v>
                </c:pt>
                <c:pt idx="71">
                  <c:v>0.38091007399999999</c:v>
                </c:pt>
                <c:pt idx="72">
                  <c:v>0.332137344</c:v>
                </c:pt>
                <c:pt idx="73">
                  <c:v>0.28276759199999996</c:v>
                </c:pt>
                <c:pt idx="74">
                  <c:v>0.26942995799999997</c:v>
                </c:pt>
                <c:pt idx="75">
                  <c:v>0.21098967799999999</c:v>
                </c:pt>
                <c:pt idx="76">
                  <c:v>0.17538584800000001</c:v>
                </c:pt>
                <c:pt idx="77">
                  <c:v>0.15368273600000001</c:v>
                </c:pt>
                <c:pt idx="78">
                  <c:v>0.148514122</c:v>
                </c:pt>
                <c:pt idx="79">
                  <c:v>0.13015031799999999</c:v>
                </c:pt>
                <c:pt idx="80">
                  <c:v>0.111669882</c:v>
                </c:pt>
                <c:pt idx="81">
                  <c:v>0.10845007399999999</c:v>
                </c:pt>
                <c:pt idx="82">
                  <c:v>0.106339226</c:v>
                </c:pt>
                <c:pt idx="83">
                  <c:v>0.10889461399999999</c:v>
                </c:pt>
                <c:pt idx="84">
                  <c:v>8.7382701999999993E-2</c:v>
                </c:pt>
                <c:pt idx="85">
                  <c:v>8.2878986000000002E-2</c:v>
                </c:pt>
                <c:pt idx="86">
                  <c:v>7.5089976000000003E-2</c:v>
                </c:pt>
                <c:pt idx="87">
                  <c:v>7.5159285999999992E-2</c:v>
                </c:pt>
                <c:pt idx="88">
                  <c:v>-999</c:v>
                </c:pt>
                <c:pt idx="89">
                  <c:v>6.7846842000000004E-2</c:v>
                </c:pt>
                <c:pt idx="90">
                  <c:v>6.8892228E-2</c:v>
                </c:pt>
                <c:pt idx="91">
                  <c:v>6.7047148000000001E-2</c:v>
                </c:pt>
                <c:pt idx="92">
                  <c:v>-999</c:v>
                </c:pt>
                <c:pt idx="93">
                  <c:v>6.0386695999999997E-2</c:v>
                </c:pt>
                <c:pt idx="94">
                  <c:v>-999</c:v>
                </c:pt>
                <c:pt idx="95">
                  <c:v>5.3232470000000004E-2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4.9789435999999999E-2</c:v>
                </c:pt>
                <c:pt idx="170">
                  <c:v>-999</c:v>
                </c:pt>
                <c:pt idx="171">
                  <c:v>6.3007569999999985E-2</c:v>
                </c:pt>
                <c:pt idx="172">
                  <c:v>6.6572015999999998E-2</c:v>
                </c:pt>
                <c:pt idx="173">
                  <c:v>6.727132999999999E-2</c:v>
                </c:pt>
                <c:pt idx="174">
                  <c:v>6.9668499999999994E-2</c:v>
                </c:pt>
                <c:pt idx="175">
                  <c:v>7.0960533999999992E-2</c:v>
                </c:pt>
                <c:pt idx="176">
                  <c:v>7.1178502000000005E-2</c:v>
                </c:pt>
                <c:pt idx="177">
                  <c:v>7.361008799999999E-2</c:v>
                </c:pt>
                <c:pt idx="178">
                  <c:v>7.863386800000001E-2</c:v>
                </c:pt>
                <c:pt idx="179">
                  <c:v>7.8025373999999995E-2</c:v>
                </c:pt>
                <c:pt idx="180">
                  <c:v>8.6646582E-2</c:v>
                </c:pt>
                <c:pt idx="181">
                  <c:v>9.5814621999999988E-2</c:v>
                </c:pt>
                <c:pt idx="182">
                  <c:v>0.10186753599999999</c:v>
                </c:pt>
                <c:pt idx="183">
                  <c:v>0.10137902</c:v>
                </c:pt>
                <c:pt idx="184">
                  <c:v>0.109481598</c:v>
                </c:pt>
                <c:pt idx="185">
                  <c:v>0.12023611999999999</c:v>
                </c:pt>
                <c:pt idx="186">
                  <c:v>0.132293192</c:v>
                </c:pt>
                <c:pt idx="187">
                  <c:v>0.13594511199999998</c:v>
                </c:pt>
                <c:pt idx="188">
                  <c:v>0.144719758</c:v>
                </c:pt>
                <c:pt idx="189">
                  <c:v>0.14574458999999998</c:v>
                </c:pt>
                <c:pt idx="190">
                  <c:v>0.15723953399999999</c:v>
                </c:pt>
                <c:pt idx="191">
                  <c:v>0.17950955399999999</c:v>
                </c:pt>
                <c:pt idx="192">
                  <c:v>0.20959821999999997</c:v>
                </c:pt>
                <c:pt idx="193">
                  <c:v>0.22269542000000001</c:v>
                </c:pt>
                <c:pt idx="194">
                  <c:v>0.27581651600000001</c:v>
                </c:pt>
                <c:pt idx="195">
                  <c:v>0.28318106199999998</c:v>
                </c:pt>
                <c:pt idx="196">
                  <c:v>0.31324582799999995</c:v>
                </c:pt>
                <c:pt idx="197">
                  <c:v>0.44083645599999999</c:v>
                </c:pt>
                <c:pt idx="198">
                  <c:v>0.62065431999999998</c:v>
                </c:pt>
                <c:pt idx="199">
                  <c:v>0.71530309999999997</c:v>
                </c:pt>
                <c:pt idx="200">
                  <c:v>0.72725883599999996</c:v>
                </c:pt>
                <c:pt idx="201">
                  <c:v>0.73550242399999999</c:v>
                </c:pt>
                <c:pt idx="202">
                  <c:v>0.744375538</c:v>
                </c:pt>
                <c:pt idx="203">
                  <c:v>0.7465346639999999</c:v>
                </c:pt>
                <c:pt idx="204">
                  <c:v>0.73878102599999995</c:v>
                </c:pt>
                <c:pt idx="205">
                  <c:v>0.74789600799999989</c:v>
                </c:pt>
                <c:pt idx="206">
                  <c:v>0.73609944599999999</c:v>
                </c:pt>
                <c:pt idx="207">
                  <c:v>0.75333086799999993</c:v>
                </c:pt>
                <c:pt idx="208">
                  <c:v>0.74560638800000001</c:v>
                </c:pt>
                <c:pt idx="209">
                  <c:v>0.756175924</c:v>
                </c:pt>
                <c:pt idx="210">
                  <c:v>0.76057400199999992</c:v>
                </c:pt>
                <c:pt idx="211">
                  <c:v>0.76962397599999999</c:v>
                </c:pt>
                <c:pt idx="212">
                  <c:v>0.76999442600000001</c:v>
                </c:pt>
                <c:pt idx="213">
                  <c:v>0.76370777000000001</c:v>
                </c:pt>
                <c:pt idx="214">
                  <c:v>0.77885080999999989</c:v>
                </c:pt>
                <c:pt idx="215">
                  <c:v>0.776393412</c:v>
                </c:pt>
                <c:pt idx="216">
                  <c:v>0.78369342799999997</c:v>
                </c:pt>
                <c:pt idx="217">
                  <c:v>0.79323765400000001</c:v>
                </c:pt>
                <c:pt idx="218">
                  <c:v>0.79085530199999998</c:v>
                </c:pt>
                <c:pt idx="219">
                  <c:v>0.80089855999999993</c:v>
                </c:pt>
                <c:pt idx="220">
                  <c:v>0.78977119799999995</c:v>
                </c:pt>
                <c:pt idx="221">
                  <c:v>0.81461524799999996</c:v>
                </c:pt>
                <c:pt idx="222">
                  <c:v>0.80313225399999999</c:v>
                </c:pt>
                <c:pt idx="223">
                  <c:v>0.81552679399999994</c:v>
                </c:pt>
                <c:pt idx="224">
                  <c:v>0.82401464000000002</c:v>
                </c:pt>
                <c:pt idx="225">
                  <c:v>0.83350676400000001</c:v>
                </c:pt>
                <c:pt idx="226">
                  <c:v>0.83542163199999997</c:v>
                </c:pt>
                <c:pt idx="227">
                  <c:v>0.83793399999999996</c:v>
                </c:pt>
                <c:pt idx="228">
                  <c:v>0.854069368</c:v>
                </c:pt>
                <c:pt idx="229">
                  <c:v>0.84165857599999994</c:v>
                </c:pt>
                <c:pt idx="230">
                  <c:v>0.85372616400000001</c:v>
                </c:pt>
                <c:pt idx="231">
                  <c:v>0.84409302999999991</c:v>
                </c:pt>
                <c:pt idx="232">
                  <c:v>0.76183831199999996</c:v>
                </c:pt>
                <c:pt idx="233">
                  <c:v>0.67644026599999996</c:v>
                </c:pt>
                <c:pt idx="234">
                  <c:v>0.64344057999999993</c:v>
                </c:pt>
                <c:pt idx="235">
                  <c:v>0.57591686600000003</c:v>
                </c:pt>
                <c:pt idx="236">
                  <c:v>0.43800095999999999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A5-1C4C-BC0A-BB774D41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56912"/>
        <c:axId val="1"/>
      </c:scatterChart>
      <c:valAx>
        <c:axId val="139965691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56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2.7025E-2</c:v>
                </c:pt>
                <c:pt idx="1">
                  <c:v>6.4588000000000007E-2</c:v>
                </c:pt>
                <c:pt idx="2">
                  <c:v>9.2339999999999992E-3</c:v>
                </c:pt>
                <c:pt idx="3">
                  <c:v>5.0699999999999996E-4</c:v>
                </c:pt>
                <c:pt idx="4">
                  <c:v>1.6652E-2</c:v>
                </c:pt>
                <c:pt idx="5">
                  <c:v>6.0689999999999997E-3</c:v>
                </c:pt>
                <c:pt idx="6">
                  <c:v>2.8743999999999999E-2</c:v>
                </c:pt>
                <c:pt idx="7">
                  <c:v>5.8960000000000002E-3</c:v>
                </c:pt>
                <c:pt idx="8">
                  <c:v>2.665E-2</c:v>
                </c:pt>
                <c:pt idx="9">
                  <c:v>7.6210000000000002E-3</c:v>
                </c:pt>
                <c:pt idx="10">
                  <c:v>1.1927E-2</c:v>
                </c:pt>
                <c:pt idx="11">
                  <c:v>1.4262E-2</c:v>
                </c:pt>
                <c:pt idx="12">
                  <c:v>1.9463000000000001E-2</c:v>
                </c:pt>
                <c:pt idx="13">
                  <c:v>3.1815000000000003E-2</c:v>
                </c:pt>
                <c:pt idx="14">
                  <c:v>1.6219999999999998E-2</c:v>
                </c:pt>
                <c:pt idx="15">
                  <c:v>8.3071000000000006E-2</c:v>
                </c:pt>
                <c:pt idx="16">
                  <c:v>3.4132999999999997E-2</c:v>
                </c:pt>
                <c:pt idx="17">
                  <c:v>9.0010000000000003E-3</c:v>
                </c:pt>
                <c:pt idx="18">
                  <c:v>0.159438</c:v>
                </c:pt>
                <c:pt idx="19">
                  <c:v>2.3807999999999999E-2</c:v>
                </c:pt>
                <c:pt idx="20">
                  <c:v>0.53938299999999995</c:v>
                </c:pt>
                <c:pt idx="21">
                  <c:v>0.97264700000000004</c:v>
                </c:pt>
                <c:pt idx="22">
                  <c:v>0.97598499999999999</c:v>
                </c:pt>
                <c:pt idx="23">
                  <c:v>0.96598399999999995</c:v>
                </c:pt>
                <c:pt idx="24">
                  <c:v>0.97139699999999995</c:v>
                </c:pt>
                <c:pt idx="25">
                  <c:v>0.97812399999999999</c:v>
                </c:pt>
                <c:pt idx="26">
                  <c:v>0.979541</c:v>
                </c:pt>
                <c:pt idx="27">
                  <c:v>0.98644900000000002</c:v>
                </c:pt>
                <c:pt idx="28">
                  <c:v>0.97616199999999997</c:v>
                </c:pt>
                <c:pt idx="29">
                  <c:v>0.98535399999999995</c:v>
                </c:pt>
                <c:pt idx="30">
                  <c:v>0.98307199999999995</c:v>
                </c:pt>
                <c:pt idx="31">
                  <c:v>0.98618899999999998</c:v>
                </c:pt>
                <c:pt idx="32">
                  <c:v>0.98550099999999996</c:v>
                </c:pt>
                <c:pt idx="33">
                  <c:v>0.98552799999999996</c:v>
                </c:pt>
                <c:pt idx="34">
                  <c:v>0.98625499999999999</c:v>
                </c:pt>
                <c:pt idx="35">
                  <c:v>0.98895900000000003</c:v>
                </c:pt>
                <c:pt idx="36">
                  <c:v>0.98997500000000005</c:v>
                </c:pt>
                <c:pt idx="37">
                  <c:v>0.99138000000000004</c:v>
                </c:pt>
                <c:pt idx="38">
                  <c:v>0.99332500000000001</c:v>
                </c:pt>
                <c:pt idx="39">
                  <c:v>0.99133199999999999</c:v>
                </c:pt>
                <c:pt idx="40">
                  <c:v>0.98871200000000004</c:v>
                </c:pt>
                <c:pt idx="41">
                  <c:v>0.99134599999999995</c:v>
                </c:pt>
                <c:pt idx="42">
                  <c:v>0.98847600000000002</c:v>
                </c:pt>
                <c:pt idx="43">
                  <c:v>0.98885800000000001</c:v>
                </c:pt>
                <c:pt idx="44">
                  <c:v>0.99314599999999997</c:v>
                </c:pt>
                <c:pt idx="45">
                  <c:v>0.99247799999999997</c:v>
                </c:pt>
                <c:pt idx="46">
                  <c:v>0.99417500000000003</c:v>
                </c:pt>
                <c:pt idx="47">
                  <c:v>0.99136999999999997</c:v>
                </c:pt>
                <c:pt idx="48">
                  <c:v>0.99242300000000006</c:v>
                </c:pt>
                <c:pt idx="49">
                  <c:v>0.99449900000000002</c:v>
                </c:pt>
                <c:pt idx="50">
                  <c:v>0.99411300000000002</c:v>
                </c:pt>
                <c:pt idx="51">
                  <c:v>0.99137900000000001</c:v>
                </c:pt>
                <c:pt idx="52">
                  <c:v>0.99336500000000005</c:v>
                </c:pt>
                <c:pt idx="53">
                  <c:v>0.99366699999999997</c:v>
                </c:pt>
                <c:pt idx="54">
                  <c:v>0.99508799999999997</c:v>
                </c:pt>
                <c:pt idx="55">
                  <c:v>0.99415900000000001</c:v>
                </c:pt>
                <c:pt idx="56">
                  <c:v>0.996147</c:v>
                </c:pt>
                <c:pt idx="57">
                  <c:v>0.99310200000000004</c:v>
                </c:pt>
                <c:pt idx="58">
                  <c:v>0.99320600000000003</c:v>
                </c:pt>
                <c:pt idx="59">
                  <c:v>0.99308799999999997</c:v>
                </c:pt>
                <c:pt idx="60">
                  <c:v>0.98963100000000004</c:v>
                </c:pt>
                <c:pt idx="61">
                  <c:v>0.99554399999999998</c:v>
                </c:pt>
                <c:pt idx="62">
                  <c:v>0.99402500000000005</c:v>
                </c:pt>
                <c:pt idx="63">
                  <c:v>0.99542399999999998</c:v>
                </c:pt>
                <c:pt idx="64">
                  <c:v>0.99014800000000003</c:v>
                </c:pt>
                <c:pt idx="65">
                  <c:v>0.99504099999999995</c:v>
                </c:pt>
                <c:pt idx="66">
                  <c:v>0.99294000000000004</c:v>
                </c:pt>
                <c:pt idx="67">
                  <c:v>0.99304899999999996</c:v>
                </c:pt>
                <c:pt idx="68">
                  <c:v>0.99324400000000002</c:v>
                </c:pt>
                <c:pt idx="69">
                  <c:v>0.99095</c:v>
                </c:pt>
                <c:pt idx="70">
                  <c:v>0.99131199999999997</c:v>
                </c:pt>
                <c:pt idx="71">
                  <c:v>0.99278900000000003</c:v>
                </c:pt>
                <c:pt idx="72">
                  <c:v>0.98675599999999997</c:v>
                </c:pt>
                <c:pt idx="73">
                  <c:v>0.98206899999999997</c:v>
                </c:pt>
                <c:pt idx="74">
                  <c:v>0.980074</c:v>
                </c:pt>
                <c:pt idx="75">
                  <c:v>0.97948100000000005</c:v>
                </c:pt>
                <c:pt idx="76">
                  <c:v>0.97388799999999998</c:v>
                </c:pt>
                <c:pt idx="77">
                  <c:v>0.96545700000000001</c:v>
                </c:pt>
                <c:pt idx="78">
                  <c:v>0.97595600000000005</c:v>
                </c:pt>
                <c:pt idx="79">
                  <c:v>0.96181399999999995</c:v>
                </c:pt>
                <c:pt idx="80">
                  <c:v>0.95263900000000001</c:v>
                </c:pt>
                <c:pt idx="81">
                  <c:v>0.95239200000000002</c:v>
                </c:pt>
                <c:pt idx="82">
                  <c:v>0.94933100000000004</c:v>
                </c:pt>
                <c:pt idx="83">
                  <c:v>0.94251600000000002</c:v>
                </c:pt>
                <c:pt idx="84">
                  <c:v>0.91298699999999999</c:v>
                </c:pt>
                <c:pt idx="85">
                  <c:v>0.88954999999999995</c:v>
                </c:pt>
                <c:pt idx="86">
                  <c:v>0.89723200000000003</c:v>
                </c:pt>
                <c:pt idx="87">
                  <c:v>0.92212400000000005</c:v>
                </c:pt>
                <c:pt idx="88">
                  <c:v>0.79339800000000005</c:v>
                </c:pt>
                <c:pt idx="89">
                  <c:v>0.88944500000000004</c:v>
                </c:pt>
                <c:pt idx="90">
                  <c:v>0.86268400000000001</c:v>
                </c:pt>
                <c:pt idx="91">
                  <c:v>0.88313600000000003</c:v>
                </c:pt>
                <c:pt idx="92">
                  <c:v>0.79769000000000001</c:v>
                </c:pt>
                <c:pt idx="93">
                  <c:v>0.82410600000000001</c:v>
                </c:pt>
                <c:pt idx="94">
                  <c:v>0.78759599999999996</c:v>
                </c:pt>
                <c:pt idx="95">
                  <c:v>0.83484599999999998</c:v>
                </c:pt>
                <c:pt idx="96">
                  <c:v>0.76913500000000001</c:v>
                </c:pt>
                <c:pt idx="97">
                  <c:v>0.65145900000000001</c:v>
                </c:pt>
                <c:pt idx="98">
                  <c:v>0.61692000000000002</c:v>
                </c:pt>
                <c:pt idx="99">
                  <c:v>0.72188099999999999</c:v>
                </c:pt>
                <c:pt idx="100">
                  <c:v>0.68656899999999998</c:v>
                </c:pt>
                <c:pt idx="101">
                  <c:v>0.699596</c:v>
                </c:pt>
                <c:pt idx="102">
                  <c:v>0.72541599999999995</c:v>
                </c:pt>
                <c:pt idx="103">
                  <c:v>0.57286899999999996</c:v>
                </c:pt>
                <c:pt idx="104">
                  <c:v>0.61002199999999995</c:v>
                </c:pt>
                <c:pt idx="105">
                  <c:v>0.67924799999999996</c:v>
                </c:pt>
                <c:pt idx="106">
                  <c:v>0.58199699999999999</c:v>
                </c:pt>
                <c:pt idx="107">
                  <c:v>0.63673999999999997</c:v>
                </c:pt>
                <c:pt idx="108">
                  <c:v>0.57305499999999998</c:v>
                </c:pt>
                <c:pt idx="109">
                  <c:v>0.68416900000000003</c:v>
                </c:pt>
                <c:pt idx="110">
                  <c:v>0.57507699999999995</c:v>
                </c:pt>
                <c:pt idx="111">
                  <c:v>0.53439499999999995</c:v>
                </c:pt>
                <c:pt idx="112">
                  <c:v>0.52519099999999996</c:v>
                </c:pt>
                <c:pt idx="113">
                  <c:v>0.43712299999999998</c:v>
                </c:pt>
                <c:pt idx="114">
                  <c:v>0.50935699999999995</c:v>
                </c:pt>
                <c:pt idx="115">
                  <c:v>0.42424000000000001</c:v>
                </c:pt>
                <c:pt idx="116">
                  <c:v>0.45959800000000001</c:v>
                </c:pt>
                <c:pt idx="117">
                  <c:v>0.57403899999999997</c:v>
                </c:pt>
                <c:pt idx="118">
                  <c:v>0.61302199999999996</c:v>
                </c:pt>
                <c:pt idx="119">
                  <c:v>0.36008299999999999</c:v>
                </c:pt>
                <c:pt idx="120">
                  <c:v>0.178309</c:v>
                </c:pt>
                <c:pt idx="121">
                  <c:v>0.44929599999999997</c:v>
                </c:pt>
                <c:pt idx="122">
                  <c:v>0.318102</c:v>
                </c:pt>
                <c:pt idx="123">
                  <c:v>0.32601200000000002</c:v>
                </c:pt>
                <c:pt idx="124">
                  <c:v>0.33827099999999999</c:v>
                </c:pt>
                <c:pt idx="125">
                  <c:v>0.31081799999999998</c:v>
                </c:pt>
                <c:pt idx="126">
                  <c:v>0.33704299999999998</c:v>
                </c:pt>
                <c:pt idx="127">
                  <c:v>0.24007100000000001</c:v>
                </c:pt>
                <c:pt idx="128">
                  <c:v>0.27731499999999998</c:v>
                </c:pt>
                <c:pt idx="129">
                  <c:v>0.247808</c:v>
                </c:pt>
                <c:pt idx="130">
                  <c:v>0.179308</c:v>
                </c:pt>
                <c:pt idx="131">
                  <c:v>0.27594400000000002</c:v>
                </c:pt>
                <c:pt idx="132">
                  <c:v>0.26057200000000003</c:v>
                </c:pt>
                <c:pt idx="133">
                  <c:v>0.229685</c:v>
                </c:pt>
                <c:pt idx="134">
                  <c:v>0.28736</c:v>
                </c:pt>
                <c:pt idx="135">
                  <c:v>0.29805500000000001</c:v>
                </c:pt>
                <c:pt idx="136">
                  <c:v>0.434888</c:v>
                </c:pt>
                <c:pt idx="137">
                  <c:v>0.55418699999999999</c:v>
                </c:pt>
                <c:pt idx="138">
                  <c:v>0.48499199999999998</c:v>
                </c:pt>
                <c:pt idx="139">
                  <c:v>0.378637</c:v>
                </c:pt>
                <c:pt idx="140">
                  <c:v>0.36239900000000003</c:v>
                </c:pt>
                <c:pt idx="141">
                  <c:v>0.44937300000000002</c:v>
                </c:pt>
                <c:pt idx="142">
                  <c:v>0.26722000000000001</c:v>
                </c:pt>
                <c:pt idx="143">
                  <c:v>0.485599</c:v>
                </c:pt>
                <c:pt idx="144">
                  <c:v>0.301597</c:v>
                </c:pt>
                <c:pt idx="145">
                  <c:v>0.29985699999999998</c:v>
                </c:pt>
                <c:pt idx="146">
                  <c:v>0.40815099999999999</c:v>
                </c:pt>
                <c:pt idx="147">
                  <c:v>0.32339200000000001</c:v>
                </c:pt>
                <c:pt idx="148">
                  <c:v>0.65193999999999996</c:v>
                </c:pt>
                <c:pt idx="149">
                  <c:v>0.52242</c:v>
                </c:pt>
                <c:pt idx="150">
                  <c:v>0.56874800000000003</c:v>
                </c:pt>
                <c:pt idx="151">
                  <c:v>0.56692600000000004</c:v>
                </c:pt>
                <c:pt idx="152">
                  <c:v>0.45045600000000002</c:v>
                </c:pt>
                <c:pt idx="153">
                  <c:v>0.54845200000000005</c:v>
                </c:pt>
                <c:pt idx="154">
                  <c:v>0.68553600000000003</c:v>
                </c:pt>
                <c:pt idx="155">
                  <c:v>0.58868600000000004</c:v>
                </c:pt>
                <c:pt idx="156">
                  <c:v>0.81128299999999998</c:v>
                </c:pt>
                <c:pt idx="157">
                  <c:v>0.74825699999999995</c:v>
                </c:pt>
                <c:pt idx="158">
                  <c:v>0.61871200000000004</c:v>
                </c:pt>
                <c:pt idx="159">
                  <c:v>0.564689</c:v>
                </c:pt>
                <c:pt idx="160">
                  <c:v>0.63290900000000005</c:v>
                </c:pt>
                <c:pt idx="161">
                  <c:v>0.65070099999999997</c:v>
                </c:pt>
                <c:pt idx="162">
                  <c:v>0.658358</c:v>
                </c:pt>
                <c:pt idx="163">
                  <c:v>0.58582199999999995</c:v>
                </c:pt>
                <c:pt idx="164">
                  <c:v>0.70105200000000001</c:v>
                </c:pt>
                <c:pt idx="165">
                  <c:v>0.82043900000000003</c:v>
                </c:pt>
                <c:pt idx="166">
                  <c:v>0.66351800000000005</c:v>
                </c:pt>
                <c:pt idx="167">
                  <c:v>0.742811</c:v>
                </c:pt>
                <c:pt idx="168">
                  <c:v>0.65211699999999995</c:v>
                </c:pt>
                <c:pt idx="169">
                  <c:v>0.84479300000000002</c:v>
                </c:pt>
                <c:pt idx="170">
                  <c:v>0.84653400000000001</c:v>
                </c:pt>
                <c:pt idx="171">
                  <c:v>0.85101099999999996</c:v>
                </c:pt>
                <c:pt idx="172">
                  <c:v>0.87532299999999996</c:v>
                </c:pt>
                <c:pt idx="173">
                  <c:v>0.85039399999999998</c:v>
                </c:pt>
                <c:pt idx="174">
                  <c:v>0.81907700000000006</c:v>
                </c:pt>
                <c:pt idx="175">
                  <c:v>0.89628099999999999</c:v>
                </c:pt>
                <c:pt idx="176">
                  <c:v>0.927728</c:v>
                </c:pt>
                <c:pt idx="177">
                  <c:v>0.87203799999999998</c:v>
                </c:pt>
                <c:pt idx="178">
                  <c:v>0.85828899999999997</c:v>
                </c:pt>
                <c:pt idx="179">
                  <c:v>0.90222599999999997</c:v>
                </c:pt>
                <c:pt idx="180">
                  <c:v>0.90878599999999998</c:v>
                </c:pt>
                <c:pt idx="181">
                  <c:v>0.92547699999999999</c:v>
                </c:pt>
                <c:pt idx="182">
                  <c:v>0.93583400000000005</c:v>
                </c:pt>
                <c:pt idx="183">
                  <c:v>0.92650399999999999</c:v>
                </c:pt>
                <c:pt idx="184">
                  <c:v>0.956932</c:v>
                </c:pt>
                <c:pt idx="185">
                  <c:v>0.94468300000000005</c:v>
                </c:pt>
                <c:pt idx="186">
                  <c:v>0.96831800000000001</c:v>
                </c:pt>
                <c:pt idx="187">
                  <c:v>0.96379400000000004</c:v>
                </c:pt>
                <c:pt idx="188">
                  <c:v>0.96267000000000003</c:v>
                </c:pt>
                <c:pt idx="189">
                  <c:v>0.97168399999999999</c:v>
                </c:pt>
                <c:pt idx="190">
                  <c:v>0.95649600000000001</c:v>
                </c:pt>
                <c:pt idx="191">
                  <c:v>0.96803300000000003</c:v>
                </c:pt>
                <c:pt idx="192">
                  <c:v>0.98104100000000005</c:v>
                </c:pt>
                <c:pt idx="193">
                  <c:v>0.97476499999999999</c:v>
                </c:pt>
                <c:pt idx="194">
                  <c:v>0.97570900000000005</c:v>
                </c:pt>
                <c:pt idx="195">
                  <c:v>0.98249399999999998</c:v>
                </c:pt>
                <c:pt idx="196">
                  <c:v>0.98385</c:v>
                </c:pt>
                <c:pt idx="197">
                  <c:v>0.98836400000000002</c:v>
                </c:pt>
                <c:pt idx="198">
                  <c:v>0.99216899999999997</c:v>
                </c:pt>
                <c:pt idx="199">
                  <c:v>0.99438199999999999</c:v>
                </c:pt>
                <c:pt idx="200">
                  <c:v>0.99423499999999998</c:v>
                </c:pt>
                <c:pt idx="201">
                  <c:v>0.99417900000000003</c:v>
                </c:pt>
                <c:pt idx="202">
                  <c:v>0.99322999999999995</c:v>
                </c:pt>
                <c:pt idx="203">
                  <c:v>0.99405699999999997</c:v>
                </c:pt>
                <c:pt idx="204">
                  <c:v>0.99164699999999995</c:v>
                </c:pt>
                <c:pt idx="205">
                  <c:v>0.99418499999999999</c:v>
                </c:pt>
                <c:pt idx="206">
                  <c:v>0.992344</c:v>
                </c:pt>
                <c:pt idx="207">
                  <c:v>0.98882199999999998</c:v>
                </c:pt>
                <c:pt idx="208">
                  <c:v>0.99373999999999996</c:v>
                </c:pt>
                <c:pt idx="209">
                  <c:v>0.99266299999999996</c:v>
                </c:pt>
                <c:pt idx="210">
                  <c:v>0.99286600000000003</c:v>
                </c:pt>
                <c:pt idx="211">
                  <c:v>0.99196700000000004</c:v>
                </c:pt>
                <c:pt idx="212">
                  <c:v>0.99177099999999996</c:v>
                </c:pt>
                <c:pt idx="213">
                  <c:v>0.992703</c:v>
                </c:pt>
                <c:pt idx="214">
                  <c:v>0.99457399999999996</c:v>
                </c:pt>
                <c:pt idx="215">
                  <c:v>0.98855499999999996</c:v>
                </c:pt>
                <c:pt idx="216">
                  <c:v>0.99437799999999998</c:v>
                </c:pt>
                <c:pt idx="217">
                  <c:v>0.99227699999999996</c:v>
                </c:pt>
                <c:pt idx="218">
                  <c:v>0.99363199999999996</c:v>
                </c:pt>
                <c:pt idx="219">
                  <c:v>0.994587</c:v>
                </c:pt>
                <c:pt idx="220">
                  <c:v>0.99172199999999999</c:v>
                </c:pt>
                <c:pt idx="221">
                  <c:v>0.99350899999999998</c:v>
                </c:pt>
                <c:pt idx="222">
                  <c:v>0.99112800000000001</c:v>
                </c:pt>
                <c:pt idx="223">
                  <c:v>0.99065300000000001</c:v>
                </c:pt>
                <c:pt idx="224">
                  <c:v>0.99191099999999999</c:v>
                </c:pt>
                <c:pt idx="225">
                  <c:v>0.99004800000000004</c:v>
                </c:pt>
                <c:pt idx="226">
                  <c:v>0.99459200000000003</c:v>
                </c:pt>
                <c:pt idx="227">
                  <c:v>0.99282000000000004</c:v>
                </c:pt>
                <c:pt idx="228">
                  <c:v>0.99093900000000001</c:v>
                </c:pt>
                <c:pt idx="229">
                  <c:v>0.99131400000000003</c:v>
                </c:pt>
                <c:pt idx="230">
                  <c:v>0.987294</c:v>
                </c:pt>
                <c:pt idx="231">
                  <c:v>0.99084899999999998</c:v>
                </c:pt>
                <c:pt idx="232">
                  <c:v>0.98930399999999996</c:v>
                </c:pt>
                <c:pt idx="233">
                  <c:v>0.98634500000000003</c:v>
                </c:pt>
                <c:pt idx="234">
                  <c:v>0.97988200000000003</c:v>
                </c:pt>
                <c:pt idx="235">
                  <c:v>0.96950400000000003</c:v>
                </c:pt>
                <c:pt idx="236">
                  <c:v>0.90265799999999996</c:v>
                </c:pt>
                <c:pt idx="237">
                  <c:v>0.54476100000000005</c:v>
                </c:pt>
                <c:pt idx="238">
                  <c:v>0.10302500000000001</c:v>
                </c:pt>
                <c:pt idx="239">
                  <c:v>0.26156299999999999</c:v>
                </c:pt>
                <c:pt idx="240">
                  <c:v>0.127914</c:v>
                </c:pt>
                <c:pt idx="241">
                  <c:v>0.59656200000000004</c:v>
                </c:pt>
                <c:pt idx="242">
                  <c:v>0.378027</c:v>
                </c:pt>
                <c:pt idx="243">
                  <c:v>0.52707999999999999</c:v>
                </c:pt>
                <c:pt idx="244">
                  <c:v>0.11580799999999999</c:v>
                </c:pt>
                <c:pt idx="245">
                  <c:v>0.31766299999999997</c:v>
                </c:pt>
                <c:pt idx="246">
                  <c:v>0.150002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A4-2A4E-BBCE-F830F415A89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7.9550000000000003E-3</c:v>
                </c:pt>
                <c:pt idx="1">
                  <c:v>5.2162E-2</c:v>
                </c:pt>
                <c:pt idx="2">
                  <c:v>2.3880999999999999E-2</c:v>
                </c:pt>
                <c:pt idx="3">
                  <c:v>4.6959999999999997E-3</c:v>
                </c:pt>
                <c:pt idx="4">
                  <c:v>1.3009E-2</c:v>
                </c:pt>
                <c:pt idx="5">
                  <c:v>2.8583999999999998E-2</c:v>
                </c:pt>
                <c:pt idx="6">
                  <c:v>8.9536000000000004E-2</c:v>
                </c:pt>
                <c:pt idx="7">
                  <c:v>1.9188E-2</c:v>
                </c:pt>
                <c:pt idx="8">
                  <c:v>4.9253999999999999E-2</c:v>
                </c:pt>
                <c:pt idx="9">
                  <c:v>5.1289999999999999E-3</c:v>
                </c:pt>
                <c:pt idx="10">
                  <c:v>4.9740000000000001E-3</c:v>
                </c:pt>
                <c:pt idx="11">
                  <c:v>6.0480000000000004E-3</c:v>
                </c:pt>
                <c:pt idx="12">
                  <c:v>4.8500000000000001E-3</c:v>
                </c:pt>
                <c:pt idx="13">
                  <c:v>2.4774999999999998E-2</c:v>
                </c:pt>
                <c:pt idx="14">
                  <c:v>0.116894</c:v>
                </c:pt>
                <c:pt idx="15">
                  <c:v>2.9390000000000002E-3</c:v>
                </c:pt>
                <c:pt idx="16">
                  <c:v>2.0339999999999998E-3</c:v>
                </c:pt>
                <c:pt idx="17">
                  <c:v>1.2329E-2</c:v>
                </c:pt>
                <c:pt idx="18">
                  <c:v>1.621E-3</c:v>
                </c:pt>
                <c:pt idx="19">
                  <c:v>0.11165899999999999</c:v>
                </c:pt>
                <c:pt idx="20">
                  <c:v>0.43159700000000001</c:v>
                </c:pt>
                <c:pt idx="21">
                  <c:v>0.98298399999999997</c:v>
                </c:pt>
                <c:pt idx="22">
                  <c:v>0.98530399999999996</c:v>
                </c:pt>
                <c:pt idx="23">
                  <c:v>0.98835399999999995</c:v>
                </c:pt>
                <c:pt idx="24">
                  <c:v>0.98844600000000005</c:v>
                </c:pt>
                <c:pt idx="25">
                  <c:v>0.98716800000000005</c:v>
                </c:pt>
                <c:pt idx="26">
                  <c:v>0.99295100000000003</c:v>
                </c:pt>
                <c:pt idx="27">
                  <c:v>0.98660199999999998</c:v>
                </c:pt>
                <c:pt idx="28">
                  <c:v>0.99033400000000005</c:v>
                </c:pt>
                <c:pt idx="29">
                  <c:v>0.98995100000000003</c:v>
                </c:pt>
                <c:pt idx="30">
                  <c:v>0.99157700000000004</c:v>
                </c:pt>
                <c:pt idx="31">
                  <c:v>0.99534699999999998</c:v>
                </c:pt>
                <c:pt idx="32">
                  <c:v>0.99509000000000003</c:v>
                </c:pt>
                <c:pt idx="33">
                  <c:v>0.99343300000000001</c:v>
                </c:pt>
                <c:pt idx="34">
                  <c:v>0.99018499999999998</c:v>
                </c:pt>
                <c:pt idx="35">
                  <c:v>0.994587</c:v>
                </c:pt>
                <c:pt idx="36">
                  <c:v>0.99343400000000004</c:v>
                </c:pt>
                <c:pt idx="37">
                  <c:v>0.99530799999999997</c:v>
                </c:pt>
                <c:pt idx="38">
                  <c:v>0.99504800000000004</c:v>
                </c:pt>
                <c:pt idx="39">
                  <c:v>0.99330499999999999</c:v>
                </c:pt>
                <c:pt idx="40">
                  <c:v>0.99357200000000001</c:v>
                </c:pt>
                <c:pt idx="41">
                  <c:v>0.99322100000000002</c:v>
                </c:pt>
                <c:pt idx="42">
                  <c:v>0.99351800000000001</c:v>
                </c:pt>
                <c:pt idx="43">
                  <c:v>0.995417</c:v>
                </c:pt>
                <c:pt idx="44">
                  <c:v>0.99406099999999997</c:v>
                </c:pt>
                <c:pt idx="45">
                  <c:v>0.99497199999999997</c:v>
                </c:pt>
                <c:pt idx="46">
                  <c:v>0.99434400000000001</c:v>
                </c:pt>
                <c:pt idx="47">
                  <c:v>0.99594400000000005</c:v>
                </c:pt>
                <c:pt idx="48">
                  <c:v>0.99326000000000003</c:v>
                </c:pt>
                <c:pt idx="49">
                  <c:v>0.99565499999999996</c:v>
                </c:pt>
                <c:pt idx="50">
                  <c:v>0.99516400000000005</c:v>
                </c:pt>
                <c:pt idx="51">
                  <c:v>0.99229999999999996</c:v>
                </c:pt>
                <c:pt idx="52">
                  <c:v>0.99748000000000003</c:v>
                </c:pt>
                <c:pt idx="53">
                  <c:v>0.99349500000000002</c:v>
                </c:pt>
                <c:pt idx="54">
                  <c:v>0.99501099999999998</c:v>
                </c:pt>
                <c:pt idx="55">
                  <c:v>0.99456500000000003</c:v>
                </c:pt>
                <c:pt idx="56">
                  <c:v>0.993753</c:v>
                </c:pt>
                <c:pt idx="57">
                  <c:v>0.99520200000000003</c:v>
                </c:pt>
                <c:pt idx="58">
                  <c:v>0.99519199999999997</c:v>
                </c:pt>
                <c:pt idx="59">
                  <c:v>0.99393500000000001</c:v>
                </c:pt>
                <c:pt idx="60">
                  <c:v>0.99383200000000005</c:v>
                </c:pt>
                <c:pt idx="61">
                  <c:v>0.99489799999999995</c:v>
                </c:pt>
                <c:pt idx="62">
                  <c:v>0.99446199999999996</c:v>
                </c:pt>
                <c:pt idx="63">
                  <c:v>0.99410200000000004</c:v>
                </c:pt>
                <c:pt idx="64">
                  <c:v>0.993927</c:v>
                </c:pt>
                <c:pt idx="65">
                  <c:v>0.99301499999999998</c:v>
                </c:pt>
                <c:pt idx="66">
                  <c:v>0.995139</c:v>
                </c:pt>
                <c:pt idx="67">
                  <c:v>0.99587599999999998</c:v>
                </c:pt>
                <c:pt idx="68">
                  <c:v>0.99312999999999996</c:v>
                </c:pt>
                <c:pt idx="69">
                  <c:v>0.99344500000000002</c:v>
                </c:pt>
                <c:pt idx="70">
                  <c:v>0.99278900000000003</c:v>
                </c:pt>
                <c:pt idx="71">
                  <c:v>0.98168500000000003</c:v>
                </c:pt>
                <c:pt idx="72">
                  <c:v>0.98640799999999995</c:v>
                </c:pt>
                <c:pt idx="73">
                  <c:v>0.98723499999999997</c:v>
                </c:pt>
                <c:pt idx="74">
                  <c:v>0.97983699999999996</c:v>
                </c:pt>
                <c:pt idx="75">
                  <c:v>0.97564099999999998</c:v>
                </c:pt>
                <c:pt idx="76">
                  <c:v>0.97310200000000002</c:v>
                </c:pt>
                <c:pt idx="77">
                  <c:v>0.97295299999999996</c:v>
                </c:pt>
                <c:pt idx="78">
                  <c:v>0.96830000000000005</c:v>
                </c:pt>
                <c:pt idx="79">
                  <c:v>0.97322900000000001</c:v>
                </c:pt>
                <c:pt idx="80">
                  <c:v>0.96163900000000002</c:v>
                </c:pt>
                <c:pt idx="81">
                  <c:v>0.94767500000000005</c:v>
                </c:pt>
                <c:pt idx="82">
                  <c:v>0.95319699999999996</c:v>
                </c:pt>
                <c:pt idx="83">
                  <c:v>0.94447700000000001</c:v>
                </c:pt>
                <c:pt idx="84">
                  <c:v>0.93629700000000005</c:v>
                </c:pt>
                <c:pt idx="85">
                  <c:v>0.89866299999999999</c:v>
                </c:pt>
                <c:pt idx="86">
                  <c:v>0.89218799999999998</c:v>
                </c:pt>
                <c:pt idx="87">
                  <c:v>0.92559899999999995</c:v>
                </c:pt>
                <c:pt idx="88">
                  <c:v>0.92281199999999997</c:v>
                </c:pt>
                <c:pt idx="89">
                  <c:v>0.91216799999999998</c:v>
                </c:pt>
                <c:pt idx="90">
                  <c:v>0.91631799999999997</c:v>
                </c:pt>
                <c:pt idx="91">
                  <c:v>0.90548300000000004</c:v>
                </c:pt>
                <c:pt idx="92">
                  <c:v>0.85414400000000001</c:v>
                </c:pt>
                <c:pt idx="93">
                  <c:v>0.86960099999999996</c:v>
                </c:pt>
                <c:pt idx="94">
                  <c:v>0.86892499999999995</c:v>
                </c:pt>
                <c:pt idx="95">
                  <c:v>0.83477199999999996</c:v>
                </c:pt>
                <c:pt idx="96">
                  <c:v>0.73383799999999999</c:v>
                </c:pt>
                <c:pt idx="97">
                  <c:v>0.69803000000000004</c:v>
                </c:pt>
                <c:pt idx="98">
                  <c:v>0.78406600000000004</c:v>
                </c:pt>
                <c:pt idx="99">
                  <c:v>0.69737899999999997</c:v>
                </c:pt>
                <c:pt idx="100">
                  <c:v>0.69345199999999996</c:v>
                </c:pt>
                <c:pt idx="101">
                  <c:v>0.754251</c:v>
                </c:pt>
                <c:pt idx="102">
                  <c:v>0.81393099999999996</c:v>
                </c:pt>
                <c:pt idx="103">
                  <c:v>0.735182</c:v>
                </c:pt>
                <c:pt idx="104">
                  <c:v>0.62179799999999996</c:v>
                </c:pt>
                <c:pt idx="105">
                  <c:v>0.73995200000000005</c:v>
                </c:pt>
                <c:pt idx="106">
                  <c:v>0.77626799999999996</c:v>
                </c:pt>
                <c:pt idx="107">
                  <c:v>0.65505599999999997</c:v>
                </c:pt>
                <c:pt idx="108">
                  <c:v>0.69957100000000005</c:v>
                </c:pt>
                <c:pt idx="109">
                  <c:v>0.73386200000000001</c:v>
                </c:pt>
                <c:pt idx="110">
                  <c:v>0.72686099999999998</c:v>
                </c:pt>
                <c:pt idx="111">
                  <c:v>0.77738499999999999</c:v>
                </c:pt>
                <c:pt idx="112">
                  <c:v>0.61107699999999998</c:v>
                </c:pt>
                <c:pt idx="113">
                  <c:v>0.69344399999999995</c:v>
                </c:pt>
                <c:pt idx="114">
                  <c:v>0.53153099999999998</c:v>
                </c:pt>
                <c:pt idx="115">
                  <c:v>0.54402399999999995</c:v>
                </c:pt>
                <c:pt idx="116">
                  <c:v>0.512459</c:v>
                </c:pt>
                <c:pt idx="117">
                  <c:v>0.60092000000000001</c:v>
                </c:pt>
                <c:pt idx="118">
                  <c:v>0.59614900000000004</c:v>
                </c:pt>
                <c:pt idx="119">
                  <c:v>0.36896600000000002</c:v>
                </c:pt>
                <c:pt idx="120">
                  <c:v>0.492558</c:v>
                </c:pt>
                <c:pt idx="121">
                  <c:v>0.62092099999999995</c:v>
                </c:pt>
                <c:pt idx="122">
                  <c:v>0.56272</c:v>
                </c:pt>
                <c:pt idx="123">
                  <c:v>0.457154</c:v>
                </c:pt>
                <c:pt idx="124">
                  <c:v>0.39627299999999999</c:v>
                </c:pt>
                <c:pt idx="125">
                  <c:v>0.34290999999999999</c:v>
                </c:pt>
                <c:pt idx="126">
                  <c:v>0.47422199999999998</c:v>
                </c:pt>
                <c:pt idx="127">
                  <c:v>0.32714199999999999</c:v>
                </c:pt>
                <c:pt idx="128">
                  <c:v>0.24326900000000001</c:v>
                </c:pt>
                <c:pt idx="129">
                  <c:v>0.427838</c:v>
                </c:pt>
                <c:pt idx="130">
                  <c:v>0.41317999999999999</c:v>
                </c:pt>
                <c:pt idx="131">
                  <c:v>0.115189</c:v>
                </c:pt>
                <c:pt idx="132">
                  <c:v>0.235651</c:v>
                </c:pt>
                <c:pt idx="133">
                  <c:v>0.13186500000000001</c:v>
                </c:pt>
                <c:pt idx="134">
                  <c:v>0.26735500000000001</c:v>
                </c:pt>
                <c:pt idx="135">
                  <c:v>0.220275</c:v>
                </c:pt>
                <c:pt idx="136">
                  <c:v>0.25970300000000002</c:v>
                </c:pt>
                <c:pt idx="137">
                  <c:v>0.42398000000000002</c:v>
                </c:pt>
                <c:pt idx="138">
                  <c:v>0.53593900000000005</c:v>
                </c:pt>
                <c:pt idx="139">
                  <c:v>0.28365299999999999</c:v>
                </c:pt>
                <c:pt idx="140">
                  <c:v>0.44470999999999999</c:v>
                </c:pt>
                <c:pt idx="141">
                  <c:v>0.40748099999999998</c:v>
                </c:pt>
                <c:pt idx="142">
                  <c:v>0.62132200000000004</c:v>
                </c:pt>
                <c:pt idx="143">
                  <c:v>0.37232700000000002</c:v>
                </c:pt>
                <c:pt idx="144">
                  <c:v>0.42422799999999999</c:v>
                </c:pt>
                <c:pt idx="145">
                  <c:v>0.56384999999999996</c:v>
                </c:pt>
                <c:pt idx="146">
                  <c:v>0.49292000000000002</c:v>
                </c:pt>
                <c:pt idx="147">
                  <c:v>0.39155400000000001</c:v>
                </c:pt>
                <c:pt idx="148">
                  <c:v>0.53963799999999995</c:v>
                </c:pt>
                <c:pt idx="149">
                  <c:v>0.59359399999999996</c:v>
                </c:pt>
                <c:pt idx="150">
                  <c:v>0.57427899999999998</c:v>
                </c:pt>
                <c:pt idx="151">
                  <c:v>0.61963100000000004</c:v>
                </c:pt>
                <c:pt idx="152">
                  <c:v>0.78813100000000003</c:v>
                </c:pt>
                <c:pt idx="153">
                  <c:v>0.678033</c:v>
                </c:pt>
                <c:pt idx="154">
                  <c:v>0.77223200000000003</c:v>
                </c:pt>
                <c:pt idx="155">
                  <c:v>0.65201799999999999</c:v>
                </c:pt>
                <c:pt idx="156">
                  <c:v>0.63478800000000002</c:v>
                </c:pt>
                <c:pt idx="157">
                  <c:v>0.53591</c:v>
                </c:pt>
                <c:pt idx="158">
                  <c:v>0.68698599999999999</c:v>
                </c:pt>
                <c:pt idx="159">
                  <c:v>0.77027299999999999</c:v>
                </c:pt>
                <c:pt idx="160">
                  <c:v>0.83293200000000001</c:v>
                </c:pt>
                <c:pt idx="161">
                  <c:v>0.75511600000000001</c:v>
                </c:pt>
                <c:pt idx="162">
                  <c:v>0.70204299999999997</c:v>
                </c:pt>
                <c:pt idx="163">
                  <c:v>0.67532199999999998</c:v>
                </c:pt>
                <c:pt idx="164">
                  <c:v>0.71345199999999998</c:v>
                </c:pt>
                <c:pt idx="165">
                  <c:v>0.67211900000000002</c:v>
                </c:pt>
                <c:pt idx="166">
                  <c:v>0.76862200000000003</c:v>
                </c:pt>
                <c:pt idx="167">
                  <c:v>0.86563000000000001</c:v>
                </c:pt>
                <c:pt idx="168">
                  <c:v>0.80623100000000003</c:v>
                </c:pt>
                <c:pt idx="169">
                  <c:v>0.82376000000000005</c:v>
                </c:pt>
                <c:pt idx="170">
                  <c:v>0.79770200000000002</c:v>
                </c:pt>
                <c:pt idx="171">
                  <c:v>0.82862100000000005</c:v>
                </c:pt>
                <c:pt idx="172">
                  <c:v>0.90378000000000003</c:v>
                </c:pt>
                <c:pt idx="173">
                  <c:v>0.88251400000000002</c:v>
                </c:pt>
                <c:pt idx="174">
                  <c:v>0.92200300000000002</c:v>
                </c:pt>
                <c:pt idx="175">
                  <c:v>0.88684300000000005</c:v>
                </c:pt>
                <c:pt idx="176">
                  <c:v>0.91797600000000001</c:v>
                </c:pt>
                <c:pt idx="177">
                  <c:v>0.93412799999999996</c:v>
                </c:pt>
                <c:pt idx="178">
                  <c:v>0.91674500000000003</c:v>
                </c:pt>
                <c:pt idx="179">
                  <c:v>0.90039999999999998</c:v>
                </c:pt>
                <c:pt idx="180">
                  <c:v>0.91390199999999999</c:v>
                </c:pt>
                <c:pt idx="181">
                  <c:v>0.95345899999999995</c:v>
                </c:pt>
                <c:pt idx="182">
                  <c:v>0.93475699999999995</c:v>
                </c:pt>
                <c:pt idx="183">
                  <c:v>0.93137199999999998</c:v>
                </c:pt>
                <c:pt idx="184">
                  <c:v>0.95633500000000005</c:v>
                </c:pt>
                <c:pt idx="185">
                  <c:v>0.95871600000000001</c:v>
                </c:pt>
                <c:pt idx="186">
                  <c:v>0.96516100000000005</c:v>
                </c:pt>
                <c:pt idx="187">
                  <c:v>0.95451900000000001</c:v>
                </c:pt>
                <c:pt idx="188">
                  <c:v>0.96984700000000001</c:v>
                </c:pt>
                <c:pt idx="189">
                  <c:v>0.96796099999999996</c:v>
                </c:pt>
                <c:pt idx="190">
                  <c:v>0.96537399999999995</c:v>
                </c:pt>
                <c:pt idx="191">
                  <c:v>0.97161299999999995</c:v>
                </c:pt>
                <c:pt idx="192">
                  <c:v>0.97681499999999999</c:v>
                </c:pt>
                <c:pt idx="193">
                  <c:v>0.97352700000000003</c:v>
                </c:pt>
                <c:pt idx="194">
                  <c:v>0.97988799999999998</c:v>
                </c:pt>
                <c:pt idx="195">
                  <c:v>0.97587900000000005</c:v>
                </c:pt>
                <c:pt idx="196">
                  <c:v>0.97908399999999995</c:v>
                </c:pt>
                <c:pt idx="197">
                  <c:v>0.98471399999999998</c:v>
                </c:pt>
                <c:pt idx="198">
                  <c:v>0.98982199999999998</c:v>
                </c:pt>
                <c:pt idx="199">
                  <c:v>0.99151</c:v>
                </c:pt>
                <c:pt idx="200">
                  <c:v>0.99155199999999999</c:v>
                </c:pt>
                <c:pt idx="201">
                  <c:v>0.99130600000000002</c:v>
                </c:pt>
                <c:pt idx="202">
                  <c:v>0.99446800000000002</c:v>
                </c:pt>
                <c:pt idx="203">
                  <c:v>0.990537</c:v>
                </c:pt>
                <c:pt idx="204">
                  <c:v>0.99381299999999995</c:v>
                </c:pt>
                <c:pt idx="205">
                  <c:v>0.98957899999999999</c:v>
                </c:pt>
                <c:pt idx="206">
                  <c:v>0.99056200000000005</c:v>
                </c:pt>
                <c:pt idx="207">
                  <c:v>0.99431499999999995</c:v>
                </c:pt>
                <c:pt idx="208">
                  <c:v>0.98963999999999996</c:v>
                </c:pt>
                <c:pt idx="209">
                  <c:v>0.994699</c:v>
                </c:pt>
                <c:pt idx="210">
                  <c:v>0.99224699999999999</c:v>
                </c:pt>
                <c:pt idx="211">
                  <c:v>0.99272899999999997</c:v>
                </c:pt>
                <c:pt idx="212">
                  <c:v>0.99248999999999998</c:v>
                </c:pt>
                <c:pt idx="213">
                  <c:v>0.99310100000000001</c:v>
                </c:pt>
                <c:pt idx="214">
                  <c:v>0.99558999999999997</c:v>
                </c:pt>
                <c:pt idx="215">
                  <c:v>0.99345300000000003</c:v>
                </c:pt>
                <c:pt idx="216">
                  <c:v>0.99599000000000004</c:v>
                </c:pt>
                <c:pt idx="217">
                  <c:v>0.99360400000000004</c:v>
                </c:pt>
                <c:pt idx="218">
                  <c:v>0.99407599999999996</c:v>
                </c:pt>
                <c:pt idx="219">
                  <c:v>0.99604700000000002</c:v>
                </c:pt>
                <c:pt idx="220">
                  <c:v>0.99410299999999996</c:v>
                </c:pt>
                <c:pt idx="221">
                  <c:v>0.99646400000000002</c:v>
                </c:pt>
                <c:pt idx="222">
                  <c:v>0.99586799999999998</c:v>
                </c:pt>
                <c:pt idx="223">
                  <c:v>0.99557300000000004</c:v>
                </c:pt>
                <c:pt idx="224">
                  <c:v>0.99610600000000005</c:v>
                </c:pt>
                <c:pt idx="225">
                  <c:v>0.99548599999999998</c:v>
                </c:pt>
                <c:pt idx="226">
                  <c:v>0.99420500000000001</c:v>
                </c:pt>
                <c:pt idx="227">
                  <c:v>0.99493399999999999</c:v>
                </c:pt>
                <c:pt idx="228">
                  <c:v>0.993363</c:v>
                </c:pt>
                <c:pt idx="229">
                  <c:v>0.99551400000000001</c:v>
                </c:pt>
                <c:pt idx="230">
                  <c:v>0.988622</c:v>
                </c:pt>
                <c:pt idx="231">
                  <c:v>0.99351</c:v>
                </c:pt>
                <c:pt idx="232">
                  <c:v>0.99527600000000005</c:v>
                </c:pt>
                <c:pt idx="233">
                  <c:v>0.99199499999999996</c:v>
                </c:pt>
                <c:pt idx="234">
                  <c:v>0.99316400000000005</c:v>
                </c:pt>
                <c:pt idx="235">
                  <c:v>0.98831899999999995</c:v>
                </c:pt>
                <c:pt idx="236">
                  <c:v>0.95461799999999997</c:v>
                </c:pt>
                <c:pt idx="237">
                  <c:v>0.91829000000000005</c:v>
                </c:pt>
                <c:pt idx="238">
                  <c:v>0.75712100000000004</c:v>
                </c:pt>
                <c:pt idx="239">
                  <c:v>0.59396599999999999</c:v>
                </c:pt>
                <c:pt idx="240">
                  <c:v>0.83729699999999996</c:v>
                </c:pt>
                <c:pt idx="241">
                  <c:v>0.156891</c:v>
                </c:pt>
                <c:pt idx="242">
                  <c:v>0.161354</c:v>
                </c:pt>
                <c:pt idx="243">
                  <c:v>0.40812700000000002</c:v>
                </c:pt>
                <c:pt idx="244">
                  <c:v>0.24815000000000001</c:v>
                </c:pt>
                <c:pt idx="245">
                  <c:v>0.345466</c:v>
                </c:pt>
                <c:pt idx="246">
                  <c:v>0.219191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4-2A4E-BBCE-F830F415A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96064"/>
        <c:axId val="1"/>
      </c:scatterChart>
      <c:valAx>
        <c:axId val="13995960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960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0.21171487704598924</c:v>
                </c:pt>
                <c:pt idx="22">
                  <c:v>0.22075960074437487</c:v>
                </c:pt>
                <c:pt idx="23">
                  <c:v>0.21081959397927721</c:v>
                </c:pt>
                <c:pt idx="24">
                  <c:v>0.21749524108356866</c:v>
                </c:pt>
                <c:pt idx="25">
                  <c:v>0.21075479487862261</c:v>
                </c:pt>
                <c:pt idx="26">
                  <c:v>0.23871770521418498</c:v>
                </c:pt>
                <c:pt idx="27">
                  <c:v>0.2589305991364233</c:v>
                </c:pt>
                <c:pt idx="28">
                  <c:v>0.25231647507740967</c:v>
                </c:pt>
                <c:pt idx="29">
                  <c:v>0.26395103252022201</c:v>
                </c:pt>
                <c:pt idx="30">
                  <c:v>0.27309848397509795</c:v>
                </c:pt>
                <c:pt idx="31">
                  <c:v>0.28148349906092213</c:v>
                </c:pt>
                <c:pt idx="32">
                  <c:v>0.29618886373888231</c:v>
                </c:pt>
                <c:pt idx="33">
                  <c:v>0.28628467550156256</c:v>
                </c:pt>
                <c:pt idx="34">
                  <c:v>0.30811755892716269</c:v>
                </c:pt>
                <c:pt idx="35">
                  <c:v>0.30828150624077783</c:v>
                </c:pt>
                <c:pt idx="36">
                  <c:v>0.32160815978944474</c:v>
                </c:pt>
                <c:pt idx="37">
                  <c:v>0.32252025122897471</c:v>
                </c:pt>
                <c:pt idx="38">
                  <c:v>0.32924944309168264</c:v>
                </c:pt>
                <c:pt idx="39">
                  <c:v>0.33456519859854666</c:v>
                </c:pt>
                <c:pt idx="40">
                  <c:v>0.3351969113349817</c:v>
                </c:pt>
                <c:pt idx="41">
                  <c:v>0.33783588658860186</c:v>
                </c:pt>
                <c:pt idx="42">
                  <c:v>0.35952005174080004</c:v>
                </c:pt>
                <c:pt idx="43">
                  <c:v>0.3441509361755053</c:v>
                </c:pt>
                <c:pt idx="44">
                  <c:v>0.35225430615352288</c:v>
                </c:pt>
                <c:pt idx="45">
                  <c:v>0.36165879476939217</c:v>
                </c:pt>
                <c:pt idx="46">
                  <c:v>0.35296725920959809</c:v>
                </c:pt>
                <c:pt idx="47">
                  <c:v>0.34040774665311518</c:v>
                </c:pt>
                <c:pt idx="48">
                  <c:v>0.35455116714567547</c:v>
                </c:pt>
                <c:pt idx="49">
                  <c:v>0.37264786019886564</c:v>
                </c:pt>
                <c:pt idx="50">
                  <c:v>0.36858515464357949</c:v>
                </c:pt>
                <c:pt idx="51">
                  <c:v>0.37813278837489017</c:v>
                </c:pt>
                <c:pt idx="52">
                  <c:v>0.37229615170454899</c:v>
                </c:pt>
                <c:pt idx="53">
                  <c:v>0.37866952339890891</c:v>
                </c:pt>
                <c:pt idx="54">
                  <c:v>0.3772962017883158</c:v>
                </c:pt>
                <c:pt idx="55">
                  <c:v>0.3720663210224025</c:v>
                </c:pt>
                <c:pt idx="56">
                  <c:v>0.3792172422251</c:v>
                </c:pt>
                <c:pt idx="57">
                  <c:v>0.37225245199185863</c:v>
                </c:pt>
                <c:pt idx="58">
                  <c:v>0.3713984729873393</c:v>
                </c:pt>
                <c:pt idx="59">
                  <c:v>0.3743700420047541</c:v>
                </c:pt>
                <c:pt idx="60">
                  <c:v>0.38009143340358209</c:v>
                </c:pt>
                <c:pt idx="61">
                  <c:v>0.37646213373878384</c:v>
                </c:pt>
                <c:pt idx="62">
                  <c:v>0.36639697957563255</c:v>
                </c:pt>
                <c:pt idx="63">
                  <c:v>0.36981032969962735</c:v>
                </c:pt>
                <c:pt idx="64">
                  <c:v>0.37697298029210063</c:v>
                </c:pt>
                <c:pt idx="65">
                  <c:v>0.37632923141528923</c:v>
                </c:pt>
                <c:pt idx="66">
                  <c:v>0.36896374779756153</c:v>
                </c:pt>
                <c:pt idx="67">
                  <c:v>0.37972317097490416</c:v>
                </c:pt>
                <c:pt idx="68">
                  <c:v>0.38000299279706551</c:v>
                </c:pt>
                <c:pt idx="69">
                  <c:v>0.38843488656649988</c:v>
                </c:pt>
                <c:pt idx="70">
                  <c:v>0.39080314792094267</c:v>
                </c:pt>
                <c:pt idx="71">
                  <c:v>0.42090254491888435</c:v>
                </c:pt>
                <c:pt idx="72">
                  <c:v>0.42183092484062207</c:v>
                </c:pt>
                <c:pt idx="73">
                  <c:v>0.41823917426885565</c:v>
                </c:pt>
                <c:pt idx="74">
                  <c:v>0.42667842143725421</c:v>
                </c:pt>
                <c:pt idx="75">
                  <c:v>0.40368170559620159</c:v>
                </c:pt>
                <c:pt idx="76">
                  <c:v>0.41239228559704555</c:v>
                </c:pt>
                <c:pt idx="77">
                  <c:v>0.40107238105314913</c:v>
                </c:pt>
                <c:pt idx="78">
                  <c:v>0.41370307420882901</c:v>
                </c:pt>
                <c:pt idx="79">
                  <c:v>0.41596350585829028</c:v>
                </c:pt>
                <c:pt idx="80">
                  <c:v>0.41376424794918282</c:v>
                </c:pt>
                <c:pt idx="81">
                  <c:v>0.44606153453338437</c:v>
                </c:pt>
                <c:pt idx="82">
                  <c:v>0.36497001096875065</c:v>
                </c:pt>
                <c:pt idx="83">
                  <c:v>0.34203807647806928</c:v>
                </c:pt>
                <c:pt idx="84">
                  <c:v>0.37501342422238421</c:v>
                </c:pt>
                <c:pt idx="85">
                  <c:v>0.37362915014828935</c:v>
                </c:pt>
                <c:pt idx="86">
                  <c:v>0.39442223539352061</c:v>
                </c:pt>
                <c:pt idx="87">
                  <c:v>0.3836284773179402</c:v>
                </c:pt>
                <c:pt idx="88">
                  <c:v>0</c:v>
                </c:pt>
                <c:pt idx="89">
                  <c:v>0.35165324010036908</c:v>
                </c:pt>
                <c:pt idx="90">
                  <c:v>0.3463665086887836</c:v>
                </c:pt>
                <c:pt idx="91">
                  <c:v>0.38739476909021037</c:v>
                </c:pt>
                <c:pt idx="92">
                  <c:v>0</c:v>
                </c:pt>
                <c:pt idx="93">
                  <c:v>0.36165099676198653</c:v>
                </c:pt>
                <c:pt idx="94">
                  <c:v>0</c:v>
                </c:pt>
                <c:pt idx="95">
                  <c:v>0.36962072122834205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0.37297593921485855</c:v>
                </c:pt>
                <c:pt idx="170">
                  <c:v>0</c:v>
                </c:pt>
                <c:pt idx="171">
                  <c:v>0.33012665390944357</c:v>
                </c:pt>
                <c:pt idx="172">
                  <c:v>0.3271984374326789</c:v>
                </c:pt>
                <c:pt idx="173">
                  <c:v>0.38781865784759539</c:v>
                </c:pt>
                <c:pt idx="174">
                  <c:v>0.31797256861231843</c:v>
                </c:pt>
                <c:pt idx="175">
                  <c:v>0.36147012691693886</c:v>
                </c:pt>
                <c:pt idx="176">
                  <c:v>0.34635465418616745</c:v>
                </c:pt>
                <c:pt idx="177">
                  <c:v>0.37254031375879948</c:v>
                </c:pt>
                <c:pt idx="178">
                  <c:v>0.33852699112578105</c:v>
                </c:pt>
                <c:pt idx="179">
                  <c:v>0.3614806613266901</c:v>
                </c:pt>
                <c:pt idx="180">
                  <c:v>0.33954168091788189</c:v>
                </c:pt>
                <c:pt idx="181">
                  <c:v>0.39208370708434781</c:v>
                </c:pt>
                <c:pt idx="182">
                  <c:v>0.37735490538667948</c:v>
                </c:pt>
                <c:pt idx="183">
                  <c:v>0.35183408872907124</c:v>
                </c:pt>
                <c:pt idx="184">
                  <c:v>0.35900629625349378</c:v>
                </c:pt>
                <c:pt idx="185">
                  <c:v>0.38721684353620395</c:v>
                </c:pt>
                <c:pt idx="186">
                  <c:v>0.43187097798170437</c:v>
                </c:pt>
                <c:pt idx="187">
                  <c:v>0.40113198075420603</c:v>
                </c:pt>
                <c:pt idx="188">
                  <c:v>0.41945967303798093</c:v>
                </c:pt>
                <c:pt idx="189">
                  <c:v>0.3966710570491464</c:v>
                </c:pt>
                <c:pt idx="190">
                  <c:v>0.40899969195524682</c:v>
                </c:pt>
                <c:pt idx="191">
                  <c:v>0.40481850705784234</c:v>
                </c:pt>
                <c:pt idx="192">
                  <c:v>0.41067056078390524</c:v>
                </c:pt>
                <c:pt idx="193">
                  <c:v>0.42064922416089506</c:v>
                </c:pt>
                <c:pt idx="194">
                  <c:v>0.41426506695456833</c:v>
                </c:pt>
                <c:pt idx="195">
                  <c:v>0.43633773346251137</c:v>
                </c:pt>
                <c:pt idx="196">
                  <c:v>0.41042320797567494</c:v>
                </c:pt>
                <c:pt idx="197">
                  <c:v>0.40290355666377642</c:v>
                </c:pt>
                <c:pt idx="198">
                  <c:v>0.37189987847523626</c:v>
                </c:pt>
                <c:pt idx="199">
                  <c:v>0.37029671864869018</c:v>
                </c:pt>
                <c:pt idx="200">
                  <c:v>0.37499300371089911</c:v>
                </c:pt>
                <c:pt idx="201">
                  <c:v>0.38183709989010661</c:v>
                </c:pt>
                <c:pt idx="202">
                  <c:v>0.37519922285110624</c:v>
                </c:pt>
                <c:pt idx="203">
                  <c:v>0.36729078903986095</c:v>
                </c:pt>
                <c:pt idx="204">
                  <c:v>0.37655541919366431</c:v>
                </c:pt>
                <c:pt idx="205">
                  <c:v>0.37391274633244925</c:v>
                </c:pt>
                <c:pt idx="206">
                  <c:v>0.36427760106047941</c:v>
                </c:pt>
                <c:pt idx="207">
                  <c:v>0.3657792499042144</c:v>
                </c:pt>
                <c:pt idx="208">
                  <c:v>0.3680972186600176</c:v>
                </c:pt>
                <c:pt idx="209">
                  <c:v>0.37147175000673788</c:v>
                </c:pt>
                <c:pt idx="210">
                  <c:v>0.36308169170725679</c:v>
                </c:pt>
                <c:pt idx="211">
                  <c:v>0.36343386493478458</c:v>
                </c:pt>
                <c:pt idx="212">
                  <c:v>0.36715737574106666</c:v>
                </c:pt>
                <c:pt idx="213">
                  <c:v>0.36494143081232705</c:v>
                </c:pt>
                <c:pt idx="214">
                  <c:v>0.37167534849253814</c:v>
                </c:pt>
                <c:pt idx="215">
                  <c:v>0.36549461986030068</c:v>
                </c:pt>
                <c:pt idx="216">
                  <c:v>0.3529851199552152</c:v>
                </c:pt>
                <c:pt idx="217">
                  <c:v>0.35452728019123553</c:v>
                </c:pt>
                <c:pt idx="218">
                  <c:v>0.36410659151122221</c:v>
                </c:pt>
                <c:pt idx="219">
                  <c:v>0.362341103402058</c:v>
                </c:pt>
                <c:pt idx="220">
                  <c:v>0.35812706032488512</c:v>
                </c:pt>
                <c:pt idx="221">
                  <c:v>0.36122341916160755</c:v>
                </c:pt>
                <c:pt idx="222">
                  <c:v>0.35445936541106515</c:v>
                </c:pt>
                <c:pt idx="223">
                  <c:v>0.34219979988668286</c:v>
                </c:pt>
                <c:pt idx="224">
                  <c:v>0.34638428169836194</c:v>
                </c:pt>
                <c:pt idx="225">
                  <c:v>0.34435035285325866</c:v>
                </c:pt>
                <c:pt idx="226">
                  <c:v>0.34840944279932917</c:v>
                </c:pt>
                <c:pt idx="227">
                  <c:v>0.34321321690648959</c:v>
                </c:pt>
                <c:pt idx="228">
                  <c:v>0.33677811977179412</c:v>
                </c:pt>
                <c:pt idx="229">
                  <c:v>0.31363842774086181</c:v>
                </c:pt>
                <c:pt idx="230">
                  <c:v>0.32098404073260139</c:v>
                </c:pt>
                <c:pt idx="231">
                  <c:v>0.31466113374826221</c:v>
                </c:pt>
                <c:pt idx="232">
                  <c:v>0.28099798403737958</c:v>
                </c:pt>
                <c:pt idx="233">
                  <c:v>0.26539720321332938</c:v>
                </c:pt>
                <c:pt idx="234">
                  <c:v>0.24495973835863505</c:v>
                </c:pt>
                <c:pt idx="235">
                  <c:v>0.2024704267694922</c:v>
                </c:pt>
                <c:pt idx="236">
                  <c:v>0.18856050012215281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BC-3F43-9C85-F143C3AE999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0.27278828832947755</c:v>
                </c:pt>
                <c:pt idx="22">
                  <c:v>0.29317052021904844</c:v>
                </c:pt>
                <c:pt idx="23">
                  <c:v>0.29373606021985027</c:v>
                </c:pt>
                <c:pt idx="24">
                  <c:v>0.30296131717002556</c:v>
                </c:pt>
                <c:pt idx="25">
                  <c:v>0.28554750377459731</c:v>
                </c:pt>
                <c:pt idx="26">
                  <c:v>0.30235903891978366</c:v>
                </c:pt>
                <c:pt idx="27">
                  <c:v>0.32726288536803383</c:v>
                </c:pt>
                <c:pt idx="28">
                  <c:v>0.32529079241067393</c:v>
                </c:pt>
                <c:pt idx="29">
                  <c:v>0.31925989094020513</c:v>
                </c:pt>
                <c:pt idx="30">
                  <c:v>0.33493748147559882</c:v>
                </c:pt>
                <c:pt idx="31">
                  <c:v>0.33600209821082211</c:v>
                </c:pt>
                <c:pt idx="32">
                  <c:v>0.34772516064988623</c:v>
                </c:pt>
                <c:pt idx="33">
                  <c:v>0.34857476074503485</c:v>
                </c:pt>
                <c:pt idx="34">
                  <c:v>0.33846898394169844</c:v>
                </c:pt>
                <c:pt idx="35">
                  <c:v>0.35252409592254919</c:v>
                </c:pt>
                <c:pt idx="36">
                  <c:v>0.35562298765966938</c:v>
                </c:pt>
                <c:pt idx="37">
                  <c:v>0.35267391312718266</c:v>
                </c:pt>
                <c:pt idx="38">
                  <c:v>0.3664972502248684</c:v>
                </c:pt>
                <c:pt idx="39">
                  <c:v>0.37605458179032925</c:v>
                </c:pt>
                <c:pt idx="40">
                  <c:v>0.35814921397934935</c:v>
                </c:pt>
                <c:pt idx="41">
                  <c:v>0.3627143941230741</c:v>
                </c:pt>
                <c:pt idx="42">
                  <c:v>0.3708807131605133</c:v>
                </c:pt>
                <c:pt idx="43">
                  <c:v>0.37559738048774038</c:v>
                </c:pt>
                <c:pt idx="44">
                  <c:v>0.36646799848009765</c:v>
                </c:pt>
                <c:pt idx="45">
                  <c:v>0.37447001140080927</c:v>
                </c:pt>
                <c:pt idx="46">
                  <c:v>0.3720021906350352</c:v>
                </c:pt>
                <c:pt idx="47">
                  <c:v>0.3701656873379684</c:v>
                </c:pt>
                <c:pt idx="48">
                  <c:v>0.37331696010560728</c:v>
                </c:pt>
                <c:pt idx="49">
                  <c:v>0.37878592275738532</c:v>
                </c:pt>
                <c:pt idx="50">
                  <c:v>0.3945165356620487</c:v>
                </c:pt>
                <c:pt idx="51">
                  <c:v>0.39143766661653084</c:v>
                </c:pt>
                <c:pt idx="52">
                  <c:v>0.38761802027583897</c:v>
                </c:pt>
                <c:pt idx="53">
                  <c:v>0.37786975221110286</c:v>
                </c:pt>
                <c:pt idx="54">
                  <c:v>0.39011321288915768</c:v>
                </c:pt>
                <c:pt idx="55">
                  <c:v>0.38653146222246937</c:v>
                </c:pt>
                <c:pt idx="56">
                  <c:v>0.38223557579456358</c:v>
                </c:pt>
                <c:pt idx="57">
                  <c:v>0.39009652815140677</c:v>
                </c:pt>
                <c:pt idx="58">
                  <c:v>0.38507875072358644</c:v>
                </c:pt>
                <c:pt idx="59">
                  <c:v>0.38541035690675363</c:v>
                </c:pt>
                <c:pt idx="60">
                  <c:v>0.37864674287428285</c:v>
                </c:pt>
                <c:pt idx="61">
                  <c:v>0.39717963566250092</c:v>
                </c:pt>
                <c:pt idx="62">
                  <c:v>0.38029765554482464</c:v>
                </c:pt>
                <c:pt idx="63">
                  <c:v>0.3827565301127997</c:v>
                </c:pt>
                <c:pt idx="64">
                  <c:v>0.38176328934155329</c:v>
                </c:pt>
                <c:pt idx="65">
                  <c:v>0.38891270218017437</c:v>
                </c:pt>
                <c:pt idx="66">
                  <c:v>0.37862251337994662</c:v>
                </c:pt>
                <c:pt idx="67">
                  <c:v>0.37868391920964145</c:v>
                </c:pt>
                <c:pt idx="68">
                  <c:v>0.37602267926596505</c:v>
                </c:pt>
                <c:pt idx="69">
                  <c:v>0.37996361661651179</c:v>
                </c:pt>
                <c:pt idx="70">
                  <c:v>0.39367748019356646</c:v>
                </c:pt>
                <c:pt idx="71">
                  <c:v>0.43454057872987634</c:v>
                </c:pt>
                <c:pt idx="72">
                  <c:v>0.42281189555125726</c:v>
                </c:pt>
                <c:pt idx="73">
                  <c:v>0.42823092683124736</c:v>
                </c:pt>
                <c:pt idx="74">
                  <c:v>0.43619835326552658</c:v>
                </c:pt>
                <c:pt idx="75">
                  <c:v>0.42190887650911524</c:v>
                </c:pt>
                <c:pt idx="76">
                  <c:v>0.41529123832157772</c:v>
                </c:pt>
                <c:pt idx="77">
                  <c:v>0.43141469058697657</c:v>
                </c:pt>
                <c:pt idx="78">
                  <c:v>0.43882342717549777</c:v>
                </c:pt>
                <c:pt idx="79">
                  <c:v>0.42201255320789921</c:v>
                </c:pt>
                <c:pt idx="80">
                  <c:v>0.40069514893908459</c:v>
                </c:pt>
                <c:pt idx="81">
                  <c:v>0.38886121921871625</c:v>
                </c:pt>
                <c:pt idx="82">
                  <c:v>0.40388012604116558</c:v>
                </c:pt>
                <c:pt idx="83">
                  <c:v>0.38209408593890598</c:v>
                </c:pt>
                <c:pt idx="84">
                  <c:v>0.38795135906875483</c:v>
                </c:pt>
                <c:pt idx="85">
                  <c:v>0.38767035590903592</c:v>
                </c:pt>
                <c:pt idx="86">
                  <c:v>0.38201181473276807</c:v>
                </c:pt>
                <c:pt idx="87">
                  <c:v>0.37935091613297123</c:v>
                </c:pt>
                <c:pt idx="88">
                  <c:v>0</c:v>
                </c:pt>
                <c:pt idx="89">
                  <c:v>0.35356737753542017</c:v>
                </c:pt>
                <c:pt idx="90">
                  <c:v>0.41005092766051926</c:v>
                </c:pt>
                <c:pt idx="91">
                  <c:v>0.38355695606918283</c:v>
                </c:pt>
                <c:pt idx="92">
                  <c:v>0</c:v>
                </c:pt>
                <c:pt idx="93">
                  <c:v>0.33923313174809239</c:v>
                </c:pt>
                <c:pt idx="94">
                  <c:v>0</c:v>
                </c:pt>
                <c:pt idx="95">
                  <c:v>0.3518430386566696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0.34413701733837676</c:v>
                </c:pt>
                <c:pt idx="170">
                  <c:v>0</c:v>
                </c:pt>
                <c:pt idx="171">
                  <c:v>0.33933163903956298</c:v>
                </c:pt>
                <c:pt idx="172">
                  <c:v>0.36941380894939402</c:v>
                </c:pt>
                <c:pt idx="173">
                  <c:v>0.3506661455927807</c:v>
                </c:pt>
                <c:pt idx="174">
                  <c:v>0.39497084048027442</c:v>
                </c:pt>
                <c:pt idx="175">
                  <c:v>0.40314442955009328</c:v>
                </c:pt>
                <c:pt idx="176">
                  <c:v>0.32851607357513657</c:v>
                </c:pt>
                <c:pt idx="177">
                  <c:v>0.39738694511545758</c:v>
                </c:pt>
                <c:pt idx="178">
                  <c:v>0.3701020023585766</c:v>
                </c:pt>
                <c:pt idx="179">
                  <c:v>0.34540197141509371</c:v>
                </c:pt>
                <c:pt idx="180">
                  <c:v>0.40949086716426975</c:v>
                </c:pt>
                <c:pt idx="181">
                  <c:v>0.39910900029433916</c:v>
                </c:pt>
                <c:pt idx="182">
                  <c:v>0.40792165621832643</c:v>
                </c:pt>
                <c:pt idx="183">
                  <c:v>0.39508699137158759</c:v>
                </c:pt>
                <c:pt idx="184">
                  <c:v>0.40288856580262922</c:v>
                </c:pt>
                <c:pt idx="185">
                  <c:v>0.40309294744374646</c:v>
                </c:pt>
                <c:pt idx="186">
                  <c:v>0.40131664522842564</c:v>
                </c:pt>
                <c:pt idx="187">
                  <c:v>0.39066257858539255</c:v>
                </c:pt>
                <c:pt idx="188">
                  <c:v>0.39255386261770842</c:v>
                </c:pt>
                <c:pt idx="189">
                  <c:v>0.41511946343943196</c:v>
                </c:pt>
                <c:pt idx="190">
                  <c:v>0.41116208090517486</c:v>
                </c:pt>
                <c:pt idx="191">
                  <c:v>0.42044186684347729</c:v>
                </c:pt>
                <c:pt idx="192">
                  <c:v>0.42547150448128801</c:v>
                </c:pt>
                <c:pt idx="193">
                  <c:v>0.42677885337740668</c:v>
                </c:pt>
                <c:pt idx="194">
                  <c:v>0.42516576491017677</c:v>
                </c:pt>
                <c:pt idx="195">
                  <c:v>0.43118922267478466</c:v>
                </c:pt>
                <c:pt idx="196">
                  <c:v>0.42366242145130817</c:v>
                </c:pt>
                <c:pt idx="197">
                  <c:v>0.40639976926046245</c:v>
                </c:pt>
                <c:pt idx="198">
                  <c:v>0.38994331659529902</c:v>
                </c:pt>
                <c:pt idx="199">
                  <c:v>0.39015603595175252</c:v>
                </c:pt>
                <c:pt idx="200">
                  <c:v>0.36933423246850733</c:v>
                </c:pt>
                <c:pt idx="201">
                  <c:v>0.38880541337277769</c:v>
                </c:pt>
                <c:pt idx="202">
                  <c:v>0.38740848574204489</c:v>
                </c:pt>
                <c:pt idx="203">
                  <c:v>0.37399762323695662</c:v>
                </c:pt>
                <c:pt idx="204">
                  <c:v>0.37751388325449492</c:v>
                </c:pt>
                <c:pt idx="205">
                  <c:v>0.38076779519325898</c:v>
                </c:pt>
                <c:pt idx="206">
                  <c:v>0.37730079476245121</c:v>
                </c:pt>
                <c:pt idx="207">
                  <c:v>0.37436024989752575</c:v>
                </c:pt>
                <c:pt idx="208">
                  <c:v>0.37426066419377302</c:v>
                </c:pt>
                <c:pt idx="209">
                  <c:v>0.37081325800052845</c:v>
                </c:pt>
                <c:pt idx="210">
                  <c:v>0.38163125118231428</c:v>
                </c:pt>
                <c:pt idx="211">
                  <c:v>0.37441028214536809</c:v>
                </c:pt>
                <c:pt idx="212">
                  <c:v>0.37734896797811374</c:v>
                </c:pt>
                <c:pt idx="213">
                  <c:v>0.37575850511511749</c:v>
                </c:pt>
                <c:pt idx="214">
                  <c:v>0.38950162483621215</c:v>
                </c:pt>
                <c:pt idx="215">
                  <c:v>0.38212804155015162</c:v>
                </c:pt>
                <c:pt idx="216">
                  <c:v>0.38720520443103673</c:v>
                </c:pt>
                <c:pt idx="217">
                  <c:v>0.38290068111164072</c:v>
                </c:pt>
                <c:pt idx="218">
                  <c:v>0.38303085688866007</c:v>
                </c:pt>
                <c:pt idx="219">
                  <c:v>0.38469072288006101</c:v>
                </c:pt>
                <c:pt idx="220">
                  <c:v>0.3815321130513043</c:v>
                </c:pt>
                <c:pt idx="221">
                  <c:v>0.39659057302595441</c:v>
                </c:pt>
                <c:pt idx="222">
                  <c:v>0.38095504504542044</c:v>
                </c:pt>
                <c:pt idx="223">
                  <c:v>0.38103290325492367</c:v>
                </c:pt>
                <c:pt idx="224">
                  <c:v>0.3819418985080168</c:v>
                </c:pt>
                <c:pt idx="225">
                  <c:v>0.38646918287036247</c:v>
                </c:pt>
                <c:pt idx="226">
                  <c:v>0.37889702382042223</c:v>
                </c:pt>
                <c:pt idx="227">
                  <c:v>0.38211009697661147</c:v>
                </c:pt>
                <c:pt idx="228">
                  <c:v>0.37305261602591516</c:v>
                </c:pt>
                <c:pt idx="229">
                  <c:v>0.37264480983557402</c:v>
                </c:pt>
                <c:pt idx="230">
                  <c:v>0.36610027334244849</c:v>
                </c:pt>
                <c:pt idx="231">
                  <c:v>0.36871257188321999</c:v>
                </c:pt>
                <c:pt idx="232">
                  <c:v>0.35183749068266856</c:v>
                </c:pt>
                <c:pt idx="233">
                  <c:v>0.33747942793222191</c:v>
                </c:pt>
                <c:pt idx="234">
                  <c:v>0.31945531940183192</c:v>
                </c:pt>
                <c:pt idx="235">
                  <c:v>0.28771121976483316</c:v>
                </c:pt>
                <c:pt idx="236">
                  <c:v>0.2452527501309586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BC-3F43-9C85-F143C3AE9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22752"/>
        <c:axId val="1"/>
      </c:scatterChart>
      <c:valAx>
        <c:axId val="139962275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22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576.79999999999995</c:v>
                </c:pt>
                <c:pt idx="22">
                  <c:v>501.4</c:v>
                </c:pt>
                <c:pt idx="23">
                  <c:v>520.70000000000005</c:v>
                </c:pt>
                <c:pt idx="24">
                  <c:v>505.4</c:v>
                </c:pt>
                <c:pt idx="25">
                  <c:v>520.4</c:v>
                </c:pt>
                <c:pt idx="26">
                  <c:v>516</c:v>
                </c:pt>
                <c:pt idx="27">
                  <c:v>572</c:v>
                </c:pt>
                <c:pt idx="28">
                  <c:v>529.4</c:v>
                </c:pt>
                <c:pt idx="29">
                  <c:v>562.5</c:v>
                </c:pt>
                <c:pt idx="30">
                  <c:v>540.1</c:v>
                </c:pt>
                <c:pt idx="31">
                  <c:v>552.4</c:v>
                </c:pt>
                <c:pt idx="32">
                  <c:v>630.5</c:v>
                </c:pt>
                <c:pt idx="33">
                  <c:v>607.5</c:v>
                </c:pt>
                <c:pt idx="34">
                  <c:v>644.9</c:v>
                </c:pt>
                <c:pt idx="35">
                  <c:v>566.9</c:v>
                </c:pt>
                <c:pt idx="36">
                  <c:v>606.6</c:v>
                </c:pt>
                <c:pt idx="37">
                  <c:v>590.20000000000005</c:v>
                </c:pt>
                <c:pt idx="38">
                  <c:v>581.29999999999995</c:v>
                </c:pt>
                <c:pt idx="39">
                  <c:v>616.79999999999995</c:v>
                </c:pt>
                <c:pt idx="40">
                  <c:v>598.1</c:v>
                </c:pt>
                <c:pt idx="41">
                  <c:v>608.5</c:v>
                </c:pt>
                <c:pt idx="42">
                  <c:v>633.4</c:v>
                </c:pt>
                <c:pt idx="43">
                  <c:v>649.6</c:v>
                </c:pt>
                <c:pt idx="44">
                  <c:v>664.7</c:v>
                </c:pt>
                <c:pt idx="45">
                  <c:v>634.1</c:v>
                </c:pt>
                <c:pt idx="46">
                  <c:v>626.70000000000005</c:v>
                </c:pt>
                <c:pt idx="47">
                  <c:v>601.20000000000005</c:v>
                </c:pt>
                <c:pt idx="48">
                  <c:v>587.1</c:v>
                </c:pt>
                <c:pt idx="49">
                  <c:v>619.5</c:v>
                </c:pt>
                <c:pt idx="50">
                  <c:v>626.20000000000005</c:v>
                </c:pt>
                <c:pt idx="51">
                  <c:v>637</c:v>
                </c:pt>
                <c:pt idx="52">
                  <c:v>628.1</c:v>
                </c:pt>
                <c:pt idx="53">
                  <c:v>622</c:v>
                </c:pt>
                <c:pt idx="54">
                  <c:v>624.20000000000005</c:v>
                </c:pt>
                <c:pt idx="55">
                  <c:v>651.79999999999995</c:v>
                </c:pt>
                <c:pt idx="56">
                  <c:v>645.5</c:v>
                </c:pt>
                <c:pt idx="57">
                  <c:v>654.1</c:v>
                </c:pt>
                <c:pt idx="58">
                  <c:v>653.9</c:v>
                </c:pt>
                <c:pt idx="59">
                  <c:v>653.4</c:v>
                </c:pt>
                <c:pt idx="60">
                  <c:v>631.1</c:v>
                </c:pt>
                <c:pt idx="61">
                  <c:v>666.6</c:v>
                </c:pt>
                <c:pt idx="62">
                  <c:v>679.1</c:v>
                </c:pt>
                <c:pt idx="63">
                  <c:v>632.20000000000005</c:v>
                </c:pt>
                <c:pt idx="64">
                  <c:v>666</c:v>
                </c:pt>
                <c:pt idx="65">
                  <c:v>660.6</c:v>
                </c:pt>
                <c:pt idx="66">
                  <c:v>662.6</c:v>
                </c:pt>
                <c:pt idx="67">
                  <c:v>669.2</c:v>
                </c:pt>
                <c:pt idx="68">
                  <c:v>698.4</c:v>
                </c:pt>
                <c:pt idx="69">
                  <c:v>701.6</c:v>
                </c:pt>
                <c:pt idx="70">
                  <c:v>670.7</c:v>
                </c:pt>
                <c:pt idx="71">
                  <c:v>695.6</c:v>
                </c:pt>
                <c:pt idx="72">
                  <c:v>696.8</c:v>
                </c:pt>
                <c:pt idx="73">
                  <c:v>661.8</c:v>
                </c:pt>
                <c:pt idx="74">
                  <c:v>668.5</c:v>
                </c:pt>
                <c:pt idx="75">
                  <c:v>672.7</c:v>
                </c:pt>
                <c:pt idx="76">
                  <c:v>649.20000000000005</c:v>
                </c:pt>
                <c:pt idx="77">
                  <c:v>628.6</c:v>
                </c:pt>
                <c:pt idx="78">
                  <c:v>619.1</c:v>
                </c:pt>
                <c:pt idx="79">
                  <c:v>671.3</c:v>
                </c:pt>
                <c:pt idx="80">
                  <c:v>632.9</c:v>
                </c:pt>
                <c:pt idx="81">
                  <c:v>650.4</c:v>
                </c:pt>
                <c:pt idx="82">
                  <c:v>638.70000000000005</c:v>
                </c:pt>
                <c:pt idx="83">
                  <c:v>557.4</c:v>
                </c:pt>
                <c:pt idx="84">
                  <c:v>640.79999999999995</c:v>
                </c:pt>
                <c:pt idx="85">
                  <c:v>625.9</c:v>
                </c:pt>
                <c:pt idx="86">
                  <c:v>712.1</c:v>
                </c:pt>
                <c:pt idx="87">
                  <c:v>628.20000000000005</c:v>
                </c:pt>
                <c:pt idx="88">
                  <c:v>-999</c:v>
                </c:pt>
                <c:pt idx="89">
                  <c:v>577.20000000000005</c:v>
                </c:pt>
                <c:pt idx="90">
                  <c:v>615.6</c:v>
                </c:pt>
                <c:pt idx="91">
                  <c:v>648.5</c:v>
                </c:pt>
                <c:pt idx="92">
                  <c:v>-999</c:v>
                </c:pt>
                <c:pt idx="93">
                  <c:v>614.29999999999995</c:v>
                </c:pt>
                <c:pt idx="94">
                  <c:v>-999</c:v>
                </c:pt>
                <c:pt idx="95">
                  <c:v>756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507.7</c:v>
                </c:pt>
                <c:pt idx="170">
                  <c:v>-999</c:v>
                </c:pt>
                <c:pt idx="171">
                  <c:v>602.1</c:v>
                </c:pt>
                <c:pt idx="172">
                  <c:v>498.3</c:v>
                </c:pt>
                <c:pt idx="173">
                  <c:v>617.9</c:v>
                </c:pt>
                <c:pt idx="174">
                  <c:v>600.29999999999995</c:v>
                </c:pt>
                <c:pt idx="175">
                  <c:v>669.9</c:v>
                </c:pt>
                <c:pt idx="176">
                  <c:v>661.8</c:v>
                </c:pt>
                <c:pt idx="177">
                  <c:v>689.2</c:v>
                </c:pt>
                <c:pt idx="178">
                  <c:v>557.1</c:v>
                </c:pt>
                <c:pt idx="179">
                  <c:v>653.1</c:v>
                </c:pt>
                <c:pt idx="180">
                  <c:v>675.1</c:v>
                </c:pt>
                <c:pt idx="181">
                  <c:v>649.70000000000005</c:v>
                </c:pt>
                <c:pt idx="182">
                  <c:v>618.70000000000005</c:v>
                </c:pt>
                <c:pt idx="183">
                  <c:v>537</c:v>
                </c:pt>
                <c:pt idx="184">
                  <c:v>557.70000000000005</c:v>
                </c:pt>
                <c:pt idx="185">
                  <c:v>625.29999999999995</c:v>
                </c:pt>
                <c:pt idx="186">
                  <c:v>705.9</c:v>
                </c:pt>
                <c:pt idx="187">
                  <c:v>607.29999999999995</c:v>
                </c:pt>
                <c:pt idx="188">
                  <c:v>624.20000000000005</c:v>
                </c:pt>
                <c:pt idx="189">
                  <c:v>642.9</c:v>
                </c:pt>
                <c:pt idx="190">
                  <c:v>678</c:v>
                </c:pt>
                <c:pt idx="191">
                  <c:v>607.29999999999995</c:v>
                </c:pt>
                <c:pt idx="192">
                  <c:v>646.79999999999995</c:v>
                </c:pt>
                <c:pt idx="193">
                  <c:v>690.9</c:v>
                </c:pt>
                <c:pt idx="194">
                  <c:v>639.5</c:v>
                </c:pt>
                <c:pt idx="195">
                  <c:v>706.5</c:v>
                </c:pt>
                <c:pt idx="196">
                  <c:v>685.1</c:v>
                </c:pt>
                <c:pt idx="197">
                  <c:v>701.6</c:v>
                </c:pt>
                <c:pt idx="198">
                  <c:v>656.3</c:v>
                </c:pt>
                <c:pt idx="199">
                  <c:v>671.9</c:v>
                </c:pt>
                <c:pt idx="200">
                  <c:v>700.3</c:v>
                </c:pt>
                <c:pt idx="201">
                  <c:v>683.1</c:v>
                </c:pt>
                <c:pt idx="202">
                  <c:v>697</c:v>
                </c:pt>
                <c:pt idx="203">
                  <c:v>703.9</c:v>
                </c:pt>
                <c:pt idx="204">
                  <c:v>673.4</c:v>
                </c:pt>
                <c:pt idx="205">
                  <c:v>706.6</c:v>
                </c:pt>
                <c:pt idx="206">
                  <c:v>685.7</c:v>
                </c:pt>
                <c:pt idx="207">
                  <c:v>681.5</c:v>
                </c:pt>
                <c:pt idx="208">
                  <c:v>711.7</c:v>
                </c:pt>
                <c:pt idx="209">
                  <c:v>688.2</c:v>
                </c:pt>
                <c:pt idx="210">
                  <c:v>677.2</c:v>
                </c:pt>
                <c:pt idx="211">
                  <c:v>670.9</c:v>
                </c:pt>
                <c:pt idx="212">
                  <c:v>674.4</c:v>
                </c:pt>
                <c:pt idx="213">
                  <c:v>650</c:v>
                </c:pt>
                <c:pt idx="214">
                  <c:v>651.20000000000005</c:v>
                </c:pt>
                <c:pt idx="215">
                  <c:v>649.5</c:v>
                </c:pt>
                <c:pt idx="216">
                  <c:v>626.70000000000005</c:v>
                </c:pt>
                <c:pt idx="217">
                  <c:v>634.70000000000005</c:v>
                </c:pt>
                <c:pt idx="218">
                  <c:v>644</c:v>
                </c:pt>
                <c:pt idx="219">
                  <c:v>608.6</c:v>
                </c:pt>
                <c:pt idx="220">
                  <c:v>628.70000000000005</c:v>
                </c:pt>
                <c:pt idx="221">
                  <c:v>577.20000000000005</c:v>
                </c:pt>
                <c:pt idx="222">
                  <c:v>617.5</c:v>
                </c:pt>
                <c:pt idx="223">
                  <c:v>595.9</c:v>
                </c:pt>
                <c:pt idx="224">
                  <c:v>590.6</c:v>
                </c:pt>
                <c:pt idx="225">
                  <c:v>551.70000000000005</c:v>
                </c:pt>
                <c:pt idx="226">
                  <c:v>598.4</c:v>
                </c:pt>
                <c:pt idx="227">
                  <c:v>580.6</c:v>
                </c:pt>
                <c:pt idx="228">
                  <c:v>592.20000000000005</c:v>
                </c:pt>
                <c:pt idx="229">
                  <c:v>551.70000000000005</c:v>
                </c:pt>
                <c:pt idx="230">
                  <c:v>530.79999999999995</c:v>
                </c:pt>
                <c:pt idx="231">
                  <c:v>571.4</c:v>
                </c:pt>
                <c:pt idx="232">
                  <c:v>530.70000000000005</c:v>
                </c:pt>
                <c:pt idx="233">
                  <c:v>541.79999999999995</c:v>
                </c:pt>
                <c:pt idx="234">
                  <c:v>538.4</c:v>
                </c:pt>
                <c:pt idx="235">
                  <c:v>456.3</c:v>
                </c:pt>
                <c:pt idx="236">
                  <c:v>572.9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D-4247-99F7-8EDBA399B4A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636.20000000000005</c:v>
                </c:pt>
                <c:pt idx="22">
                  <c:v>641.79999999999995</c:v>
                </c:pt>
                <c:pt idx="23">
                  <c:v>639.1</c:v>
                </c:pt>
                <c:pt idx="24">
                  <c:v>638.6</c:v>
                </c:pt>
                <c:pt idx="25">
                  <c:v>658.9</c:v>
                </c:pt>
                <c:pt idx="26">
                  <c:v>641.6</c:v>
                </c:pt>
                <c:pt idx="27">
                  <c:v>685.7</c:v>
                </c:pt>
                <c:pt idx="28">
                  <c:v>704.3</c:v>
                </c:pt>
                <c:pt idx="29">
                  <c:v>713.2</c:v>
                </c:pt>
                <c:pt idx="30">
                  <c:v>727</c:v>
                </c:pt>
                <c:pt idx="31">
                  <c:v>700.6</c:v>
                </c:pt>
                <c:pt idx="32">
                  <c:v>713.9</c:v>
                </c:pt>
                <c:pt idx="33">
                  <c:v>742.8</c:v>
                </c:pt>
                <c:pt idx="34">
                  <c:v>791.2</c:v>
                </c:pt>
                <c:pt idx="35">
                  <c:v>694.1</c:v>
                </c:pt>
                <c:pt idx="36">
                  <c:v>712.8</c:v>
                </c:pt>
                <c:pt idx="37">
                  <c:v>716.9</c:v>
                </c:pt>
                <c:pt idx="38">
                  <c:v>709</c:v>
                </c:pt>
                <c:pt idx="39">
                  <c:v>748.3</c:v>
                </c:pt>
                <c:pt idx="40">
                  <c:v>702.2</c:v>
                </c:pt>
                <c:pt idx="41">
                  <c:v>726.8</c:v>
                </c:pt>
                <c:pt idx="42">
                  <c:v>694.5</c:v>
                </c:pt>
                <c:pt idx="43">
                  <c:v>733.9</c:v>
                </c:pt>
                <c:pt idx="44">
                  <c:v>733.4</c:v>
                </c:pt>
                <c:pt idx="45">
                  <c:v>726.7</c:v>
                </c:pt>
                <c:pt idx="46">
                  <c:v>737.8</c:v>
                </c:pt>
                <c:pt idx="47">
                  <c:v>735.6</c:v>
                </c:pt>
                <c:pt idx="48">
                  <c:v>703.6</c:v>
                </c:pt>
                <c:pt idx="49">
                  <c:v>725.3</c:v>
                </c:pt>
                <c:pt idx="50">
                  <c:v>741.4</c:v>
                </c:pt>
                <c:pt idx="51">
                  <c:v>776.3</c:v>
                </c:pt>
                <c:pt idx="52">
                  <c:v>718.8</c:v>
                </c:pt>
                <c:pt idx="53">
                  <c:v>736.1</c:v>
                </c:pt>
                <c:pt idx="54">
                  <c:v>717.9</c:v>
                </c:pt>
                <c:pt idx="55">
                  <c:v>751.3</c:v>
                </c:pt>
                <c:pt idx="56">
                  <c:v>731.8</c:v>
                </c:pt>
                <c:pt idx="57">
                  <c:v>748.1</c:v>
                </c:pt>
                <c:pt idx="58">
                  <c:v>748.1</c:v>
                </c:pt>
                <c:pt idx="59">
                  <c:v>753.5</c:v>
                </c:pt>
                <c:pt idx="60">
                  <c:v>758.3</c:v>
                </c:pt>
                <c:pt idx="61">
                  <c:v>759.3</c:v>
                </c:pt>
                <c:pt idx="62">
                  <c:v>773.1</c:v>
                </c:pt>
                <c:pt idx="63">
                  <c:v>780.2</c:v>
                </c:pt>
                <c:pt idx="64">
                  <c:v>771.3</c:v>
                </c:pt>
                <c:pt idx="65">
                  <c:v>791</c:v>
                </c:pt>
                <c:pt idx="66">
                  <c:v>741.9</c:v>
                </c:pt>
                <c:pt idx="67">
                  <c:v>778.7</c:v>
                </c:pt>
                <c:pt idx="68">
                  <c:v>783.5</c:v>
                </c:pt>
                <c:pt idx="69">
                  <c:v>775.8</c:v>
                </c:pt>
                <c:pt idx="70">
                  <c:v>785.8</c:v>
                </c:pt>
                <c:pt idx="71">
                  <c:v>824.4</c:v>
                </c:pt>
                <c:pt idx="72">
                  <c:v>794.1</c:v>
                </c:pt>
                <c:pt idx="73">
                  <c:v>794.7</c:v>
                </c:pt>
                <c:pt idx="74">
                  <c:v>771.8</c:v>
                </c:pt>
                <c:pt idx="75">
                  <c:v>779.2</c:v>
                </c:pt>
                <c:pt idx="76">
                  <c:v>785.7</c:v>
                </c:pt>
                <c:pt idx="77">
                  <c:v>760</c:v>
                </c:pt>
                <c:pt idx="78">
                  <c:v>821.8</c:v>
                </c:pt>
                <c:pt idx="79">
                  <c:v>756.1</c:v>
                </c:pt>
                <c:pt idx="80">
                  <c:v>741.4</c:v>
                </c:pt>
                <c:pt idx="81">
                  <c:v>732.6</c:v>
                </c:pt>
                <c:pt idx="82">
                  <c:v>780.2</c:v>
                </c:pt>
                <c:pt idx="83">
                  <c:v>701.2</c:v>
                </c:pt>
                <c:pt idx="84">
                  <c:v>738.1</c:v>
                </c:pt>
                <c:pt idx="85">
                  <c:v>756.3</c:v>
                </c:pt>
                <c:pt idx="86">
                  <c:v>758</c:v>
                </c:pt>
                <c:pt idx="87">
                  <c:v>750.1</c:v>
                </c:pt>
                <c:pt idx="88">
                  <c:v>-999</c:v>
                </c:pt>
                <c:pt idx="89">
                  <c:v>673.4</c:v>
                </c:pt>
                <c:pt idx="90">
                  <c:v>787.1</c:v>
                </c:pt>
                <c:pt idx="91">
                  <c:v>687.7</c:v>
                </c:pt>
                <c:pt idx="92">
                  <c:v>-999</c:v>
                </c:pt>
                <c:pt idx="93">
                  <c:v>639</c:v>
                </c:pt>
                <c:pt idx="94">
                  <c:v>-999</c:v>
                </c:pt>
                <c:pt idx="95">
                  <c:v>733.5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803</c:v>
                </c:pt>
                <c:pt idx="170">
                  <c:v>-999</c:v>
                </c:pt>
                <c:pt idx="171">
                  <c:v>627.20000000000005</c:v>
                </c:pt>
                <c:pt idx="172">
                  <c:v>711.6</c:v>
                </c:pt>
                <c:pt idx="173">
                  <c:v>699.3</c:v>
                </c:pt>
                <c:pt idx="174">
                  <c:v>760.5</c:v>
                </c:pt>
                <c:pt idx="175">
                  <c:v>718.5</c:v>
                </c:pt>
                <c:pt idx="176">
                  <c:v>632.1</c:v>
                </c:pt>
                <c:pt idx="177">
                  <c:v>743.5</c:v>
                </c:pt>
                <c:pt idx="178">
                  <c:v>714.6</c:v>
                </c:pt>
                <c:pt idx="179">
                  <c:v>681.7</c:v>
                </c:pt>
                <c:pt idx="180">
                  <c:v>714.6</c:v>
                </c:pt>
                <c:pt idx="181">
                  <c:v>754.7</c:v>
                </c:pt>
                <c:pt idx="182">
                  <c:v>798.8</c:v>
                </c:pt>
                <c:pt idx="183">
                  <c:v>725.1</c:v>
                </c:pt>
                <c:pt idx="184">
                  <c:v>736.5</c:v>
                </c:pt>
                <c:pt idx="185">
                  <c:v>745.2</c:v>
                </c:pt>
                <c:pt idx="186">
                  <c:v>733.7</c:v>
                </c:pt>
                <c:pt idx="187">
                  <c:v>756.7</c:v>
                </c:pt>
                <c:pt idx="188">
                  <c:v>729.8</c:v>
                </c:pt>
                <c:pt idx="189">
                  <c:v>756.7</c:v>
                </c:pt>
                <c:pt idx="190">
                  <c:v>735</c:v>
                </c:pt>
                <c:pt idx="191">
                  <c:v>761.1</c:v>
                </c:pt>
                <c:pt idx="192">
                  <c:v>750.8</c:v>
                </c:pt>
                <c:pt idx="193">
                  <c:v>798.2</c:v>
                </c:pt>
                <c:pt idx="194">
                  <c:v>794</c:v>
                </c:pt>
                <c:pt idx="195">
                  <c:v>806.1</c:v>
                </c:pt>
                <c:pt idx="196">
                  <c:v>804</c:v>
                </c:pt>
                <c:pt idx="197">
                  <c:v>811.2</c:v>
                </c:pt>
                <c:pt idx="198">
                  <c:v>809.4</c:v>
                </c:pt>
                <c:pt idx="199">
                  <c:v>795.7</c:v>
                </c:pt>
                <c:pt idx="200">
                  <c:v>802.2</c:v>
                </c:pt>
                <c:pt idx="201">
                  <c:v>807.8</c:v>
                </c:pt>
                <c:pt idx="202">
                  <c:v>831.7</c:v>
                </c:pt>
                <c:pt idx="203">
                  <c:v>792.8</c:v>
                </c:pt>
                <c:pt idx="204">
                  <c:v>804.1</c:v>
                </c:pt>
                <c:pt idx="205">
                  <c:v>791.7</c:v>
                </c:pt>
                <c:pt idx="206">
                  <c:v>810.6</c:v>
                </c:pt>
                <c:pt idx="207">
                  <c:v>787.3</c:v>
                </c:pt>
                <c:pt idx="208">
                  <c:v>804</c:v>
                </c:pt>
                <c:pt idx="209">
                  <c:v>791</c:v>
                </c:pt>
                <c:pt idx="210">
                  <c:v>823.8</c:v>
                </c:pt>
                <c:pt idx="211">
                  <c:v>786.7</c:v>
                </c:pt>
                <c:pt idx="212">
                  <c:v>770</c:v>
                </c:pt>
                <c:pt idx="213">
                  <c:v>766.6</c:v>
                </c:pt>
                <c:pt idx="214">
                  <c:v>787.6</c:v>
                </c:pt>
                <c:pt idx="215">
                  <c:v>793.3</c:v>
                </c:pt>
                <c:pt idx="216">
                  <c:v>748.7</c:v>
                </c:pt>
                <c:pt idx="217">
                  <c:v>747.3</c:v>
                </c:pt>
                <c:pt idx="218">
                  <c:v>742.3</c:v>
                </c:pt>
                <c:pt idx="219">
                  <c:v>729.1</c:v>
                </c:pt>
                <c:pt idx="220">
                  <c:v>738.2</c:v>
                </c:pt>
                <c:pt idx="221">
                  <c:v>713.1</c:v>
                </c:pt>
                <c:pt idx="222">
                  <c:v>743</c:v>
                </c:pt>
                <c:pt idx="223">
                  <c:v>701.7</c:v>
                </c:pt>
                <c:pt idx="224">
                  <c:v>690.5</c:v>
                </c:pt>
                <c:pt idx="225">
                  <c:v>690.3</c:v>
                </c:pt>
                <c:pt idx="226">
                  <c:v>685.3</c:v>
                </c:pt>
                <c:pt idx="227">
                  <c:v>661.9</c:v>
                </c:pt>
                <c:pt idx="228">
                  <c:v>663.3</c:v>
                </c:pt>
                <c:pt idx="229">
                  <c:v>646.5</c:v>
                </c:pt>
                <c:pt idx="230">
                  <c:v>628.79999999999995</c:v>
                </c:pt>
                <c:pt idx="231">
                  <c:v>636.70000000000005</c:v>
                </c:pt>
                <c:pt idx="232">
                  <c:v>656.1</c:v>
                </c:pt>
                <c:pt idx="233">
                  <c:v>688.6</c:v>
                </c:pt>
                <c:pt idx="234">
                  <c:v>629.9</c:v>
                </c:pt>
                <c:pt idx="235">
                  <c:v>547.4</c:v>
                </c:pt>
                <c:pt idx="236">
                  <c:v>589.79999999999995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3D-4247-99F7-8EDBA399B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91840"/>
        <c:axId val="1"/>
      </c:scatterChart>
      <c:valAx>
        <c:axId val="13995918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918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469</c:v>
                </c:pt>
                <c:pt idx="22">
                  <c:v>619</c:v>
                </c:pt>
                <c:pt idx="23">
                  <c:v>688</c:v>
                </c:pt>
                <c:pt idx="24">
                  <c:v>574</c:v>
                </c:pt>
                <c:pt idx="25">
                  <c:v>1077</c:v>
                </c:pt>
                <c:pt idx="26">
                  <c:v>555</c:v>
                </c:pt>
                <c:pt idx="27">
                  <c:v>599</c:v>
                </c:pt>
                <c:pt idx="28">
                  <c:v>586</c:v>
                </c:pt>
                <c:pt idx="29">
                  <c:v>768</c:v>
                </c:pt>
                <c:pt idx="30">
                  <c:v>437</c:v>
                </c:pt>
                <c:pt idx="31">
                  <c:v>840</c:v>
                </c:pt>
                <c:pt idx="32">
                  <c:v>501</c:v>
                </c:pt>
                <c:pt idx="33">
                  <c:v>399</c:v>
                </c:pt>
                <c:pt idx="34">
                  <c:v>499</c:v>
                </c:pt>
                <c:pt idx="35">
                  <c:v>554</c:v>
                </c:pt>
                <c:pt idx="36">
                  <c:v>538</c:v>
                </c:pt>
                <c:pt idx="37">
                  <c:v>476</c:v>
                </c:pt>
                <c:pt idx="38">
                  <c:v>625</c:v>
                </c:pt>
                <c:pt idx="39">
                  <c:v>522</c:v>
                </c:pt>
                <c:pt idx="40">
                  <c:v>599</c:v>
                </c:pt>
                <c:pt idx="41">
                  <c:v>458</c:v>
                </c:pt>
                <c:pt idx="42">
                  <c:v>569</c:v>
                </c:pt>
                <c:pt idx="43">
                  <c:v>347</c:v>
                </c:pt>
                <c:pt idx="44">
                  <c:v>452</c:v>
                </c:pt>
                <c:pt idx="45">
                  <c:v>496</c:v>
                </c:pt>
                <c:pt idx="46">
                  <c:v>430</c:v>
                </c:pt>
                <c:pt idx="47">
                  <c:v>510</c:v>
                </c:pt>
                <c:pt idx="48">
                  <c:v>441</c:v>
                </c:pt>
                <c:pt idx="49">
                  <c:v>629</c:v>
                </c:pt>
                <c:pt idx="50">
                  <c:v>488</c:v>
                </c:pt>
                <c:pt idx="51">
                  <c:v>332</c:v>
                </c:pt>
                <c:pt idx="52">
                  <c:v>672</c:v>
                </c:pt>
                <c:pt idx="53">
                  <c:v>466</c:v>
                </c:pt>
                <c:pt idx="54">
                  <c:v>477</c:v>
                </c:pt>
                <c:pt idx="55">
                  <c:v>546</c:v>
                </c:pt>
                <c:pt idx="56">
                  <c:v>461</c:v>
                </c:pt>
                <c:pt idx="57">
                  <c:v>414</c:v>
                </c:pt>
                <c:pt idx="58">
                  <c:v>613</c:v>
                </c:pt>
                <c:pt idx="59">
                  <c:v>521</c:v>
                </c:pt>
                <c:pt idx="60">
                  <c:v>556</c:v>
                </c:pt>
                <c:pt idx="61">
                  <c:v>543</c:v>
                </c:pt>
                <c:pt idx="62">
                  <c:v>524</c:v>
                </c:pt>
                <c:pt idx="63">
                  <c:v>518</c:v>
                </c:pt>
                <c:pt idx="64">
                  <c:v>536</c:v>
                </c:pt>
                <c:pt idx="65">
                  <c:v>457</c:v>
                </c:pt>
                <c:pt idx="66">
                  <c:v>425</c:v>
                </c:pt>
                <c:pt idx="67">
                  <c:v>313</c:v>
                </c:pt>
                <c:pt idx="68">
                  <c:v>494</c:v>
                </c:pt>
                <c:pt idx="69">
                  <c:v>487</c:v>
                </c:pt>
                <c:pt idx="70">
                  <c:v>451</c:v>
                </c:pt>
                <c:pt idx="71">
                  <c:v>484</c:v>
                </c:pt>
                <c:pt idx="72">
                  <c:v>643</c:v>
                </c:pt>
                <c:pt idx="73">
                  <c:v>477</c:v>
                </c:pt>
                <c:pt idx="74">
                  <c:v>557</c:v>
                </c:pt>
                <c:pt idx="75">
                  <c:v>895</c:v>
                </c:pt>
                <c:pt idx="76">
                  <c:v>574</c:v>
                </c:pt>
                <c:pt idx="77">
                  <c:v>785</c:v>
                </c:pt>
                <c:pt idx="78">
                  <c:v>442</c:v>
                </c:pt>
                <c:pt idx="79">
                  <c:v>610</c:v>
                </c:pt>
                <c:pt idx="80">
                  <c:v>557</c:v>
                </c:pt>
                <c:pt idx="81">
                  <c:v>671</c:v>
                </c:pt>
                <c:pt idx="82">
                  <c:v>734</c:v>
                </c:pt>
                <c:pt idx="83">
                  <c:v>539</c:v>
                </c:pt>
                <c:pt idx="84">
                  <c:v>732</c:v>
                </c:pt>
                <c:pt idx="85">
                  <c:v>1402</c:v>
                </c:pt>
                <c:pt idx="86">
                  <c:v>1046</c:v>
                </c:pt>
                <c:pt idx="87">
                  <c:v>675</c:v>
                </c:pt>
                <c:pt idx="88">
                  <c:v>-999</c:v>
                </c:pt>
                <c:pt idx="89">
                  <c:v>820</c:v>
                </c:pt>
                <c:pt idx="90">
                  <c:v>1125</c:v>
                </c:pt>
                <c:pt idx="91">
                  <c:v>1007</c:v>
                </c:pt>
                <c:pt idx="92">
                  <c:v>-999</c:v>
                </c:pt>
                <c:pt idx="93">
                  <c:v>895</c:v>
                </c:pt>
                <c:pt idx="94">
                  <c:v>-999</c:v>
                </c:pt>
                <c:pt idx="95">
                  <c:v>890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1180</c:v>
                </c:pt>
                <c:pt idx="170">
                  <c:v>-999</c:v>
                </c:pt>
                <c:pt idx="171">
                  <c:v>844</c:v>
                </c:pt>
                <c:pt idx="172">
                  <c:v>1117</c:v>
                </c:pt>
                <c:pt idx="173">
                  <c:v>848</c:v>
                </c:pt>
                <c:pt idx="174">
                  <c:v>1635</c:v>
                </c:pt>
                <c:pt idx="175">
                  <c:v>604</c:v>
                </c:pt>
                <c:pt idx="176">
                  <c:v>1403</c:v>
                </c:pt>
                <c:pt idx="177">
                  <c:v>692</c:v>
                </c:pt>
                <c:pt idx="178">
                  <c:v>1044</c:v>
                </c:pt>
                <c:pt idx="179">
                  <c:v>548</c:v>
                </c:pt>
                <c:pt idx="180">
                  <c:v>1136</c:v>
                </c:pt>
                <c:pt idx="181">
                  <c:v>789</c:v>
                </c:pt>
                <c:pt idx="182">
                  <c:v>739</c:v>
                </c:pt>
                <c:pt idx="183">
                  <c:v>684</c:v>
                </c:pt>
                <c:pt idx="184">
                  <c:v>840</c:v>
                </c:pt>
                <c:pt idx="185">
                  <c:v>623</c:v>
                </c:pt>
                <c:pt idx="186">
                  <c:v>788</c:v>
                </c:pt>
                <c:pt idx="187">
                  <c:v>619</c:v>
                </c:pt>
                <c:pt idx="188">
                  <c:v>570</c:v>
                </c:pt>
                <c:pt idx="189">
                  <c:v>665</c:v>
                </c:pt>
                <c:pt idx="190">
                  <c:v>701</c:v>
                </c:pt>
                <c:pt idx="191">
                  <c:v>680</c:v>
                </c:pt>
                <c:pt idx="192">
                  <c:v>629</c:v>
                </c:pt>
                <c:pt idx="193">
                  <c:v>564</c:v>
                </c:pt>
                <c:pt idx="194">
                  <c:v>545</c:v>
                </c:pt>
                <c:pt idx="195">
                  <c:v>624</c:v>
                </c:pt>
                <c:pt idx="196">
                  <c:v>841</c:v>
                </c:pt>
                <c:pt idx="197">
                  <c:v>386</c:v>
                </c:pt>
                <c:pt idx="198">
                  <c:v>591</c:v>
                </c:pt>
                <c:pt idx="199">
                  <c:v>421</c:v>
                </c:pt>
                <c:pt idx="200">
                  <c:v>438</c:v>
                </c:pt>
                <c:pt idx="201">
                  <c:v>573</c:v>
                </c:pt>
                <c:pt idx="202">
                  <c:v>495</c:v>
                </c:pt>
                <c:pt idx="203">
                  <c:v>422</c:v>
                </c:pt>
                <c:pt idx="204">
                  <c:v>449</c:v>
                </c:pt>
                <c:pt idx="205">
                  <c:v>536</c:v>
                </c:pt>
                <c:pt idx="206">
                  <c:v>513</c:v>
                </c:pt>
                <c:pt idx="207">
                  <c:v>390</c:v>
                </c:pt>
                <c:pt idx="208">
                  <c:v>509</c:v>
                </c:pt>
                <c:pt idx="209">
                  <c:v>338</c:v>
                </c:pt>
                <c:pt idx="210">
                  <c:v>455</c:v>
                </c:pt>
                <c:pt idx="211">
                  <c:v>290</c:v>
                </c:pt>
                <c:pt idx="212">
                  <c:v>522</c:v>
                </c:pt>
                <c:pt idx="213">
                  <c:v>402</c:v>
                </c:pt>
                <c:pt idx="214">
                  <c:v>475</c:v>
                </c:pt>
                <c:pt idx="215">
                  <c:v>481</c:v>
                </c:pt>
                <c:pt idx="216">
                  <c:v>533</c:v>
                </c:pt>
                <c:pt idx="217">
                  <c:v>501</c:v>
                </c:pt>
                <c:pt idx="218">
                  <c:v>386</c:v>
                </c:pt>
                <c:pt idx="219">
                  <c:v>578</c:v>
                </c:pt>
                <c:pt idx="220">
                  <c:v>532</c:v>
                </c:pt>
                <c:pt idx="221">
                  <c:v>484</c:v>
                </c:pt>
                <c:pt idx="222">
                  <c:v>280</c:v>
                </c:pt>
                <c:pt idx="223">
                  <c:v>395</c:v>
                </c:pt>
                <c:pt idx="224">
                  <c:v>491</c:v>
                </c:pt>
                <c:pt idx="225">
                  <c:v>539</c:v>
                </c:pt>
                <c:pt idx="226">
                  <c:v>422</c:v>
                </c:pt>
                <c:pt idx="227">
                  <c:v>554</c:v>
                </c:pt>
                <c:pt idx="228">
                  <c:v>541</c:v>
                </c:pt>
                <c:pt idx="229">
                  <c:v>647</c:v>
                </c:pt>
                <c:pt idx="230">
                  <c:v>471</c:v>
                </c:pt>
                <c:pt idx="231">
                  <c:v>561</c:v>
                </c:pt>
                <c:pt idx="232">
                  <c:v>369</c:v>
                </c:pt>
                <c:pt idx="233">
                  <c:v>511</c:v>
                </c:pt>
                <c:pt idx="234">
                  <c:v>571</c:v>
                </c:pt>
                <c:pt idx="235">
                  <c:v>655</c:v>
                </c:pt>
                <c:pt idx="236">
                  <c:v>1243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C3-AB4B-B676-E85E5F86E98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545</c:v>
                </c:pt>
                <c:pt idx="22">
                  <c:v>539</c:v>
                </c:pt>
                <c:pt idx="23">
                  <c:v>958</c:v>
                </c:pt>
                <c:pt idx="24">
                  <c:v>528</c:v>
                </c:pt>
                <c:pt idx="25">
                  <c:v>484</c:v>
                </c:pt>
                <c:pt idx="26">
                  <c:v>521</c:v>
                </c:pt>
                <c:pt idx="27">
                  <c:v>846</c:v>
                </c:pt>
                <c:pt idx="28">
                  <c:v>526</c:v>
                </c:pt>
                <c:pt idx="29">
                  <c:v>880</c:v>
                </c:pt>
                <c:pt idx="30">
                  <c:v>846</c:v>
                </c:pt>
                <c:pt idx="31">
                  <c:v>636</c:v>
                </c:pt>
                <c:pt idx="32">
                  <c:v>762</c:v>
                </c:pt>
                <c:pt idx="33">
                  <c:v>602</c:v>
                </c:pt>
                <c:pt idx="34">
                  <c:v>372</c:v>
                </c:pt>
                <c:pt idx="35">
                  <c:v>862</c:v>
                </c:pt>
                <c:pt idx="36">
                  <c:v>554</c:v>
                </c:pt>
                <c:pt idx="37">
                  <c:v>729</c:v>
                </c:pt>
                <c:pt idx="38">
                  <c:v>528</c:v>
                </c:pt>
                <c:pt idx="39">
                  <c:v>466</c:v>
                </c:pt>
                <c:pt idx="40">
                  <c:v>515</c:v>
                </c:pt>
                <c:pt idx="41">
                  <c:v>537</c:v>
                </c:pt>
                <c:pt idx="42">
                  <c:v>468</c:v>
                </c:pt>
                <c:pt idx="43">
                  <c:v>544</c:v>
                </c:pt>
                <c:pt idx="44">
                  <c:v>457</c:v>
                </c:pt>
                <c:pt idx="45">
                  <c:v>620</c:v>
                </c:pt>
                <c:pt idx="46">
                  <c:v>459</c:v>
                </c:pt>
                <c:pt idx="47">
                  <c:v>528</c:v>
                </c:pt>
                <c:pt idx="48">
                  <c:v>647</c:v>
                </c:pt>
                <c:pt idx="49">
                  <c:v>626</c:v>
                </c:pt>
                <c:pt idx="50">
                  <c:v>436</c:v>
                </c:pt>
                <c:pt idx="51">
                  <c:v>503</c:v>
                </c:pt>
                <c:pt idx="52">
                  <c:v>602</c:v>
                </c:pt>
                <c:pt idx="53">
                  <c:v>421</c:v>
                </c:pt>
                <c:pt idx="54">
                  <c:v>373</c:v>
                </c:pt>
                <c:pt idx="55">
                  <c:v>451</c:v>
                </c:pt>
                <c:pt idx="56">
                  <c:v>504</c:v>
                </c:pt>
                <c:pt idx="57">
                  <c:v>508</c:v>
                </c:pt>
                <c:pt idx="58">
                  <c:v>605</c:v>
                </c:pt>
                <c:pt idx="59">
                  <c:v>564</c:v>
                </c:pt>
                <c:pt idx="60">
                  <c:v>539</c:v>
                </c:pt>
                <c:pt idx="61">
                  <c:v>407</c:v>
                </c:pt>
                <c:pt idx="62">
                  <c:v>517</c:v>
                </c:pt>
                <c:pt idx="63">
                  <c:v>455</c:v>
                </c:pt>
                <c:pt idx="64">
                  <c:v>461</c:v>
                </c:pt>
                <c:pt idx="65">
                  <c:v>441</c:v>
                </c:pt>
                <c:pt idx="66">
                  <c:v>492</c:v>
                </c:pt>
                <c:pt idx="67">
                  <c:v>495</c:v>
                </c:pt>
                <c:pt idx="68">
                  <c:v>629</c:v>
                </c:pt>
                <c:pt idx="69">
                  <c:v>492</c:v>
                </c:pt>
                <c:pt idx="70">
                  <c:v>539</c:v>
                </c:pt>
                <c:pt idx="71">
                  <c:v>597</c:v>
                </c:pt>
                <c:pt idx="72">
                  <c:v>548</c:v>
                </c:pt>
                <c:pt idx="73">
                  <c:v>690</c:v>
                </c:pt>
                <c:pt idx="74">
                  <c:v>844</c:v>
                </c:pt>
                <c:pt idx="75">
                  <c:v>895</c:v>
                </c:pt>
                <c:pt idx="76">
                  <c:v>564</c:v>
                </c:pt>
                <c:pt idx="77">
                  <c:v>1022</c:v>
                </c:pt>
                <c:pt idx="78">
                  <c:v>614</c:v>
                </c:pt>
                <c:pt idx="79">
                  <c:v>708</c:v>
                </c:pt>
                <c:pt idx="80">
                  <c:v>1180</c:v>
                </c:pt>
                <c:pt idx="81">
                  <c:v>898</c:v>
                </c:pt>
                <c:pt idx="82">
                  <c:v>1473</c:v>
                </c:pt>
                <c:pt idx="83">
                  <c:v>808</c:v>
                </c:pt>
                <c:pt idx="84">
                  <c:v>617</c:v>
                </c:pt>
                <c:pt idx="85">
                  <c:v>1072</c:v>
                </c:pt>
                <c:pt idx="86">
                  <c:v>719</c:v>
                </c:pt>
                <c:pt idx="87">
                  <c:v>1314</c:v>
                </c:pt>
                <c:pt idx="88">
                  <c:v>-999</c:v>
                </c:pt>
                <c:pt idx="89">
                  <c:v>1040</c:v>
                </c:pt>
                <c:pt idx="90">
                  <c:v>624</c:v>
                </c:pt>
                <c:pt idx="91">
                  <c:v>871</c:v>
                </c:pt>
                <c:pt idx="92">
                  <c:v>-999</c:v>
                </c:pt>
                <c:pt idx="93">
                  <c:v>1497</c:v>
                </c:pt>
                <c:pt idx="94">
                  <c:v>-999</c:v>
                </c:pt>
                <c:pt idx="95">
                  <c:v>1848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880</c:v>
                </c:pt>
                <c:pt idx="170">
                  <c:v>-999</c:v>
                </c:pt>
                <c:pt idx="171">
                  <c:v>754</c:v>
                </c:pt>
                <c:pt idx="172">
                  <c:v>766</c:v>
                </c:pt>
                <c:pt idx="173">
                  <c:v>665</c:v>
                </c:pt>
                <c:pt idx="174">
                  <c:v>600</c:v>
                </c:pt>
                <c:pt idx="175">
                  <c:v>949</c:v>
                </c:pt>
                <c:pt idx="176">
                  <c:v>646</c:v>
                </c:pt>
                <c:pt idx="177">
                  <c:v>847</c:v>
                </c:pt>
                <c:pt idx="178">
                  <c:v>1477</c:v>
                </c:pt>
                <c:pt idx="179">
                  <c:v>802</c:v>
                </c:pt>
                <c:pt idx="180">
                  <c:v>793</c:v>
                </c:pt>
                <c:pt idx="181">
                  <c:v>758</c:v>
                </c:pt>
                <c:pt idx="182">
                  <c:v>824</c:v>
                </c:pt>
                <c:pt idx="183">
                  <c:v>1262</c:v>
                </c:pt>
                <c:pt idx="184">
                  <c:v>570</c:v>
                </c:pt>
                <c:pt idx="185">
                  <c:v>836</c:v>
                </c:pt>
                <c:pt idx="186">
                  <c:v>834</c:v>
                </c:pt>
                <c:pt idx="187">
                  <c:v>1048</c:v>
                </c:pt>
                <c:pt idx="188">
                  <c:v>881</c:v>
                </c:pt>
                <c:pt idx="189">
                  <c:v>787</c:v>
                </c:pt>
                <c:pt idx="190">
                  <c:v>635</c:v>
                </c:pt>
                <c:pt idx="191">
                  <c:v>595</c:v>
                </c:pt>
                <c:pt idx="192">
                  <c:v>602</c:v>
                </c:pt>
                <c:pt idx="193">
                  <c:v>717</c:v>
                </c:pt>
                <c:pt idx="194">
                  <c:v>684</c:v>
                </c:pt>
                <c:pt idx="195">
                  <c:v>592</c:v>
                </c:pt>
                <c:pt idx="196">
                  <c:v>660</c:v>
                </c:pt>
                <c:pt idx="197">
                  <c:v>904</c:v>
                </c:pt>
                <c:pt idx="198">
                  <c:v>420</c:v>
                </c:pt>
                <c:pt idx="199">
                  <c:v>512</c:v>
                </c:pt>
                <c:pt idx="200">
                  <c:v>542</c:v>
                </c:pt>
                <c:pt idx="201">
                  <c:v>606</c:v>
                </c:pt>
                <c:pt idx="202">
                  <c:v>621</c:v>
                </c:pt>
                <c:pt idx="203">
                  <c:v>421</c:v>
                </c:pt>
                <c:pt idx="204">
                  <c:v>477</c:v>
                </c:pt>
                <c:pt idx="205">
                  <c:v>365</c:v>
                </c:pt>
                <c:pt idx="206">
                  <c:v>434</c:v>
                </c:pt>
                <c:pt idx="207">
                  <c:v>466</c:v>
                </c:pt>
                <c:pt idx="208">
                  <c:v>438</c:v>
                </c:pt>
                <c:pt idx="209">
                  <c:v>687</c:v>
                </c:pt>
                <c:pt idx="210">
                  <c:v>422</c:v>
                </c:pt>
                <c:pt idx="211">
                  <c:v>527</c:v>
                </c:pt>
                <c:pt idx="212">
                  <c:v>536</c:v>
                </c:pt>
                <c:pt idx="213">
                  <c:v>366</c:v>
                </c:pt>
                <c:pt idx="214">
                  <c:v>656</c:v>
                </c:pt>
                <c:pt idx="215">
                  <c:v>308</c:v>
                </c:pt>
                <c:pt idx="216">
                  <c:v>446</c:v>
                </c:pt>
                <c:pt idx="217">
                  <c:v>526</c:v>
                </c:pt>
                <c:pt idx="218">
                  <c:v>517</c:v>
                </c:pt>
                <c:pt idx="219">
                  <c:v>412</c:v>
                </c:pt>
                <c:pt idx="220">
                  <c:v>513</c:v>
                </c:pt>
                <c:pt idx="221">
                  <c:v>537</c:v>
                </c:pt>
                <c:pt idx="222">
                  <c:v>515</c:v>
                </c:pt>
                <c:pt idx="223">
                  <c:v>401</c:v>
                </c:pt>
                <c:pt idx="224">
                  <c:v>660</c:v>
                </c:pt>
                <c:pt idx="225">
                  <c:v>608</c:v>
                </c:pt>
                <c:pt idx="226">
                  <c:v>651</c:v>
                </c:pt>
                <c:pt idx="227">
                  <c:v>526</c:v>
                </c:pt>
                <c:pt idx="228">
                  <c:v>583</c:v>
                </c:pt>
                <c:pt idx="229">
                  <c:v>814</c:v>
                </c:pt>
                <c:pt idx="230">
                  <c:v>688</c:v>
                </c:pt>
                <c:pt idx="231">
                  <c:v>830</c:v>
                </c:pt>
                <c:pt idx="232">
                  <c:v>528</c:v>
                </c:pt>
                <c:pt idx="233">
                  <c:v>554</c:v>
                </c:pt>
                <c:pt idx="234">
                  <c:v>446</c:v>
                </c:pt>
                <c:pt idx="235">
                  <c:v>635</c:v>
                </c:pt>
                <c:pt idx="236">
                  <c:v>1108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C3-AB4B-B676-E85E5F86E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50960"/>
        <c:axId val="1"/>
      </c:scatterChart>
      <c:valAx>
        <c:axId val="139955096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50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-1.5951582266580275</c:v>
                </c:pt>
                <c:pt idx="22">
                  <c:v>0.71551384518200778</c:v>
                </c:pt>
                <c:pt idx="23">
                  <c:v>0.76065870405967839</c:v>
                </c:pt>
                <c:pt idx="24">
                  <c:v>0.77232467148886796</c:v>
                </c:pt>
                <c:pt idx="25">
                  <c:v>0.65069901442636691</c:v>
                </c:pt>
                <c:pt idx="26">
                  <c:v>0.80189228033276916</c:v>
                </c:pt>
                <c:pt idx="27">
                  <c:v>0.8057236393442504</c:v>
                </c:pt>
                <c:pt idx="28">
                  <c:v>0.85528398871269695</c:v>
                </c:pt>
                <c:pt idx="29">
                  <c:v>0.78759607506473606</c:v>
                </c:pt>
                <c:pt idx="30">
                  <c:v>0.90497594102837908</c:v>
                </c:pt>
                <c:pt idx="31">
                  <c:v>0.84974710430206157</c:v>
                </c:pt>
                <c:pt idx="32">
                  <c:v>0.89392675969629132</c:v>
                </c:pt>
                <c:pt idx="33">
                  <c:v>0.925206459776858</c:v>
                </c:pt>
                <c:pt idx="34">
                  <c:v>0.91573400289441531</c:v>
                </c:pt>
                <c:pt idx="35">
                  <c:v>0.91759433885467945</c:v>
                </c:pt>
                <c:pt idx="36">
                  <c:v>0.92646539869272759</c:v>
                </c:pt>
                <c:pt idx="37">
                  <c:v>0.93991279399906325</c:v>
                </c:pt>
                <c:pt idx="38">
                  <c:v>0.92700993959060929</c:v>
                </c:pt>
                <c:pt idx="39">
                  <c:v>0.94211393234300511</c:v>
                </c:pt>
                <c:pt idx="40">
                  <c:v>0.94439504871684377</c:v>
                </c:pt>
                <c:pt idx="41">
                  <c:v>0.95497825196605135</c:v>
                </c:pt>
                <c:pt idx="42">
                  <c:v>0.94757475382804224</c:v>
                </c:pt>
                <c:pt idx="43">
                  <c:v>0.97101193470041858</c:v>
                </c:pt>
                <c:pt idx="44">
                  <c:v>0.96022861359875367</c:v>
                </c:pt>
                <c:pt idx="45">
                  <c:v>0.96158455611195914</c:v>
                </c:pt>
                <c:pt idx="46">
                  <c:v>0.97086238210210174</c:v>
                </c:pt>
                <c:pt idx="47">
                  <c:v>0.96698016244888507</c:v>
                </c:pt>
                <c:pt idx="48">
                  <c:v>0.97330028177778427</c:v>
                </c:pt>
                <c:pt idx="49">
                  <c:v>0.96426117935406719</c:v>
                </c:pt>
                <c:pt idx="50">
                  <c:v>0.97332086896211589</c:v>
                </c:pt>
                <c:pt idx="51">
                  <c:v>0.98236537748126396</c:v>
                </c:pt>
                <c:pt idx="52">
                  <c:v>0.96541192981485857</c:v>
                </c:pt>
                <c:pt idx="53">
                  <c:v>0.97748576649435925</c:v>
                </c:pt>
                <c:pt idx="54">
                  <c:v>0.97688697001384728</c:v>
                </c:pt>
                <c:pt idx="55">
                  <c:v>0.9761587622627016</c:v>
                </c:pt>
                <c:pt idx="56">
                  <c:v>0.97998670041848546</c:v>
                </c:pt>
                <c:pt idx="57">
                  <c:v>0.98175479019289646</c:v>
                </c:pt>
                <c:pt idx="58">
                  <c:v>0.97505949268971426</c:v>
                </c:pt>
                <c:pt idx="59">
                  <c:v>0.97873888421164801</c:v>
                </c:pt>
                <c:pt idx="60">
                  <c:v>0.97992144478494358</c:v>
                </c:pt>
                <c:pt idx="61">
                  <c:v>0.9793009907641399</c:v>
                </c:pt>
                <c:pt idx="62">
                  <c:v>0.97964358289742126</c:v>
                </c:pt>
                <c:pt idx="63">
                  <c:v>0.9829472808201406</c:v>
                </c:pt>
                <c:pt idx="64">
                  <c:v>0.98143983370904553</c:v>
                </c:pt>
                <c:pt idx="65">
                  <c:v>0.98425860727089265</c:v>
                </c:pt>
                <c:pt idx="66">
                  <c:v>0.98678441999806377</c:v>
                </c:pt>
                <c:pt idx="67">
                  <c:v>0.99013677268148381</c:v>
                </c:pt>
                <c:pt idx="68">
                  <c:v>0.98385690874464138</c:v>
                </c:pt>
                <c:pt idx="69">
                  <c:v>0.9840102473613852</c:v>
                </c:pt>
                <c:pt idx="70">
                  <c:v>0.98581839617103995</c:v>
                </c:pt>
                <c:pt idx="71">
                  <c:v>0.98424095306208859</c:v>
                </c:pt>
                <c:pt idx="72">
                  <c:v>0.9814693611162667</c:v>
                </c:pt>
                <c:pt idx="73">
                  <c:v>0.9868719423585528</c:v>
                </c:pt>
                <c:pt idx="74">
                  <c:v>0.98455138586224333</c:v>
                </c:pt>
                <c:pt idx="75">
                  <c:v>0.97525668243652541</c:v>
                </c:pt>
                <c:pt idx="76">
                  <c:v>0.98453969120503648</c:v>
                </c:pt>
                <c:pt idx="77">
                  <c:v>0.97962955833607268</c:v>
                </c:pt>
                <c:pt idx="78">
                  <c:v>0.98860017232320363</c:v>
                </c:pt>
                <c:pt idx="79">
                  <c:v>0.98303668454553739</c:v>
                </c:pt>
                <c:pt idx="80">
                  <c:v>0.98536203689144863</c:v>
                </c:pt>
                <c:pt idx="81">
                  <c:v>0.98194143770862374</c:v>
                </c:pt>
                <c:pt idx="82">
                  <c:v>0.98062724165845194</c:v>
                </c:pt>
                <c:pt idx="83">
                  <c:v>0.98749780126558862</c:v>
                </c:pt>
                <c:pt idx="84">
                  <c:v>0.98061671387549354</c:v>
                </c:pt>
                <c:pt idx="85">
                  <c:v>0.96434028989130494</c:v>
                </c:pt>
                <c:pt idx="86">
                  <c:v>0.96956698226182503</c:v>
                </c:pt>
                <c:pt idx="87">
                  <c:v>0.9824448550861119</c:v>
                </c:pt>
                <c:pt idx="88">
                  <c:v>-999</c:v>
                </c:pt>
                <c:pt idx="89">
                  <c:v>0.98044499461990675</c:v>
                </c:pt>
                <c:pt idx="90">
                  <c:v>0.97164350069212169</c:v>
                </c:pt>
                <c:pt idx="91">
                  <c:v>0.97321793342399332</c:v>
                </c:pt>
                <c:pt idx="92">
                  <c:v>-999</c:v>
                </c:pt>
                <c:pt idx="93">
                  <c:v>0.97735611623016139</c:v>
                </c:pt>
                <c:pt idx="94">
                  <c:v>-999</c:v>
                </c:pt>
                <c:pt idx="95">
                  <c:v>0.97242827664066234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0.97537615680049639</c:v>
                </c:pt>
                <c:pt idx="170">
                  <c:v>-999</c:v>
                </c:pt>
                <c:pt idx="171">
                  <c:v>0.97903457670870608</c:v>
                </c:pt>
                <c:pt idx="172">
                  <c:v>0.97708236664055614</c:v>
                </c:pt>
                <c:pt idx="173">
                  <c:v>0.97839653154060113</c:v>
                </c:pt>
                <c:pt idx="174">
                  <c:v>0.96028269831188684</c:v>
                </c:pt>
                <c:pt idx="175">
                  <c:v>0.98323518144387168</c:v>
                </c:pt>
                <c:pt idx="176">
                  <c:v>0.96234607573072117</c:v>
                </c:pt>
                <c:pt idx="177">
                  <c:v>0.98029828033171162</c:v>
                </c:pt>
                <c:pt idx="178">
                  <c:v>0.97607718133228127</c:v>
                </c:pt>
                <c:pt idx="179">
                  <c:v>0.98514222734719115</c:v>
                </c:pt>
                <c:pt idx="180">
                  <c:v>0.96869400003525064</c:v>
                </c:pt>
                <c:pt idx="181">
                  <c:v>0.97885523470281044</c:v>
                </c:pt>
                <c:pt idx="182">
                  <c:v>0.98109698722834593</c:v>
                </c:pt>
                <c:pt idx="183">
                  <c:v>0.98475756870543929</c:v>
                </c:pt>
                <c:pt idx="184">
                  <c:v>0.98064093054569967</c:v>
                </c:pt>
                <c:pt idx="185">
                  <c:v>0.98181021342201946</c:v>
                </c:pt>
                <c:pt idx="186">
                  <c:v>0.97422768395812154</c:v>
                </c:pt>
                <c:pt idx="187">
                  <c:v>0.98243606546021967</c:v>
                </c:pt>
                <c:pt idx="188">
                  <c:v>0.98336070006382947</c:v>
                </c:pt>
                <c:pt idx="189">
                  <c:v>0.98007276805581278</c:v>
                </c:pt>
                <c:pt idx="190">
                  <c:v>0.97789634380970092</c:v>
                </c:pt>
                <c:pt idx="191">
                  <c:v>0.98073854803347293</c:v>
                </c:pt>
                <c:pt idx="192">
                  <c:v>0.98101888986207542</c:v>
                </c:pt>
                <c:pt idx="193">
                  <c:v>0.98180536777786986</c:v>
                </c:pt>
                <c:pt idx="194">
                  <c:v>0.98369498912636122</c:v>
                </c:pt>
                <c:pt idx="195">
                  <c:v>0.97717821058514942</c:v>
                </c:pt>
                <c:pt idx="196">
                  <c:v>0.97038093253087121</c:v>
                </c:pt>
                <c:pt idx="197">
                  <c:v>0.98585608718010553</c:v>
                </c:pt>
                <c:pt idx="198">
                  <c:v>0.9798657423019651</c:v>
                </c:pt>
                <c:pt idx="199">
                  <c:v>0.9852359284525628</c:v>
                </c:pt>
                <c:pt idx="200">
                  <c:v>0.98401041850151627</c:v>
                </c:pt>
                <c:pt idx="201">
                  <c:v>0.97765437627456431</c:v>
                </c:pt>
                <c:pt idx="202">
                  <c:v>0.98025107191113681</c:v>
                </c:pt>
                <c:pt idx="203">
                  <c:v>0.98295005073102582</c:v>
                </c:pt>
                <c:pt idx="204">
                  <c:v>0.98107123190178203</c:v>
                </c:pt>
                <c:pt idx="205">
                  <c:v>0.97640230543899797</c:v>
                </c:pt>
                <c:pt idx="206">
                  <c:v>0.976428177567357</c:v>
                </c:pt>
                <c:pt idx="207">
                  <c:v>0.98208645532321492</c:v>
                </c:pt>
                <c:pt idx="208">
                  <c:v>0.97387715173796807</c:v>
                </c:pt>
                <c:pt idx="209">
                  <c:v>0.98185121840088629</c:v>
                </c:pt>
                <c:pt idx="210">
                  <c:v>0.9761002588917449</c:v>
                </c:pt>
                <c:pt idx="211">
                  <c:v>0.98284760640803948</c:v>
                </c:pt>
                <c:pt idx="212">
                  <c:v>0.96938958799807617</c:v>
                </c:pt>
                <c:pt idx="213">
                  <c:v>0.97574892093087984</c:v>
                </c:pt>
                <c:pt idx="214">
                  <c:v>0.96669824278206518</c:v>
                </c:pt>
                <c:pt idx="215">
                  <c:v>0.96954863305926231</c:v>
                </c:pt>
                <c:pt idx="216">
                  <c:v>0.96096602342518012</c:v>
                </c:pt>
                <c:pt idx="217">
                  <c:v>0.962771353708331</c:v>
                </c:pt>
                <c:pt idx="218">
                  <c:v>0.96686617953220588</c:v>
                </c:pt>
                <c:pt idx="219">
                  <c:v>0.95548534724949374</c:v>
                </c:pt>
                <c:pt idx="220">
                  <c:v>0.9511632423224663</c:v>
                </c:pt>
                <c:pt idx="221">
                  <c:v>0.95487462264723166</c:v>
                </c:pt>
                <c:pt idx="222">
                  <c:v>0.9698176698421237</c:v>
                </c:pt>
                <c:pt idx="223">
                  <c:v>0.95701234312745709</c:v>
                </c:pt>
                <c:pt idx="224">
                  <c:v>0.94210847373746165</c:v>
                </c:pt>
                <c:pt idx="225">
                  <c:v>0.93520994873068142</c:v>
                </c:pt>
                <c:pt idx="226">
                  <c:v>0.94443714516057198</c:v>
                </c:pt>
                <c:pt idx="227">
                  <c:v>0.92017621704276842</c:v>
                </c:pt>
                <c:pt idx="228">
                  <c:v>0.9133325173347745</c:v>
                </c:pt>
                <c:pt idx="229">
                  <c:v>0.89671804395445709</c:v>
                </c:pt>
                <c:pt idx="230">
                  <c:v>0.91742997393243286</c:v>
                </c:pt>
                <c:pt idx="231">
                  <c:v>0.88309546499980562</c:v>
                </c:pt>
                <c:pt idx="232">
                  <c:v>0.92427199046183561</c:v>
                </c:pt>
                <c:pt idx="233">
                  <c:v>0.88118482230120931</c:v>
                </c:pt>
                <c:pt idx="234">
                  <c:v>0.83664534669292467</c:v>
                </c:pt>
                <c:pt idx="235">
                  <c:v>0.82291746875359129</c:v>
                </c:pt>
                <c:pt idx="236">
                  <c:v>0.55703305272773063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1.6</c:v>
                </c:pt>
                <c:pt idx="23">
                  <c:v>3.6</c:v>
                </c:pt>
                <c:pt idx="24">
                  <c:v>3.1</c:v>
                </c:pt>
                <c:pt idx="25">
                  <c:v>3.6</c:v>
                </c:pt>
                <c:pt idx="26">
                  <c:v>4.2</c:v>
                </c:pt>
                <c:pt idx="27">
                  <c:v>5.0999999999999996</c:v>
                </c:pt>
                <c:pt idx="28">
                  <c:v>6.9</c:v>
                </c:pt>
                <c:pt idx="29">
                  <c:v>6</c:v>
                </c:pt>
                <c:pt idx="30">
                  <c:v>8</c:v>
                </c:pt>
                <c:pt idx="31">
                  <c:v>9.3000000000000007</c:v>
                </c:pt>
                <c:pt idx="32">
                  <c:v>9.5</c:v>
                </c:pt>
                <c:pt idx="33">
                  <c:v>10.4</c:v>
                </c:pt>
                <c:pt idx="34">
                  <c:v>12</c:v>
                </c:pt>
                <c:pt idx="35">
                  <c:v>12</c:v>
                </c:pt>
                <c:pt idx="36">
                  <c:v>13.3</c:v>
                </c:pt>
                <c:pt idx="37">
                  <c:v>14.2</c:v>
                </c:pt>
                <c:pt idx="38">
                  <c:v>14.6</c:v>
                </c:pt>
                <c:pt idx="39">
                  <c:v>16</c:v>
                </c:pt>
                <c:pt idx="40">
                  <c:v>17.3</c:v>
                </c:pt>
                <c:pt idx="41">
                  <c:v>17.7</c:v>
                </c:pt>
                <c:pt idx="42">
                  <c:v>18.600000000000001</c:v>
                </c:pt>
                <c:pt idx="43">
                  <c:v>20.399999999999999</c:v>
                </c:pt>
                <c:pt idx="44">
                  <c:v>20.2</c:v>
                </c:pt>
                <c:pt idx="45">
                  <c:v>21.3</c:v>
                </c:pt>
                <c:pt idx="46">
                  <c:v>22.9</c:v>
                </c:pt>
                <c:pt idx="47">
                  <c:v>23.5</c:v>
                </c:pt>
                <c:pt idx="48">
                  <c:v>24.4</c:v>
                </c:pt>
                <c:pt idx="49">
                  <c:v>25.3</c:v>
                </c:pt>
                <c:pt idx="50">
                  <c:v>26.8</c:v>
                </c:pt>
                <c:pt idx="51">
                  <c:v>27.5</c:v>
                </c:pt>
                <c:pt idx="52">
                  <c:v>28.2</c:v>
                </c:pt>
                <c:pt idx="53">
                  <c:v>29.5</c:v>
                </c:pt>
                <c:pt idx="54">
                  <c:v>30.1</c:v>
                </c:pt>
                <c:pt idx="55">
                  <c:v>31.7</c:v>
                </c:pt>
                <c:pt idx="56">
                  <c:v>32.4</c:v>
                </c:pt>
                <c:pt idx="57">
                  <c:v>33.1</c:v>
                </c:pt>
                <c:pt idx="58">
                  <c:v>34.1</c:v>
                </c:pt>
                <c:pt idx="59">
                  <c:v>35.299999999999997</c:v>
                </c:pt>
                <c:pt idx="60">
                  <c:v>35.9</c:v>
                </c:pt>
                <c:pt idx="61">
                  <c:v>37.200000000000003</c:v>
                </c:pt>
                <c:pt idx="62">
                  <c:v>37.700000000000003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40.4</c:v>
                </c:pt>
                <c:pt idx="66">
                  <c:v>42.1</c:v>
                </c:pt>
                <c:pt idx="67">
                  <c:v>42.4</c:v>
                </c:pt>
                <c:pt idx="68">
                  <c:v>43.9</c:v>
                </c:pt>
                <c:pt idx="69">
                  <c:v>44.4</c:v>
                </c:pt>
                <c:pt idx="70">
                  <c:v>45.9</c:v>
                </c:pt>
                <c:pt idx="71">
                  <c:v>46.4</c:v>
                </c:pt>
                <c:pt idx="72">
                  <c:v>48.1</c:v>
                </c:pt>
                <c:pt idx="73">
                  <c:v>48.3</c:v>
                </c:pt>
                <c:pt idx="74">
                  <c:v>49.5</c:v>
                </c:pt>
                <c:pt idx="75">
                  <c:v>50.6</c:v>
                </c:pt>
                <c:pt idx="76">
                  <c:v>51.5</c:v>
                </c:pt>
                <c:pt idx="77">
                  <c:v>52.3</c:v>
                </c:pt>
                <c:pt idx="78">
                  <c:v>53.7</c:v>
                </c:pt>
                <c:pt idx="79">
                  <c:v>54.3</c:v>
                </c:pt>
                <c:pt idx="80">
                  <c:v>55</c:v>
                </c:pt>
                <c:pt idx="81">
                  <c:v>57</c:v>
                </c:pt>
                <c:pt idx="82">
                  <c:v>56.8</c:v>
                </c:pt>
                <c:pt idx="83">
                  <c:v>58.5</c:v>
                </c:pt>
                <c:pt idx="84">
                  <c:v>59.2</c:v>
                </c:pt>
                <c:pt idx="85">
                  <c:v>60.6</c:v>
                </c:pt>
                <c:pt idx="86">
                  <c:v>60.8</c:v>
                </c:pt>
                <c:pt idx="87">
                  <c:v>62.5</c:v>
                </c:pt>
                <c:pt idx="88">
                  <c:v>63</c:v>
                </c:pt>
                <c:pt idx="89">
                  <c:v>63.9</c:v>
                </c:pt>
                <c:pt idx="90">
                  <c:v>65.400000000000006</c:v>
                </c:pt>
                <c:pt idx="91">
                  <c:v>65.900000000000006</c:v>
                </c:pt>
                <c:pt idx="92">
                  <c:v>66.3</c:v>
                </c:pt>
                <c:pt idx="93">
                  <c:v>68.5</c:v>
                </c:pt>
                <c:pt idx="94">
                  <c:v>68.5</c:v>
                </c:pt>
                <c:pt idx="95">
                  <c:v>69.8</c:v>
                </c:pt>
                <c:pt idx="96">
                  <c:v>71</c:v>
                </c:pt>
                <c:pt idx="97">
                  <c:v>72.099999999999994</c:v>
                </c:pt>
                <c:pt idx="98">
                  <c:v>72.3</c:v>
                </c:pt>
                <c:pt idx="99">
                  <c:v>74.5</c:v>
                </c:pt>
                <c:pt idx="100">
                  <c:v>74.5</c:v>
                </c:pt>
                <c:pt idx="101">
                  <c:v>75.599999999999994</c:v>
                </c:pt>
                <c:pt idx="102">
                  <c:v>76.900000000000006</c:v>
                </c:pt>
                <c:pt idx="103">
                  <c:v>77.8</c:v>
                </c:pt>
                <c:pt idx="104">
                  <c:v>78.7</c:v>
                </c:pt>
                <c:pt idx="105">
                  <c:v>79.8</c:v>
                </c:pt>
                <c:pt idx="106">
                  <c:v>80.5</c:v>
                </c:pt>
                <c:pt idx="107">
                  <c:v>81.8</c:v>
                </c:pt>
                <c:pt idx="108">
                  <c:v>82.3</c:v>
                </c:pt>
                <c:pt idx="109">
                  <c:v>83.8</c:v>
                </c:pt>
                <c:pt idx="110">
                  <c:v>84</c:v>
                </c:pt>
                <c:pt idx="111">
                  <c:v>85.1</c:v>
                </c:pt>
                <c:pt idx="112">
                  <c:v>86.7</c:v>
                </c:pt>
                <c:pt idx="113">
                  <c:v>86.9</c:v>
                </c:pt>
                <c:pt idx="114">
                  <c:v>88.3</c:v>
                </c:pt>
                <c:pt idx="115">
                  <c:v>89.1</c:v>
                </c:pt>
                <c:pt idx="116">
                  <c:v>90.5</c:v>
                </c:pt>
                <c:pt idx="117">
                  <c:v>90.7</c:v>
                </c:pt>
                <c:pt idx="118">
                  <c:v>92.2</c:v>
                </c:pt>
                <c:pt idx="119">
                  <c:v>92.7</c:v>
                </c:pt>
                <c:pt idx="120">
                  <c:v>94.2</c:v>
                </c:pt>
                <c:pt idx="121">
                  <c:v>94.9</c:v>
                </c:pt>
                <c:pt idx="122">
                  <c:v>96</c:v>
                </c:pt>
                <c:pt idx="123">
                  <c:v>96.7</c:v>
                </c:pt>
                <c:pt idx="124">
                  <c:v>97.6</c:v>
                </c:pt>
                <c:pt idx="125">
                  <c:v>99.1</c:v>
                </c:pt>
                <c:pt idx="126">
                  <c:v>100</c:v>
                </c:pt>
                <c:pt idx="127">
                  <c:v>101.1</c:v>
                </c:pt>
                <c:pt idx="128">
                  <c:v>101.6</c:v>
                </c:pt>
                <c:pt idx="129">
                  <c:v>102.9</c:v>
                </c:pt>
                <c:pt idx="130">
                  <c:v>103.1</c:v>
                </c:pt>
                <c:pt idx="131">
                  <c:v>103.3</c:v>
                </c:pt>
                <c:pt idx="132">
                  <c:v>103.1</c:v>
                </c:pt>
                <c:pt idx="133">
                  <c:v>102.4</c:v>
                </c:pt>
                <c:pt idx="134">
                  <c:v>101.3</c:v>
                </c:pt>
                <c:pt idx="135">
                  <c:v>100.9</c:v>
                </c:pt>
                <c:pt idx="136">
                  <c:v>100.2</c:v>
                </c:pt>
                <c:pt idx="137">
                  <c:v>98.5</c:v>
                </c:pt>
                <c:pt idx="138">
                  <c:v>98.5</c:v>
                </c:pt>
                <c:pt idx="139">
                  <c:v>97.1</c:v>
                </c:pt>
                <c:pt idx="140">
                  <c:v>96.5</c:v>
                </c:pt>
                <c:pt idx="141">
                  <c:v>95.6</c:v>
                </c:pt>
                <c:pt idx="142">
                  <c:v>94.9</c:v>
                </c:pt>
                <c:pt idx="143">
                  <c:v>93.8</c:v>
                </c:pt>
                <c:pt idx="144">
                  <c:v>93.2</c:v>
                </c:pt>
                <c:pt idx="145">
                  <c:v>92.3</c:v>
                </c:pt>
                <c:pt idx="146">
                  <c:v>91.6</c:v>
                </c:pt>
                <c:pt idx="147">
                  <c:v>90.9</c:v>
                </c:pt>
                <c:pt idx="148">
                  <c:v>89.8</c:v>
                </c:pt>
                <c:pt idx="149">
                  <c:v>89.2</c:v>
                </c:pt>
                <c:pt idx="150">
                  <c:v>88</c:v>
                </c:pt>
                <c:pt idx="151">
                  <c:v>86.9</c:v>
                </c:pt>
                <c:pt idx="152">
                  <c:v>86.3</c:v>
                </c:pt>
                <c:pt idx="153">
                  <c:v>84.3</c:v>
                </c:pt>
                <c:pt idx="154">
                  <c:v>84.7</c:v>
                </c:pt>
                <c:pt idx="155">
                  <c:v>82.7</c:v>
                </c:pt>
                <c:pt idx="156">
                  <c:v>82.5</c:v>
                </c:pt>
                <c:pt idx="157">
                  <c:v>80.900000000000006</c:v>
                </c:pt>
                <c:pt idx="158">
                  <c:v>80.7</c:v>
                </c:pt>
                <c:pt idx="159">
                  <c:v>78.7</c:v>
                </c:pt>
                <c:pt idx="160">
                  <c:v>78.3</c:v>
                </c:pt>
                <c:pt idx="161">
                  <c:v>77.2</c:v>
                </c:pt>
                <c:pt idx="162">
                  <c:v>76.099999999999994</c:v>
                </c:pt>
                <c:pt idx="163">
                  <c:v>75.400000000000006</c:v>
                </c:pt>
                <c:pt idx="164">
                  <c:v>73.8</c:v>
                </c:pt>
                <c:pt idx="165">
                  <c:v>73</c:v>
                </c:pt>
                <c:pt idx="166">
                  <c:v>72.7</c:v>
                </c:pt>
                <c:pt idx="167">
                  <c:v>70.5</c:v>
                </c:pt>
                <c:pt idx="168">
                  <c:v>70.3</c:v>
                </c:pt>
                <c:pt idx="169">
                  <c:v>68.7</c:v>
                </c:pt>
                <c:pt idx="170">
                  <c:v>68.5</c:v>
                </c:pt>
                <c:pt idx="171">
                  <c:v>66.8</c:v>
                </c:pt>
                <c:pt idx="172">
                  <c:v>66.099999999999994</c:v>
                </c:pt>
                <c:pt idx="173">
                  <c:v>65</c:v>
                </c:pt>
                <c:pt idx="174">
                  <c:v>63.7</c:v>
                </c:pt>
                <c:pt idx="175">
                  <c:v>62.7</c:v>
                </c:pt>
                <c:pt idx="176">
                  <c:v>62.1</c:v>
                </c:pt>
                <c:pt idx="177">
                  <c:v>60.8</c:v>
                </c:pt>
                <c:pt idx="178">
                  <c:v>60.1</c:v>
                </c:pt>
                <c:pt idx="179">
                  <c:v>58.6</c:v>
                </c:pt>
                <c:pt idx="180">
                  <c:v>58.3</c:v>
                </c:pt>
                <c:pt idx="181">
                  <c:v>56.8</c:v>
                </c:pt>
                <c:pt idx="182">
                  <c:v>55.5</c:v>
                </c:pt>
                <c:pt idx="183">
                  <c:v>55.4</c:v>
                </c:pt>
                <c:pt idx="184">
                  <c:v>53.9</c:v>
                </c:pt>
                <c:pt idx="185">
                  <c:v>52.6</c:v>
                </c:pt>
                <c:pt idx="186">
                  <c:v>52.1</c:v>
                </c:pt>
                <c:pt idx="187">
                  <c:v>50.8</c:v>
                </c:pt>
                <c:pt idx="188">
                  <c:v>50.4</c:v>
                </c:pt>
                <c:pt idx="189">
                  <c:v>49.2</c:v>
                </c:pt>
                <c:pt idx="190">
                  <c:v>48.3</c:v>
                </c:pt>
                <c:pt idx="191">
                  <c:v>47.5</c:v>
                </c:pt>
                <c:pt idx="192">
                  <c:v>46.4</c:v>
                </c:pt>
                <c:pt idx="193">
                  <c:v>45.5</c:v>
                </c:pt>
                <c:pt idx="194">
                  <c:v>44.8</c:v>
                </c:pt>
                <c:pt idx="195">
                  <c:v>43.5</c:v>
                </c:pt>
                <c:pt idx="196">
                  <c:v>42.8</c:v>
                </c:pt>
                <c:pt idx="197">
                  <c:v>41.9</c:v>
                </c:pt>
                <c:pt idx="198">
                  <c:v>40.799999999999997</c:v>
                </c:pt>
                <c:pt idx="199">
                  <c:v>39.200000000000003</c:v>
                </c:pt>
                <c:pt idx="200">
                  <c:v>39.299999999999997</c:v>
                </c:pt>
                <c:pt idx="201">
                  <c:v>37.5</c:v>
                </c:pt>
                <c:pt idx="202">
                  <c:v>37.200000000000003</c:v>
                </c:pt>
                <c:pt idx="203">
                  <c:v>36.1</c:v>
                </c:pt>
                <c:pt idx="204">
                  <c:v>34.4</c:v>
                </c:pt>
                <c:pt idx="205">
                  <c:v>34.200000000000003</c:v>
                </c:pt>
                <c:pt idx="206">
                  <c:v>33.1</c:v>
                </c:pt>
                <c:pt idx="207">
                  <c:v>31.7</c:v>
                </c:pt>
                <c:pt idx="208">
                  <c:v>31.5</c:v>
                </c:pt>
                <c:pt idx="209">
                  <c:v>29.3</c:v>
                </c:pt>
                <c:pt idx="210">
                  <c:v>29.9</c:v>
                </c:pt>
                <c:pt idx="211">
                  <c:v>27.5</c:v>
                </c:pt>
                <c:pt idx="212">
                  <c:v>27.1</c:v>
                </c:pt>
                <c:pt idx="213">
                  <c:v>26</c:v>
                </c:pt>
                <c:pt idx="214">
                  <c:v>23.9</c:v>
                </c:pt>
                <c:pt idx="215">
                  <c:v>24</c:v>
                </c:pt>
                <c:pt idx="216">
                  <c:v>22.4</c:v>
                </c:pt>
                <c:pt idx="217">
                  <c:v>21.7</c:v>
                </c:pt>
                <c:pt idx="218">
                  <c:v>20.399999999999999</c:v>
                </c:pt>
                <c:pt idx="219">
                  <c:v>19.5</c:v>
                </c:pt>
                <c:pt idx="220">
                  <c:v>19.5</c:v>
                </c:pt>
                <c:pt idx="221">
                  <c:v>16.899999999999999</c:v>
                </c:pt>
                <c:pt idx="222">
                  <c:v>17.100000000000001</c:v>
                </c:pt>
                <c:pt idx="223">
                  <c:v>15.7</c:v>
                </c:pt>
                <c:pt idx="224">
                  <c:v>14.8</c:v>
                </c:pt>
                <c:pt idx="225">
                  <c:v>13.5</c:v>
                </c:pt>
                <c:pt idx="226">
                  <c:v>13.3</c:v>
                </c:pt>
                <c:pt idx="227">
                  <c:v>11.7</c:v>
                </c:pt>
                <c:pt idx="228">
                  <c:v>10.7</c:v>
                </c:pt>
                <c:pt idx="229">
                  <c:v>10.199999999999999</c:v>
                </c:pt>
                <c:pt idx="230">
                  <c:v>8.6999999999999993</c:v>
                </c:pt>
                <c:pt idx="231">
                  <c:v>8</c:v>
                </c:pt>
                <c:pt idx="232">
                  <c:v>7.1</c:v>
                </c:pt>
                <c:pt idx="233">
                  <c:v>6.6</c:v>
                </c:pt>
                <c:pt idx="234">
                  <c:v>4.4000000000000004</c:v>
                </c:pt>
                <c:pt idx="235">
                  <c:v>3.6</c:v>
                </c:pt>
                <c:pt idx="236">
                  <c:v>1.1000000000000001</c:v>
                </c:pt>
                <c:pt idx="237">
                  <c:v>-1</c:v>
                </c:pt>
                <c:pt idx="238">
                  <c:v>-1</c:v>
                </c:pt>
                <c:pt idx="239">
                  <c:v>-1</c:v>
                </c:pt>
                <c:pt idx="240">
                  <c:v>-1</c:v>
                </c:pt>
                <c:pt idx="241">
                  <c:v>-1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A-FF4A-B41B-24031BC2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09792"/>
        <c:axId val="1"/>
      </c:scatterChart>
      <c:valAx>
        <c:axId val="13995097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09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185" name="グラフ 1">
          <a:extLst>
            <a:ext uri="{FF2B5EF4-FFF2-40B4-BE49-F238E27FC236}">
              <a16:creationId xmlns:a16="http://schemas.microsoft.com/office/drawing/2014/main" id="{86DD238D-80B1-15D6-0997-E81582EA9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186" name="グラフ 2">
          <a:extLst>
            <a:ext uri="{FF2B5EF4-FFF2-40B4-BE49-F238E27FC236}">
              <a16:creationId xmlns:a16="http://schemas.microsoft.com/office/drawing/2014/main" id="{B3CD797B-7E08-A778-9C91-458DA9E1A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187" name="グラフ 3">
          <a:extLst>
            <a:ext uri="{FF2B5EF4-FFF2-40B4-BE49-F238E27FC236}">
              <a16:creationId xmlns:a16="http://schemas.microsoft.com/office/drawing/2014/main" id="{E2DE4D5A-6B88-1B1A-CCFC-2AC9DB07C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188" name="グラフ 4">
          <a:extLst>
            <a:ext uri="{FF2B5EF4-FFF2-40B4-BE49-F238E27FC236}">
              <a16:creationId xmlns:a16="http://schemas.microsoft.com/office/drawing/2014/main" id="{929306D3-5FC1-256E-5FC9-E79DE676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189" name="グラフ 5">
          <a:extLst>
            <a:ext uri="{FF2B5EF4-FFF2-40B4-BE49-F238E27FC236}">
              <a16:creationId xmlns:a16="http://schemas.microsoft.com/office/drawing/2014/main" id="{666E9AFB-3856-6FBD-91DC-C6A4419A8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190" name="グラフ 6">
          <a:extLst>
            <a:ext uri="{FF2B5EF4-FFF2-40B4-BE49-F238E27FC236}">
              <a16:creationId xmlns:a16="http://schemas.microsoft.com/office/drawing/2014/main" id="{E6720BC7-AABC-3FEF-82C4-A0DA7F421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191" name="グラフ 7">
          <a:extLst>
            <a:ext uri="{FF2B5EF4-FFF2-40B4-BE49-F238E27FC236}">
              <a16:creationId xmlns:a16="http://schemas.microsoft.com/office/drawing/2014/main" id="{7590DA2B-9BD9-2053-1548-C1C171E6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192" name="グラフ 8">
          <a:extLst>
            <a:ext uri="{FF2B5EF4-FFF2-40B4-BE49-F238E27FC236}">
              <a16:creationId xmlns:a16="http://schemas.microsoft.com/office/drawing/2014/main" id="{EA70952C-5D85-12A2-6CFE-71933A221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O26" sqref="O26:O27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G168"/>
      <selection activeCell="E7" sqref="E7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40480</v>
      </c>
    </row>
    <row r="2" spans="1:34">
      <c r="A2" s="22" t="s">
        <v>99</v>
      </c>
      <c r="B2" s="31">
        <v>0.12856481481481483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97</v>
      </c>
      <c r="B5" s="25" t="s">
        <v>100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0.47799999999999998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0.12856481481481483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2.7025E-2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7.9550000000000003E-3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0.12861111111111112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6.4588000000000007E-2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5.2162E-2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0.12866898148148148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9.2339999999999992E-3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2.3880999999999999E-2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0.12872685185185184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5.0699999999999996E-4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4.6959999999999997E-3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0.12877314814814814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1.6652E-2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1.3009E-2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0.12883101851851853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6.0689999999999997E-3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2.8583999999999998E-2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0.12888888888888889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2.8743999999999999E-2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8.9536000000000004E-2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0.12893518518518518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5.8960000000000002E-3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1.9188E-2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0.12899305555555554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2.665E-2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4.9253999999999999E-2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0.12905092592592593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7.6210000000000002E-3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5.1289999999999999E-3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0.12909722222222222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1.1927E-2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4.9740000000000001E-3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0.12915509259259259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1.4262E-2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6.0480000000000004E-3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0.12921296296296295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1.9463000000000001E-2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4.8500000000000001E-3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0.12925925925925927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3.1815000000000003E-2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2.4774999999999998E-2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0.12931712962962963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1.6219999999999998E-2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0.116894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0.12937499999999999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8.3071000000000006E-2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2.9390000000000002E-3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0.12942129629629631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3.4132999999999997E-2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2.0339999999999998E-3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0.12947916666666667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9.0010000000000003E-3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1.2329E-2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0.12953703703703703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0.159438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1.621E-3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0.12958333333333333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2.3807999999999999E-2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0.11165899999999999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0.12964120370370372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0.53938299999999995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0.43159700000000001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0.12969907407407408</v>
      </c>
      <c r="C34" s="15">
        <f>Raw!C34</f>
        <v>0.4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0.82002699999999995</v>
      </c>
      <c r="F34" s="9">
        <f>IF(Raw!$G34&gt;$C$8,IF(Raw!$Q34&gt;$C$8,IF(Raw!$N34&gt;$C$9,IF(Raw!$N34&lt;$A$9,IF(Raw!$X34&gt;$C$9,IF(Raw!$X34&lt;$A$9,Raw!I34,-999),-999),-999),-999),-999),-999)</f>
        <v>1.0402670000000001</v>
      </c>
      <c r="G34" s="9">
        <f>Raw!G34</f>
        <v>0.97264700000000004</v>
      </c>
      <c r="H34" s="9">
        <f>IF(Raw!$G34&gt;$C$8,IF(Raw!$Q34&gt;$C$8,IF(Raw!$N34&gt;$C$9,IF(Raw!$N34&lt;$A$9,IF(Raw!$X34&gt;$C$9,IF(Raw!$X34&lt;$A$9,Raw!L34,-999),-999),-999),-999),-999),-999)</f>
        <v>576.79999999999995</v>
      </c>
      <c r="I34" s="9">
        <f>IF(Raw!$G34&gt;$C$8,IF(Raw!$Q34&gt;$C$8,IF(Raw!$N34&gt;$C$9,IF(Raw!$N34&lt;$A$9,IF(Raw!$X34&gt;$C$9,IF(Raw!$X34&lt;$A$9,Raw!M34,-999),-999),-999),-999),-999),-999)</f>
        <v>2.1999999999999999E-5</v>
      </c>
      <c r="J34" s="9">
        <f>IF(Raw!$G34&gt;$C$8,IF(Raw!$Q34&gt;$C$8,IF(Raw!$N34&gt;$C$9,IF(Raw!$N34&lt;$A$9,IF(Raw!$X34&gt;$C$9,IF(Raw!$X34&lt;$A$9,Raw!N34,-999),-999),-999),-999),-999),-999)</f>
        <v>469</v>
      </c>
      <c r="K34" s="9">
        <f>IF(Raw!$G34&gt;$C$8,IF(Raw!$Q34&gt;$C$8,IF(Raw!$N34&gt;$C$9,IF(Raw!$N34&lt;$A$9,IF(Raw!$X34&gt;$C$9,IF(Raw!$X34&lt;$A$9,Raw!R34,-999),-999),-999),-999),-999),-999)</f>
        <v>0.79528600000000005</v>
      </c>
      <c r="L34" s="9">
        <f>IF(Raw!$G34&gt;$C$8,IF(Raw!$Q34&gt;$C$8,IF(Raw!$N34&gt;$C$9,IF(Raw!$N34&lt;$A$9,IF(Raw!$X34&gt;$C$9,IF(Raw!$X34&lt;$A$9,Raw!S34,-999),-999),-999),-999),-999),-999)</f>
        <v>1.09361</v>
      </c>
      <c r="M34" s="9">
        <f>Raw!Q34</f>
        <v>0.98298399999999997</v>
      </c>
      <c r="N34" s="9">
        <f>IF(Raw!$G34&gt;$C$8,IF(Raw!$Q34&gt;$C$8,IF(Raw!$N34&gt;$C$9,IF(Raw!$N34&lt;$A$9,IF(Raw!$X34&gt;$C$9,IF(Raw!$X34&lt;$A$9,Raw!V34,-999),-999),-999),-999),-999),-999)</f>
        <v>636.20000000000005</v>
      </c>
      <c r="O34" s="9">
        <f>IF(Raw!$G34&gt;$C$8,IF(Raw!$Q34&gt;$C$8,IF(Raw!$N34&gt;$C$9,IF(Raw!$N34&lt;$A$9,IF(Raw!$X34&gt;$C$9,IF(Raw!$X34&lt;$A$9,Raw!W34,-999),-999),-999),-999),-999),-999)</f>
        <v>1.1E-5</v>
      </c>
      <c r="P34" s="9">
        <f>IF(Raw!$G34&gt;$C$8,IF(Raw!$Q34&gt;$C$8,IF(Raw!$N34&gt;$C$9,IF(Raw!$N34&lt;$A$9,IF(Raw!$X34&gt;$C$9,IF(Raw!$X34&lt;$A$9,Raw!X34,-999),-999),-999),-999),-999),-999)</f>
        <v>545</v>
      </c>
      <c r="R34" s="9">
        <f t="shared" si="4"/>
        <v>0.2202400000000001</v>
      </c>
      <c r="S34" s="9">
        <f t="shared" si="5"/>
        <v>0.21171487704598924</v>
      </c>
      <c r="T34" s="9">
        <f t="shared" si="6"/>
        <v>0.29832399999999992</v>
      </c>
      <c r="U34" s="9">
        <f t="shared" si="7"/>
        <v>0.27278828832947755</v>
      </c>
      <c r="V34" s="15">
        <f t="shared" si="0"/>
        <v>0.52274557999999993</v>
      </c>
      <c r="X34" s="11">
        <f t="shared" si="8"/>
        <v>-6.0139799999999993E+20</v>
      </c>
      <c r="Y34" s="11">
        <f t="shared" si="9"/>
        <v>5.7679999999999989E-18</v>
      </c>
      <c r="Z34" s="11">
        <f t="shared" si="10"/>
        <v>4.6899999999999996E-4</v>
      </c>
      <c r="AA34" s="16">
        <f t="shared" si="11"/>
        <v>2.595158226658028</v>
      </c>
      <c r="AB34" s="9">
        <f t="shared" si="1"/>
        <v>1.5694839828095293</v>
      </c>
      <c r="AC34" s="9">
        <f t="shared" si="2"/>
        <v>-1.5951582266580275</v>
      </c>
      <c r="AD34" s="15">
        <f t="shared" si="3"/>
        <v>-999</v>
      </c>
      <c r="AE34" s="3">
        <f t="shared" si="12"/>
        <v>694.46719999999971</v>
      </c>
      <c r="AF34" s="2">
        <f t="shared" si="13"/>
        <v>0.25</v>
      </c>
      <c r="AG34" s="9">
        <f t="shared" si="14"/>
        <v>-0.20962730772396004</v>
      </c>
      <c r="AH34" s="2">
        <f t="shared" si="15"/>
        <v>-10.143756325409218</v>
      </c>
    </row>
    <row r="35" spans="1:34">
      <c r="A35" s="1">
        <f>Raw!A35</f>
        <v>22</v>
      </c>
      <c r="B35" s="14">
        <f>Raw!B35</f>
        <v>0.12974537037037037</v>
      </c>
      <c r="C35" s="15">
        <f>Raw!C35</f>
        <v>1.6</v>
      </c>
      <c r="D35" s="15">
        <f>IF(C35&gt;0.5,Raw!D35*D$11,-999)</f>
        <v>212.8</v>
      </c>
      <c r="E35" s="9">
        <f>IF(Raw!$G35&gt;$C$8,IF(Raw!$Q35&gt;$C$8,IF(Raw!$N35&gt;$C$9,IF(Raw!$N35&lt;$A$9,IF(Raw!$X35&gt;$C$9,IF(Raw!$X35&lt;$A$9,Raw!H35,-999),-999),-999),-999),-999),-999)</f>
        <v>0.92121799999999998</v>
      </c>
      <c r="F35" s="9">
        <f>IF(Raw!$G35&gt;$C$8,IF(Raw!$Q35&gt;$C$8,IF(Raw!$N35&gt;$C$9,IF(Raw!$N35&lt;$A$9,IF(Raw!$X35&gt;$C$9,IF(Raw!$X35&lt;$A$9,Raw!I35,-999),-999),-999),-999),-999),-999)</f>
        <v>1.1821999999999999</v>
      </c>
      <c r="G35" s="9">
        <f>Raw!G35</f>
        <v>0.97598499999999999</v>
      </c>
      <c r="H35" s="9">
        <f>IF(Raw!$G35&gt;$C$8,IF(Raw!$Q35&gt;$C$8,IF(Raw!$N35&gt;$C$9,IF(Raw!$N35&lt;$A$9,IF(Raw!$X35&gt;$C$9,IF(Raw!$X35&lt;$A$9,Raw!L35,-999),-999),-999),-999),-999),-999)</f>
        <v>501.4</v>
      </c>
      <c r="I35" s="9">
        <f>IF(Raw!$G35&gt;$C$8,IF(Raw!$Q35&gt;$C$8,IF(Raw!$N35&gt;$C$9,IF(Raw!$N35&lt;$A$9,IF(Raw!$X35&gt;$C$9,IF(Raw!$X35&lt;$A$9,Raw!M35,-999),-999),-999),-999),-999),-999)</f>
        <v>9.9999999999999995E-7</v>
      </c>
      <c r="J35" s="9">
        <f>IF(Raw!$G35&gt;$C$8,IF(Raw!$Q35&gt;$C$8,IF(Raw!$N35&gt;$C$9,IF(Raw!$N35&lt;$A$9,IF(Raw!$X35&gt;$C$9,IF(Raw!$X35&lt;$A$9,Raw!N35,-999),-999),-999),-999),-999),-999)</f>
        <v>619</v>
      </c>
      <c r="K35" s="9">
        <f>IF(Raw!$G35&gt;$C$8,IF(Raw!$Q35&gt;$C$8,IF(Raw!$N35&gt;$C$9,IF(Raw!$N35&lt;$A$9,IF(Raw!$X35&gt;$C$9,IF(Raw!$X35&lt;$A$9,Raw!R35,-999),-999),-999),-999),-999),-999)</f>
        <v>0.83961799999999998</v>
      </c>
      <c r="L35" s="9">
        <f>IF(Raw!$G35&gt;$C$8,IF(Raw!$Q35&gt;$C$8,IF(Raw!$N35&gt;$C$9,IF(Raw!$N35&lt;$A$9,IF(Raw!$X35&gt;$C$9,IF(Raw!$X35&lt;$A$9,Raw!S35,-999),-999),-999),-999),-999),-999)</f>
        <v>1.1878649999999999</v>
      </c>
      <c r="M35" s="9">
        <f>Raw!Q35</f>
        <v>0.98530399999999996</v>
      </c>
      <c r="N35" s="9">
        <f>IF(Raw!$G35&gt;$C$8,IF(Raw!$Q35&gt;$C$8,IF(Raw!$N35&gt;$C$9,IF(Raw!$N35&lt;$A$9,IF(Raw!$X35&gt;$C$9,IF(Raw!$X35&lt;$A$9,Raw!V35,-999),-999),-999),-999),-999),-999)</f>
        <v>641.79999999999995</v>
      </c>
      <c r="O35" s="9">
        <f>IF(Raw!$G35&gt;$C$8,IF(Raw!$Q35&gt;$C$8,IF(Raw!$N35&gt;$C$9,IF(Raw!$N35&lt;$A$9,IF(Raw!$X35&gt;$C$9,IF(Raw!$X35&lt;$A$9,Raw!W35,-999),-999),-999),-999),-999),-999)</f>
        <v>3.9999999999999998E-6</v>
      </c>
      <c r="P35" s="9">
        <f>IF(Raw!$G35&gt;$C$8,IF(Raw!$Q35&gt;$C$8,IF(Raw!$N35&gt;$C$9,IF(Raw!$N35&lt;$A$9,IF(Raw!$X35&gt;$C$9,IF(Raw!$X35&lt;$A$9,Raw!X35,-999),-999),-999),-999),-999),-999)</f>
        <v>539</v>
      </c>
      <c r="R35" s="9">
        <f t="shared" si="4"/>
        <v>0.26098199999999994</v>
      </c>
      <c r="S35" s="9">
        <f t="shared" si="5"/>
        <v>0.22075960074437487</v>
      </c>
      <c r="T35" s="9">
        <f t="shared" si="6"/>
        <v>0.34824699999999997</v>
      </c>
      <c r="U35" s="9">
        <f t="shared" si="7"/>
        <v>0.29317052021904844</v>
      </c>
      <c r="V35" s="15">
        <f t="shared" si="0"/>
        <v>0.56779946999999997</v>
      </c>
      <c r="X35" s="11">
        <f t="shared" si="8"/>
        <v>1.2810559999999998E+20</v>
      </c>
      <c r="Y35" s="11">
        <f t="shared" si="9"/>
        <v>5.0139999999999997E-18</v>
      </c>
      <c r="Z35" s="11">
        <f t="shared" si="10"/>
        <v>6.1899999999999998E-4</v>
      </c>
      <c r="AA35" s="16">
        <f t="shared" si="11"/>
        <v>0.28448615481799211</v>
      </c>
      <c r="AB35" s="9">
        <f t="shared" si="1"/>
        <v>0.93868944995690129</v>
      </c>
      <c r="AC35" s="9">
        <f t="shared" si="2"/>
        <v>0.71551384518200778</v>
      </c>
      <c r="AD35" s="15">
        <f t="shared" si="3"/>
        <v>459.58991085297583</v>
      </c>
      <c r="AE35" s="3">
        <f t="shared" si="12"/>
        <v>603.68559999999979</v>
      </c>
      <c r="AF35" s="2">
        <f t="shared" si="13"/>
        <v>0.25</v>
      </c>
      <c r="AG35" s="9">
        <f t="shared" si="14"/>
        <v>0.10364477942476386</v>
      </c>
      <c r="AH35" s="2">
        <f t="shared" si="15"/>
        <v>5.0153169369995414</v>
      </c>
    </row>
    <row r="36" spans="1:34">
      <c r="A36" s="1">
        <f>Raw!A36</f>
        <v>23</v>
      </c>
      <c r="B36" s="14">
        <f>Raw!B36</f>
        <v>0.12980324074074073</v>
      </c>
      <c r="C36" s="15">
        <f>Raw!C36</f>
        <v>3.6</v>
      </c>
      <c r="D36" s="15">
        <f>IF(C36&gt;0.5,Raw!D36*D$11,-999)</f>
        <v>145.9</v>
      </c>
      <c r="E36" s="9">
        <f>IF(Raw!$G36&gt;$C$8,IF(Raw!$Q36&gt;$C$8,IF(Raw!$N36&gt;$C$9,IF(Raw!$N36&lt;$A$9,IF(Raw!$X36&gt;$C$9,IF(Raw!$X36&lt;$A$9,Raw!H36,-999),-999),-999),-999),-999),-999)</f>
        <v>0.90385700000000002</v>
      </c>
      <c r="F36" s="9">
        <f>IF(Raw!$G36&gt;$C$8,IF(Raw!$Q36&gt;$C$8,IF(Raw!$N36&gt;$C$9,IF(Raw!$N36&lt;$A$9,IF(Raw!$X36&gt;$C$9,IF(Raw!$X36&lt;$A$9,Raw!I36,-999),-999),-999),-999),-999),-999)</f>
        <v>1.145311</v>
      </c>
      <c r="G36" s="9">
        <f>Raw!G36</f>
        <v>0.96598399999999995</v>
      </c>
      <c r="H36" s="9">
        <f>IF(Raw!$G36&gt;$C$8,IF(Raw!$Q36&gt;$C$8,IF(Raw!$N36&gt;$C$9,IF(Raw!$N36&lt;$A$9,IF(Raw!$X36&gt;$C$9,IF(Raw!$X36&lt;$A$9,Raw!L36,-999),-999),-999),-999),-999),-999)</f>
        <v>520.70000000000005</v>
      </c>
      <c r="I36" s="9">
        <f>IF(Raw!$G36&gt;$C$8,IF(Raw!$Q36&gt;$C$8,IF(Raw!$N36&gt;$C$9,IF(Raw!$N36&lt;$A$9,IF(Raw!$X36&gt;$C$9,IF(Raw!$X36&lt;$A$9,Raw!M36,-999),-999),-999),-999),-999),-999)</f>
        <v>1.9999999999999999E-6</v>
      </c>
      <c r="J36" s="9">
        <f>IF(Raw!$G36&gt;$C$8,IF(Raw!$Q36&gt;$C$8,IF(Raw!$N36&gt;$C$9,IF(Raw!$N36&lt;$A$9,IF(Raw!$X36&gt;$C$9,IF(Raw!$X36&lt;$A$9,Raw!N36,-999),-999),-999),-999),-999),-999)</f>
        <v>688</v>
      </c>
      <c r="K36" s="9">
        <f>IF(Raw!$G36&gt;$C$8,IF(Raw!$Q36&gt;$C$8,IF(Raw!$N36&gt;$C$9,IF(Raw!$N36&lt;$A$9,IF(Raw!$X36&gt;$C$9,IF(Raw!$X36&lt;$A$9,Raw!R36,-999),-999),-999),-999),-999),-999)</f>
        <v>0.85117799999999999</v>
      </c>
      <c r="L36" s="9">
        <f>IF(Raw!$G36&gt;$C$8,IF(Raw!$Q36&gt;$C$8,IF(Raw!$N36&gt;$C$9,IF(Raw!$N36&lt;$A$9,IF(Raw!$X36&gt;$C$9,IF(Raw!$X36&lt;$A$9,Raw!S36,-999),-999),-999),-999),-999),-999)</f>
        <v>1.205184</v>
      </c>
      <c r="M36" s="9">
        <f>Raw!Q36</f>
        <v>0.98835399999999995</v>
      </c>
      <c r="N36" s="9">
        <f>IF(Raw!$G36&gt;$C$8,IF(Raw!$Q36&gt;$C$8,IF(Raw!$N36&gt;$C$9,IF(Raw!$N36&lt;$A$9,IF(Raw!$X36&gt;$C$9,IF(Raw!$X36&lt;$A$9,Raw!V36,-999),-999),-999),-999),-999),-999)</f>
        <v>639.1</v>
      </c>
      <c r="O36" s="9">
        <f>IF(Raw!$G36&gt;$C$8,IF(Raw!$Q36&gt;$C$8,IF(Raw!$N36&gt;$C$9,IF(Raw!$N36&lt;$A$9,IF(Raw!$X36&gt;$C$9,IF(Raw!$X36&lt;$A$9,Raw!W36,-999),-999),-999),-999),-999),-999)</f>
        <v>2.9E-5</v>
      </c>
      <c r="P36" s="9">
        <f>IF(Raw!$G36&gt;$C$8,IF(Raw!$Q36&gt;$C$8,IF(Raw!$N36&gt;$C$9,IF(Raw!$N36&lt;$A$9,IF(Raw!$X36&gt;$C$9,IF(Raw!$X36&lt;$A$9,Raw!X36,-999),-999),-999),-999),-999),-999)</f>
        <v>958</v>
      </c>
      <c r="R36" s="9">
        <f t="shared" si="4"/>
        <v>0.24145399999999995</v>
      </c>
      <c r="S36" s="9">
        <f t="shared" si="5"/>
        <v>0.21081959397927721</v>
      </c>
      <c r="T36" s="9">
        <f t="shared" si="6"/>
        <v>0.35400600000000004</v>
      </c>
      <c r="U36" s="9">
        <f t="shared" si="7"/>
        <v>0.29373606021985027</v>
      </c>
      <c r="V36" s="15">
        <f t="shared" si="0"/>
        <v>0.576077952</v>
      </c>
      <c r="X36" s="11">
        <f t="shared" si="8"/>
        <v>8.7831799999999984E+19</v>
      </c>
      <c r="Y36" s="11">
        <f t="shared" si="9"/>
        <v>5.2070000000000001E-18</v>
      </c>
      <c r="Z36" s="11">
        <f t="shared" si="10"/>
        <v>6.8799999999999992E-4</v>
      </c>
      <c r="AA36" s="16">
        <f t="shared" si="11"/>
        <v>0.23934129594032164</v>
      </c>
      <c r="AB36" s="9">
        <f t="shared" si="1"/>
        <v>0.93590625481064948</v>
      </c>
      <c r="AC36" s="9">
        <f t="shared" si="2"/>
        <v>0.76065870405967839</v>
      </c>
      <c r="AD36" s="15">
        <f t="shared" si="3"/>
        <v>347.87979061093262</v>
      </c>
      <c r="AE36" s="3">
        <f t="shared" si="12"/>
        <v>626.92279999999982</v>
      </c>
      <c r="AF36" s="2">
        <f t="shared" si="13"/>
        <v>0.25</v>
      </c>
      <c r="AG36" s="9">
        <f t="shared" si="14"/>
        <v>7.860372240320139E-2</v>
      </c>
      <c r="AH36" s="2">
        <f t="shared" si="15"/>
        <v>3.8035932197255904</v>
      </c>
    </row>
    <row r="37" spans="1:34">
      <c r="A37" s="1">
        <f>Raw!A37</f>
        <v>24</v>
      </c>
      <c r="B37" s="14">
        <f>Raw!B37</f>
        <v>0.12986111111111112</v>
      </c>
      <c r="C37" s="15">
        <f>Raw!C37</f>
        <v>3.1</v>
      </c>
      <c r="D37" s="15">
        <f>IF(C37&gt;0.5,Raw!D37*D$11,-999)</f>
        <v>168.8</v>
      </c>
      <c r="E37" s="9">
        <f>IF(Raw!$G37&gt;$C$8,IF(Raw!$Q37&gt;$C$8,IF(Raw!$N37&gt;$C$9,IF(Raw!$N37&lt;$A$9,IF(Raw!$X37&gt;$C$9,IF(Raw!$X37&lt;$A$9,Raw!H37,-999),-999),-999),-999),-999),-999)</f>
        <v>0.93519099999999999</v>
      </c>
      <c r="F37" s="9">
        <f>IF(Raw!$G37&gt;$C$8,IF(Raw!$Q37&gt;$C$8,IF(Raw!$N37&gt;$C$9,IF(Raw!$N37&lt;$A$9,IF(Raw!$X37&gt;$C$9,IF(Raw!$X37&lt;$A$9,Raw!I37,-999),-999),-999),-999),-999),-999)</f>
        <v>1.195125</v>
      </c>
      <c r="G37" s="9">
        <f>Raw!G37</f>
        <v>0.97139699999999995</v>
      </c>
      <c r="H37" s="9">
        <f>IF(Raw!$G37&gt;$C$8,IF(Raw!$Q37&gt;$C$8,IF(Raw!$N37&gt;$C$9,IF(Raw!$N37&lt;$A$9,IF(Raw!$X37&gt;$C$9,IF(Raw!$X37&lt;$A$9,Raw!L37,-999),-999),-999),-999),-999),-999)</f>
        <v>505.4</v>
      </c>
      <c r="I37" s="9">
        <f>IF(Raw!$G37&gt;$C$8,IF(Raw!$Q37&gt;$C$8,IF(Raw!$N37&gt;$C$9,IF(Raw!$N37&lt;$A$9,IF(Raw!$X37&gt;$C$9,IF(Raw!$X37&lt;$A$9,Raw!M37,-999),-999),-999),-999),-999),-999)</f>
        <v>3.9999999999999998E-6</v>
      </c>
      <c r="J37" s="9">
        <f>IF(Raw!$G37&gt;$C$8,IF(Raw!$Q37&gt;$C$8,IF(Raw!$N37&gt;$C$9,IF(Raw!$N37&lt;$A$9,IF(Raw!$X37&gt;$C$9,IF(Raw!$X37&lt;$A$9,Raw!N37,-999),-999),-999),-999),-999),-999)</f>
        <v>574</v>
      </c>
      <c r="K37" s="9">
        <f>IF(Raw!$G37&gt;$C$8,IF(Raw!$Q37&gt;$C$8,IF(Raw!$N37&gt;$C$9,IF(Raw!$N37&lt;$A$9,IF(Raw!$X37&gt;$C$9,IF(Raw!$X37&lt;$A$9,Raw!R37,-999),-999),-999),-999),-999),-999)</f>
        <v>0.87905500000000003</v>
      </c>
      <c r="L37" s="9">
        <f>IF(Raw!$G37&gt;$C$8,IF(Raw!$Q37&gt;$C$8,IF(Raw!$N37&gt;$C$9,IF(Raw!$N37&lt;$A$9,IF(Raw!$X37&gt;$C$9,IF(Raw!$X37&lt;$A$9,Raw!S37,-999),-999),-999),-999),-999),-999)</f>
        <v>1.261128</v>
      </c>
      <c r="M37" s="9">
        <f>Raw!Q37</f>
        <v>0.98844600000000005</v>
      </c>
      <c r="N37" s="9">
        <f>IF(Raw!$G37&gt;$C$8,IF(Raw!$Q37&gt;$C$8,IF(Raw!$N37&gt;$C$9,IF(Raw!$N37&lt;$A$9,IF(Raw!$X37&gt;$C$9,IF(Raw!$X37&lt;$A$9,Raw!V37,-999),-999),-999),-999),-999),-999)</f>
        <v>638.6</v>
      </c>
      <c r="O37" s="9">
        <f>IF(Raw!$G37&gt;$C$8,IF(Raw!$Q37&gt;$C$8,IF(Raw!$N37&gt;$C$9,IF(Raw!$N37&lt;$A$9,IF(Raw!$X37&gt;$C$9,IF(Raw!$X37&lt;$A$9,Raw!W37,-999),-999),-999),-999),-999),-999)</f>
        <v>9.6000000000000002E-5</v>
      </c>
      <c r="P37" s="9">
        <f>IF(Raw!$G37&gt;$C$8,IF(Raw!$Q37&gt;$C$8,IF(Raw!$N37&gt;$C$9,IF(Raw!$N37&lt;$A$9,IF(Raw!$X37&gt;$C$9,IF(Raw!$X37&lt;$A$9,Raw!X37,-999),-999),-999),-999),-999),-999)</f>
        <v>528</v>
      </c>
      <c r="R37" s="9">
        <f t="shared" si="4"/>
        <v>0.259934</v>
      </c>
      <c r="S37" s="9">
        <f t="shared" si="5"/>
        <v>0.21749524108356866</v>
      </c>
      <c r="T37" s="9">
        <f t="shared" si="6"/>
        <v>0.382073</v>
      </c>
      <c r="U37" s="9">
        <f t="shared" si="7"/>
        <v>0.30296131717002556</v>
      </c>
      <c r="V37" s="15">
        <f t="shared" si="0"/>
        <v>0.60281918400000001</v>
      </c>
      <c r="X37" s="11">
        <f t="shared" si="8"/>
        <v>1.0161759999999998E+20</v>
      </c>
      <c r="Y37" s="11">
        <f t="shared" si="9"/>
        <v>5.0539999999999995E-18</v>
      </c>
      <c r="Z37" s="11">
        <f t="shared" si="10"/>
        <v>5.7399999999999997E-4</v>
      </c>
      <c r="AA37" s="16">
        <f t="shared" si="11"/>
        <v>0.22767532851113209</v>
      </c>
      <c r="AB37" s="9">
        <f t="shared" si="1"/>
        <v>0.9660435957902338</v>
      </c>
      <c r="AC37" s="9">
        <f t="shared" si="2"/>
        <v>0.77232467148886796</v>
      </c>
      <c r="AD37" s="15">
        <f t="shared" si="3"/>
        <v>396.6469137824601</v>
      </c>
      <c r="AE37" s="3">
        <f t="shared" si="12"/>
        <v>608.50159999999971</v>
      </c>
      <c r="AF37" s="2">
        <f t="shared" si="13"/>
        <v>0.25</v>
      </c>
      <c r="AG37" s="9">
        <f t="shared" si="14"/>
        <v>9.243743957766129E-2</v>
      </c>
      <c r="AH37" s="2">
        <f t="shared" si="15"/>
        <v>4.4729995943813803</v>
      </c>
    </row>
    <row r="38" spans="1:34">
      <c r="A38" s="1">
        <f>Raw!A38</f>
        <v>25</v>
      </c>
      <c r="B38" s="14">
        <f>Raw!B38</f>
        <v>0.12990740740740742</v>
      </c>
      <c r="C38" s="15">
        <f>Raw!C38</f>
        <v>3.6</v>
      </c>
      <c r="D38" s="15">
        <f>IF(C38&gt;0.5,Raw!D38*D$11,-999)</f>
        <v>159.1</v>
      </c>
      <c r="E38" s="9">
        <f>IF(Raw!$G38&gt;$C$8,IF(Raw!$Q38&gt;$C$8,IF(Raw!$N38&gt;$C$9,IF(Raw!$N38&lt;$A$9,IF(Raw!$X38&gt;$C$9,IF(Raw!$X38&lt;$A$9,Raw!H38,-999),-999),-999),-999),-999),-999)</f>
        <v>0.96921599999999997</v>
      </c>
      <c r="F38" s="9">
        <f>IF(Raw!$G38&gt;$C$8,IF(Raw!$Q38&gt;$C$8,IF(Raw!$N38&gt;$C$9,IF(Raw!$N38&lt;$A$9,IF(Raw!$X38&gt;$C$9,IF(Raw!$X38&lt;$A$9,Raw!I38,-999),-999),-999),-999),-999),-999)</f>
        <v>1.228029</v>
      </c>
      <c r="G38" s="9">
        <f>Raw!G38</f>
        <v>0.97812399999999999</v>
      </c>
      <c r="H38" s="9">
        <f>IF(Raw!$G38&gt;$C$8,IF(Raw!$Q38&gt;$C$8,IF(Raw!$N38&gt;$C$9,IF(Raw!$N38&lt;$A$9,IF(Raw!$X38&gt;$C$9,IF(Raw!$X38&lt;$A$9,Raw!L38,-999),-999),-999),-999),-999),-999)</f>
        <v>520.4</v>
      </c>
      <c r="I38" s="9">
        <f>IF(Raw!$G38&gt;$C$8,IF(Raw!$Q38&gt;$C$8,IF(Raw!$N38&gt;$C$9,IF(Raw!$N38&lt;$A$9,IF(Raw!$X38&gt;$C$9,IF(Raw!$X38&lt;$A$9,Raw!M38,-999),-999),-999),-999),-999),-999)</f>
        <v>9.0000000000000002E-6</v>
      </c>
      <c r="J38" s="9">
        <f>IF(Raw!$G38&gt;$C$8,IF(Raw!$Q38&gt;$C$8,IF(Raw!$N38&gt;$C$9,IF(Raw!$N38&lt;$A$9,IF(Raw!$X38&gt;$C$9,IF(Raw!$X38&lt;$A$9,Raw!N38,-999),-999),-999),-999),-999),-999)</f>
        <v>1077</v>
      </c>
      <c r="K38" s="9">
        <f>IF(Raw!$G38&gt;$C$8,IF(Raw!$Q38&gt;$C$8,IF(Raw!$N38&gt;$C$9,IF(Raw!$N38&lt;$A$9,IF(Raw!$X38&gt;$C$9,IF(Raw!$X38&lt;$A$9,Raw!R38,-999),-999),-999),-999),-999),-999)</f>
        <v>0.91611100000000001</v>
      </c>
      <c r="L38" s="9">
        <f>IF(Raw!$G38&gt;$C$8,IF(Raw!$Q38&gt;$C$8,IF(Raw!$N38&gt;$C$9,IF(Raw!$N38&lt;$A$9,IF(Raw!$X38&gt;$C$9,IF(Raw!$X38&lt;$A$9,Raw!S38,-999),-999),-999),-999),-999),-999)</f>
        <v>1.2822560000000001</v>
      </c>
      <c r="M38" s="9">
        <f>Raw!Q38</f>
        <v>0.98716800000000005</v>
      </c>
      <c r="N38" s="9">
        <f>IF(Raw!$G38&gt;$C$8,IF(Raw!$Q38&gt;$C$8,IF(Raw!$N38&gt;$C$9,IF(Raw!$N38&lt;$A$9,IF(Raw!$X38&gt;$C$9,IF(Raw!$X38&lt;$A$9,Raw!V38,-999),-999),-999),-999),-999),-999)</f>
        <v>658.9</v>
      </c>
      <c r="O38" s="9">
        <f>IF(Raw!$G38&gt;$C$8,IF(Raw!$Q38&gt;$C$8,IF(Raw!$N38&gt;$C$9,IF(Raw!$N38&lt;$A$9,IF(Raw!$X38&gt;$C$9,IF(Raw!$X38&lt;$A$9,Raw!W38,-999),-999),-999),-999),-999),-999)</f>
        <v>2.5000000000000001E-5</v>
      </c>
      <c r="P38" s="9">
        <f>IF(Raw!$G38&gt;$C$8,IF(Raw!$Q38&gt;$C$8,IF(Raw!$N38&gt;$C$9,IF(Raw!$N38&lt;$A$9,IF(Raw!$X38&gt;$C$9,IF(Raw!$X38&lt;$A$9,Raw!X38,-999),-999),-999),-999),-999),-999)</f>
        <v>484</v>
      </c>
      <c r="R38" s="9">
        <f t="shared" si="4"/>
        <v>0.25881300000000007</v>
      </c>
      <c r="S38" s="9">
        <f t="shared" si="5"/>
        <v>0.21075479487862261</v>
      </c>
      <c r="T38" s="9">
        <f t="shared" si="6"/>
        <v>0.36614500000000005</v>
      </c>
      <c r="U38" s="9">
        <f t="shared" si="7"/>
        <v>0.28554750377459731</v>
      </c>
      <c r="V38" s="15">
        <f t="shared" si="0"/>
        <v>0.61291836799999999</v>
      </c>
      <c r="X38" s="11">
        <f t="shared" si="8"/>
        <v>9.5778199999999984E+19</v>
      </c>
      <c r="Y38" s="11">
        <f t="shared" si="9"/>
        <v>5.2039999999999994E-18</v>
      </c>
      <c r="Z38" s="11">
        <f t="shared" si="10"/>
        <v>1.077E-3</v>
      </c>
      <c r="AA38" s="16">
        <f t="shared" si="11"/>
        <v>0.34930098557363332</v>
      </c>
      <c r="AB38" s="9">
        <f t="shared" si="1"/>
        <v>1.0440058093628579</v>
      </c>
      <c r="AC38" s="9">
        <f t="shared" si="2"/>
        <v>0.65069901442636691</v>
      </c>
      <c r="AD38" s="15">
        <f t="shared" si="3"/>
        <v>324.3277489077376</v>
      </c>
      <c r="AE38" s="3">
        <f t="shared" si="12"/>
        <v>626.56159999999977</v>
      </c>
      <c r="AF38" s="2">
        <f t="shared" si="13"/>
        <v>0.25</v>
      </c>
      <c r="AG38" s="9">
        <f t="shared" si="14"/>
        <v>7.1239214696491429E-2</v>
      </c>
      <c r="AH38" s="2">
        <f t="shared" si="15"/>
        <v>3.4472285244739824</v>
      </c>
    </row>
    <row r="39" spans="1:34">
      <c r="A39" s="1">
        <f>Raw!A39</f>
        <v>26</v>
      </c>
      <c r="B39" s="14">
        <f>Raw!B39</f>
        <v>0.12996527777777778</v>
      </c>
      <c r="C39" s="15">
        <f>Raw!C39</f>
        <v>4.2</v>
      </c>
      <c r="D39" s="15">
        <f>IF(C39&gt;0.5,Raw!D39*D$11,-999)</f>
        <v>143.30000000000001</v>
      </c>
      <c r="E39" s="9">
        <f>IF(Raw!$G39&gt;$C$8,IF(Raw!$Q39&gt;$C$8,IF(Raw!$N39&gt;$C$9,IF(Raw!$N39&lt;$A$9,IF(Raw!$X39&gt;$C$9,IF(Raw!$X39&lt;$A$9,Raw!H39,-999),-999),-999),-999),-999),-999)</f>
        <v>0.98440499999999997</v>
      </c>
      <c r="F39" s="9">
        <f>IF(Raw!$G39&gt;$C$8,IF(Raw!$Q39&gt;$C$8,IF(Raw!$N39&gt;$C$9,IF(Raw!$N39&lt;$A$9,IF(Raw!$X39&gt;$C$9,IF(Raw!$X39&lt;$A$9,Raw!I39,-999),-999),-999),-999),-999),-999)</f>
        <v>1.293088</v>
      </c>
      <c r="G39" s="9">
        <f>Raw!G39</f>
        <v>0.979541</v>
      </c>
      <c r="H39" s="9">
        <f>IF(Raw!$G39&gt;$C$8,IF(Raw!$Q39&gt;$C$8,IF(Raw!$N39&gt;$C$9,IF(Raw!$N39&lt;$A$9,IF(Raw!$X39&gt;$C$9,IF(Raw!$X39&lt;$A$9,Raw!L39,-999),-999),-999),-999),-999),-999)</f>
        <v>516</v>
      </c>
      <c r="I39" s="9">
        <f>IF(Raw!$G39&gt;$C$8,IF(Raw!$Q39&gt;$C$8,IF(Raw!$N39&gt;$C$9,IF(Raw!$N39&lt;$A$9,IF(Raw!$X39&gt;$C$9,IF(Raw!$X39&lt;$A$9,Raw!M39,-999),-999),-999),-999),-999),-999)</f>
        <v>1.5E-5</v>
      </c>
      <c r="J39" s="9">
        <f>IF(Raw!$G39&gt;$C$8,IF(Raw!$Q39&gt;$C$8,IF(Raw!$N39&gt;$C$9,IF(Raw!$N39&lt;$A$9,IF(Raw!$X39&gt;$C$9,IF(Raw!$X39&lt;$A$9,Raw!N39,-999),-999),-999),-999),-999),-999)</f>
        <v>555</v>
      </c>
      <c r="K39" s="9">
        <f>IF(Raw!$G39&gt;$C$8,IF(Raw!$Q39&gt;$C$8,IF(Raw!$N39&gt;$C$9,IF(Raw!$N39&lt;$A$9,IF(Raw!$X39&gt;$C$9,IF(Raw!$X39&lt;$A$9,Raw!R39,-999),-999),-999),-999),-999),-999)</f>
        <v>0.90437500000000004</v>
      </c>
      <c r="L39" s="9">
        <f>IF(Raw!$G39&gt;$C$8,IF(Raw!$Q39&gt;$C$8,IF(Raw!$N39&gt;$C$9,IF(Raw!$N39&lt;$A$9,IF(Raw!$X39&gt;$C$9,IF(Raw!$X39&lt;$A$9,Raw!S39,-999),-999),-999),-999),-999),-999)</f>
        <v>1.296333</v>
      </c>
      <c r="M39" s="9">
        <f>Raw!Q39</f>
        <v>0.99295100000000003</v>
      </c>
      <c r="N39" s="9">
        <f>IF(Raw!$G39&gt;$C$8,IF(Raw!$Q39&gt;$C$8,IF(Raw!$N39&gt;$C$9,IF(Raw!$N39&lt;$A$9,IF(Raw!$X39&gt;$C$9,IF(Raw!$X39&lt;$A$9,Raw!V39,-999),-999),-999),-999),-999),-999)</f>
        <v>641.6</v>
      </c>
      <c r="O39" s="9">
        <f>IF(Raw!$G39&gt;$C$8,IF(Raw!$Q39&gt;$C$8,IF(Raw!$N39&gt;$C$9,IF(Raw!$N39&lt;$A$9,IF(Raw!$X39&gt;$C$9,IF(Raw!$X39&lt;$A$9,Raw!W39,-999),-999),-999),-999),-999),-999)</f>
        <v>3.3000000000000003E-5</v>
      </c>
      <c r="P39" s="9">
        <f>IF(Raw!$G39&gt;$C$8,IF(Raw!$Q39&gt;$C$8,IF(Raw!$N39&gt;$C$9,IF(Raw!$N39&lt;$A$9,IF(Raw!$X39&gt;$C$9,IF(Raw!$X39&lt;$A$9,Raw!X39,-999),-999),-999),-999),-999),-999)</f>
        <v>521</v>
      </c>
      <c r="R39" s="9">
        <f t="shared" si="4"/>
        <v>0.30868300000000004</v>
      </c>
      <c r="S39" s="9">
        <f t="shared" si="5"/>
        <v>0.23871770521418498</v>
      </c>
      <c r="T39" s="9">
        <f t="shared" si="6"/>
        <v>0.39195799999999992</v>
      </c>
      <c r="U39" s="9">
        <f t="shared" si="7"/>
        <v>0.30235903891978366</v>
      </c>
      <c r="V39" s="15">
        <f t="shared" si="0"/>
        <v>0.61964717399999991</v>
      </c>
      <c r="X39" s="11">
        <f t="shared" si="8"/>
        <v>8.6266599999999984E+19</v>
      </c>
      <c r="Y39" s="11">
        <f t="shared" si="9"/>
        <v>5.1599999999999995E-18</v>
      </c>
      <c r="Z39" s="11">
        <f t="shared" si="10"/>
        <v>5.5499999999999994E-4</v>
      </c>
      <c r="AA39" s="16">
        <f t="shared" si="11"/>
        <v>0.19810771966723092</v>
      </c>
      <c r="AB39" s="9">
        <f t="shared" si="1"/>
        <v>0.98202490558532851</v>
      </c>
      <c r="AC39" s="9">
        <f t="shared" si="2"/>
        <v>0.80189228033276916</v>
      </c>
      <c r="AD39" s="15">
        <f t="shared" si="3"/>
        <v>356.95084624726297</v>
      </c>
      <c r="AE39" s="3">
        <f t="shared" si="12"/>
        <v>621.26399999999978</v>
      </c>
      <c r="AF39" s="2">
        <f t="shared" si="13"/>
        <v>0.25</v>
      </c>
      <c r="AG39" s="9">
        <f t="shared" si="14"/>
        <v>8.3021011394558378E-2</v>
      </c>
      <c r="AH39" s="2">
        <f t="shared" si="15"/>
        <v>4.0173435351484343</v>
      </c>
    </row>
    <row r="40" spans="1:34">
      <c r="A40" s="1">
        <f>Raw!A40</f>
        <v>27</v>
      </c>
      <c r="B40" s="14">
        <f>Raw!B40</f>
        <v>0.13002314814814817</v>
      </c>
      <c r="C40" s="15">
        <f>Raw!C40</f>
        <v>5.0999999999999996</v>
      </c>
      <c r="D40" s="15">
        <f>IF(C40&gt;0.5,Raw!D40*D$11,-999)</f>
        <v>116.9</v>
      </c>
      <c r="E40" s="9">
        <f>IF(Raw!$G40&gt;$C$8,IF(Raw!$Q40&gt;$C$8,IF(Raw!$N40&gt;$C$9,IF(Raw!$N40&lt;$A$9,IF(Raw!$X40&gt;$C$9,IF(Raw!$X40&lt;$A$9,Raw!H40,-999),-999),-999),-999),-999),-999)</f>
        <v>1.0148360000000001</v>
      </c>
      <c r="F40" s="9">
        <f>IF(Raw!$G40&gt;$C$8,IF(Raw!$Q40&gt;$C$8,IF(Raw!$N40&gt;$C$9,IF(Raw!$N40&lt;$A$9,IF(Raw!$X40&gt;$C$9,IF(Raw!$X40&lt;$A$9,Raw!I40,-999),-999),-999),-999),-999),-999)</f>
        <v>1.369421</v>
      </c>
      <c r="G40" s="9">
        <f>Raw!G40</f>
        <v>0.98644900000000002</v>
      </c>
      <c r="H40" s="9">
        <f>IF(Raw!$G40&gt;$C$8,IF(Raw!$Q40&gt;$C$8,IF(Raw!$N40&gt;$C$9,IF(Raw!$N40&lt;$A$9,IF(Raw!$X40&gt;$C$9,IF(Raw!$X40&lt;$A$9,Raw!L40,-999),-999),-999),-999),-999),-999)</f>
        <v>572</v>
      </c>
      <c r="I40" s="9">
        <f>IF(Raw!$G40&gt;$C$8,IF(Raw!$Q40&gt;$C$8,IF(Raw!$N40&gt;$C$9,IF(Raw!$N40&lt;$A$9,IF(Raw!$X40&gt;$C$9,IF(Raw!$X40&lt;$A$9,Raw!M40,-999),-999),-999),-999),-999),-999)</f>
        <v>1.1E-5</v>
      </c>
      <c r="J40" s="9">
        <f>IF(Raw!$G40&gt;$C$8,IF(Raw!$Q40&gt;$C$8,IF(Raw!$N40&gt;$C$9,IF(Raw!$N40&lt;$A$9,IF(Raw!$X40&gt;$C$9,IF(Raw!$X40&lt;$A$9,Raw!N40,-999),-999),-999),-999),-999),-999)</f>
        <v>599</v>
      </c>
      <c r="K40" s="9">
        <f>IF(Raw!$G40&gt;$C$8,IF(Raw!$Q40&gt;$C$8,IF(Raw!$N40&gt;$C$9,IF(Raw!$N40&lt;$A$9,IF(Raw!$X40&gt;$C$9,IF(Raw!$X40&lt;$A$9,Raw!R40,-999),-999),-999),-999),-999),-999)</f>
        <v>0.94453299999999996</v>
      </c>
      <c r="L40" s="9">
        <f>IF(Raw!$G40&gt;$C$8,IF(Raw!$Q40&gt;$C$8,IF(Raw!$N40&gt;$C$9,IF(Raw!$N40&lt;$A$9,IF(Raw!$X40&gt;$C$9,IF(Raw!$X40&lt;$A$9,Raw!S40,-999),-999),-999),-999),-999),-999)</f>
        <v>1.404015</v>
      </c>
      <c r="M40" s="9">
        <f>Raw!Q40</f>
        <v>0.98660199999999998</v>
      </c>
      <c r="N40" s="9">
        <f>IF(Raw!$G40&gt;$C$8,IF(Raw!$Q40&gt;$C$8,IF(Raw!$N40&gt;$C$9,IF(Raw!$N40&lt;$A$9,IF(Raw!$X40&gt;$C$9,IF(Raw!$X40&lt;$A$9,Raw!V40,-999),-999),-999),-999),-999),-999)</f>
        <v>685.7</v>
      </c>
      <c r="O40" s="9">
        <f>IF(Raw!$G40&gt;$C$8,IF(Raw!$Q40&gt;$C$8,IF(Raw!$N40&gt;$C$9,IF(Raw!$N40&lt;$A$9,IF(Raw!$X40&gt;$C$9,IF(Raw!$X40&lt;$A$9,Raw!W40,-999),-999),-999),-999),-999),-999)</f>
        <v>3.9999999999999998E-6</v>
      </c>
      <c r="P40" s="9">
        <f>IF(Raw!$G40&gt;$C$8,IF(Raw!$Q40&gt;$C$8,IF(Raw!$N40&gt;$C$9,IF(Raw!$N40&lt;$A$9,IF(Raw!$X40&gt;$C$9,IF(Raw!$X40&lt;$A$9,Raw!X40,-999),-999),-999),-999),-999),-999)</f>
        <v>846</v>
      </c>
      <c r="R40" s="9">
        <f t="shared" si="4"/>
        <v>0.35458499999999993</v>
      </c>
      <c r="S40" s="9">
        <f t="shared" si="5"/>
        <v>0.2589305991364233</v>
      </c>
      <c r="T40" s="9">
        <f t="shared" si="6"/>
        <v>0.45948200000000006</v>
      </c>
      <c r="U40" s="9">
        <f t="shared" si="7"/>
        <v>0.32726288536803383</v>
      </c>
      <c r="V40" s="15">
        <f t="shared" si="0"/>
        <v>0.67111916999999999</v>
      </c>
      <c r="X40" s="11">
        <f t="shared" si="8"/>
        <v>7.0373799999999984E+19</v>
      </c>
      <c r="Y40" s="11">
        <f t="shared" si="9"/>
        <v>5.7199999999999996E-18</v>
      </c>
      <c r="Z40" s="11">
        <f t="shared" si="10"/>
        <v>5.9899999999999992E-4</v>
      </c>
      <c r="AA40" s="16">
        <f t="shared" si="11"/>
        <v>0.19427636065574966</v>
      </c>
      <c r="AB40" s="9">
        <f t="shared" si="1"/>
        <v>1.0337994907468251</v>
      </c>
      <c r="AC40" s="9">
        <f t="shared" si="2"/>
        <v>0.8057236393442504</v>
      </c>
      <c r="AD40" s="15">
        <f t="shared" si="3"/>
        <v>324.33449191277072</v>
      </c>
      <c r="AE40" s="3">
        <f t="shared" si="12"/>
        <v>688.68799999999976</v>
      </c>
      <c r="AF40" s="2">
        <f t="shared" si="13"/>
        <v>0.25</v>
      </c>
      <c r="AG40" s="9">
        <f t="shared" si="14"/>
        <v>8.1648185882883514E-2</v>
      </c>
      <c r="AH40" s="2">
        <f t="shared" si="15"/>
        <v>3.9509132230916082</v>
      </c>
    </row>
    <row r="41" spans="1:34">
      <c r="A41" s="1">
        <f>Raw!A41</f>
        <v>28</v>
      </c>
      <c r="B41" s="14">
        <f>Raw!B41</f>
        <v>0.13006944444444443</v>
      </c>
      <c r="C41" s="15">
        <f>Raw!C41</f>
        <v>6.9</v>
      </c>
      <c r="D41" s="15">
        <f>IF(C41&gt;0.5,Raw!D41*D$11,-999)</f>
        <v>90.6</v>
      </c>
      <c r="E41" s="9">
        <f>IF(Raw!$G41&gt;$C$8,IF(Raw!$Q41&gt;$C$8,IF(Raw!$N41&gt;$C$9,IF(Raw!$N41&lt;$A$9,IF(Raw!$X41&gt;$C$9,IF(Raw!$X41&lt;$A$9,Raw!H41,-999),-999),-999),-999),-999),-999)</f>
        <v>1.0289029999999999</v>
      </c>
      <c r="F41" s="9">
        <f>IF(Raw!$G41&gt;$C$8,IF(Raw!$Q41&gt;$C$8,IF(Raw!$N41&gt;$C$9,IF(Raw!$N41&lt;$A$9,IF(Raw!$X41&gt;$C$9,IF(Raw!$X41&lt;$A$9,Raw!I41,-999),-999),-999),-999),-999),-999)</f>
        <v>1.3761209999999999</v>
      </c>
      <c r="G41" s="9">
        <f>Raw!G41</f>
        <v>0.97616199999999997</v>
      </c>
      <c r="H41" s="9">
        <f>IF(Raw!$G41&gt;$C$8,IF(Raw!$Q41&gt;$C$8,IF(Raw!$N41&gt;$C$9,IF(Raw!$N41&lt;$A$9,IF(Raw!$X41&gt;$C$9,IF(Raw!$X41&lt;$A$9,Raw!L41,-999),-999),-999),-999),-999),-999)</f>
        <v>529.4</v>
      </c>
      <c r="I41" s="9">
        <f>IF(Raw!$G41&gt;$C$8,IF(Raw!$Q41&gt;$C$8,IF(Raw!$N41&gt;$C$9,IF(Raw!$N41&lt;$A$9,IF(Raw!$X41&gt;$C$9,IF(Raw!$X41&lt;$A$9,Raw!M41,-999),-999),-999),-999),-999),-999)</f>
        <v>1.4E-5</v>
      </c>
      <c r="J41" s="9">
        <f>IF(Raw!$G41&gt;$C$8,IF(Raw!$Q41&gt;$C$8,IF(Raw!$N41&gt;$C$9,IF(Raw!$N41&lt;$A$9,IF(Raw!$X41&gt;$C$9,IF(Raw!$X41&lt;$A$9,Raw!N41,-999),-999),-999),-999),-999),-999)</f>
        <v>586</v>
      </c>
      <c r="K41" s="9">
        <f>IF(Raw!$G41&gt;$C$8,IF(Raw!$Q41&gt;$C$8,IF(Raw!$N41&gt;$C$9,IF(Raw!$N41&lt;$A$9,IF(Raw!$X41&gt;$C$9,IF(Raw!$X41&lt;$A$9,Raw!R41,-999),-999),-999),-999),-999),-999)</f>
        <v>0.933724</v>
      </c>
      <c r="L41" s="9">
        <f>IF(Raw!$G41&gt;$C$8,IF(Raw!$Q41&gt;$C$8,IF(Raw!$N41&gt;$C$9,IF(Raw!$N41&lt;$A$9,IF(Raw!$X41&gt;$C$9,IF(Raw!$X41&lt;$A$9,Raw!S41,-999),-999),-999),-999),-999),-999)</f>
        <v>1.383891</v>
      </c>
      <c r="M41" s="9">
        <f>Raw!Q41</f>
        <v>0.99033400000000005</v>
      </c>
      <c r="N41" s="9">
        <f>IF(Raw!$G41&gt;$C$8,IF(Raw!$Q41&gt;$C$8,IF(Raw!$N41&gt;$C$9,IF(Raw!$N41&lt;$A$9,IF(Raw!$X41&gt;$C$9,IF(Raw!$X41&lt;$A$9,Raw!V41,-999),-999),-999),-999),-999),-999)</f>
        <v>704.3</v>
      </c>
      <c r="O41" s="9">
        <f>IF(Raw!$G41&gt;$C$8,IF(Raw!$Q41&gt;$C$8,IF(Raw!$N41&gt;$C$9,IF(Raw!$N41&lt;$A$9,IF(Raw!$X41&gt;$C$9,IF(Raw!$X41&lt;$A$9,Raw!W41,-999),-999),-999),-999),-999),-999)</f>
        <v>9.0000000000000002E-6</v>
      </c>
      <c r="P41" s="9">
        <f>IF(Raw!$G41&gt;$C$8,IF(Raw!$Q41&gt;$C$8,IF(Raw!$N41&gt;$C$9,IF(Raw!$N41&lt;$A$9,IF(Raw!$X41&gt;$C$9,IF(Raw!$X41&lt;$A$9,Raw!X41,-999),-999),-999),-999),-999),-999)</f>
        <v>526</v>
      </c>
      <c r="R41" s="9">
        <f t="shared" si="4"/>
        <v>0.34721800000000003</v>
      </c>
      <c r="S41" s="9">
        <f t="shared" si="5"/>
        <v>0.25231647507740967</v>
      </c>
      <c r="T41" s="9">
        <f t="shared" si="6"/>
        <v>0.45016699999999998</v>
      </c>
      <c r="U41" s="9">
        <f t="shared" si="7"/>
        <v>0.32529079241067393</v>
      </c>
      <c r="V41" s="15">
        <f t="shared" si="0"/>
        <v>0.66149989799999998</v>
      </c>
      <c r="X41" s="11">
        <f t="shared" si="8"/>
        <v>5.4541199999999992E+19</v>
      </c>
      <c r="Y41" s="11">
        <f t="shared" si="9"/>
        <v>5.2939999999999997E-18</v>
      </c>
      <c r="Z41" s="11">
        <f t="shared" si="10"/>
        <v>5.8599999999999993E-4</v>
      </c>
      <c r="AA41" s="16">
        <f t="shared" si="11"/>
        <v>0.14471601128730305</v>
      </c>
      <c r="AB41" s="9">
        <f t="shared" si="1"/>
        <v>0.99887037265317136</v>
      </c>
      <c r="AC41" s="9">
        <f t="shared" si="2"/>
        <v>0.85528398871269695</v>
      </c>
      <c r="AD41" s="15">
        <f t="shared" si="3"/>
        <v>246.95565066092669</v>
      </c>
      <c r="AE41" s="3">
        <f t="shared" si="12"/>
        <v>637.39759999999978</v>
      </c>
      <c r="AF41" s="2">
        <f t="shared" si="13"/>
        <v>0.25</v>
      </c>
      <c r="AG41" s="9">
        <f t="shared" si="14"/>
        <v>6.179415330291263E-2</v>
      </c>
      <c r="AH41" s="2">
        <f t="shared" si="15"/>
        <v>2.990186919087555</v>
      </c>
    </row>
    <row r="42" spans="1:34">
      <c r="A42" s="1">
        <f>Raw!A42</f>
        <v>29</v>
      </c>
      <c r="B42" s="14">
        <f>Raw!B42</f>
        <v>0.13012731481481482</v>
      </c>
      <c r="C42" s="15">
        <f>Raw!C42</f>
        <v>6</v>
      </c>
      <c r="D42" s="15">
        <f>IF(C42&gt;0.5,Raw!D42*D$11,-999)</f>
        <v>103.7</v>
      </c>
      <c r="E42" s="9">
        <f>IF(Raw!$G42&gt;$C$8,IF(Raw!$Q42&gt;$C$8,IF(Raw!$N42&gt;$C$9,IF(Raw!$N42&lt;$A$9,IF(Raw!$X42&gt;$C$9,IF(Raw!$X42&lt;$A$9,Raw!H42,-999),-999),-999),-999),-999),-999)</f>
        <v>0.98521700000000001</v>
      </c>
      <c r="F42" s="9">
        <f>IF(Raw!$G42&gt;$C$8,IF(Raw!$Q42&gt;$C$8,IF(Raw!$N42&gt;$C$9,IF(Raw!$N42&lt;$A$9,IF(Raw!$X42&gt;$C$9,IF(Raw!$X42&lt;$A$9,Raw!I42,-999),-999),-999),-999),-999),-999)</f>
        <v>1.3385210000000001</v>
      </c>
      <c r="G42" s="9">
        <f>Raw!G42</f>
        <v>0.98535399999999995</v>
      </c>
      <c r="H42" s="9">
        <f>IF(Raw!$G42&gt;$C$8,IF(Raw!$Q42&gt;$C$8,IF(Raw!$N42&gt;$C$9,IF(Raw!$N42&lt;$A$9,IF(Raw!$X42&gt;$C$9,IF(Raw!$X42&lt;$A$9,Raw!L42,-999),-999),-999),-999),-999),-999)</f>
        <v>562.5</v>
      </c>
      <c r="I42" s="9">
        <f>IF(Raw!$G42&gt;$C$8,IF(Raw!$Q42&gt;$C$8,IF(Raw!$N42&gt;$C$9,IF(Raw!$N42&lt;$A$9,IF(Raw!$X42&gt;$C$9,IF(Raw!$X42&lt;$A$9,Raw!M42,-999),-999),-999),-999),-999),-999)</f>
        <v>5.0000000000000004E-6</v>
      </c>
      <c r="J42" s="9">
        <f>IF(Raw!$G42&gt;$C$8,IF(Raw!$Q42&gt;$C$8,IF(Raw!$N42&gt;$C$9,IF(Raw!$N42&lt;$A$9,IF(Raw!$X42&gt;$C$9,IF(Raw!$X42&lt;$A$9,Raw!N42,-999),-999),-999),-999),-999),-999)</f>
        <v>768</v>
      </c>
      <c r="K42" s="9">
        <f>IF(Raw!$G42&gt;$C$8,IF(Raw!$Q42&gt;$C$8,IF(Raw!$N42&gt;$C$9,IF(Raw!$N42&lt;$A$9,IF(Raw!$X42&gt;$C$9,IF(Raw!$X42&lt;$A$9,Raw!R42,-999),-999),-999),-999),-999),-999)</f>
        <v>0.94914299999999996</v>
      </c>
      <c r="L42" s="9">
        <f>IF(Raw!$G42&gt;$C$8,IF(Raw!$Q42&gt;$C$8,IF(Raw!$N42&gt;$C$9,IF(Raw!$N42&lt;$A$9,IF(Raw!$X42&gt;$C$9,IF(Raw!$X42&lt;$A$9,Raw!S42,-999),-999),-999),-999),-999),-999)</f>
        <v>1.3942810000000001</v>
      </c>
      <c r="M42" s="9">
        <f>Raw!Q42</f>
        <v>0.98995100000000003</v>
      </c>
      <c r="N42" s="9">
        <f>IF(Raw!$G42&gt;$C$8,IF(Raw!$Q42&gt;$C$8,IF(Raw!$N42&gt;$C$9,IF(Raw!$N42&lt;$A$9,IF(Raw!$X42&gt;$C$9,IF(Raw!$X42&lt;$A$9,Raw!V42,-999),-999),-999),-999),-999),-999)</f>
        <v>713.2</v>
      </c>
      <c r="O42" s="9">
        <f>IF(Raw!$G42&gt;$C$8,IF(Raw!$Q42&gt;$C$8,IF(Raw!$N42&gt;$C$9,IF(Raw!$N42&lt;$A$9,IF(Raw!$X42&gt;$C$9,IF(Raw!$X42&lt;$A$9,Raw!W42,-999),-999),-999),-999),-999),-999)</f>
        <v>6.6764000000000004E-2</v>
      </c>
      <c r="P42" s="9">
        <f>IF(Raw!$G42&gt;$C$8,IF(Raw!$Q42&gt;$C$8,IF(Raw!$N42&gt;$C$9,IF(Raw!$N42&lt;$A$9,IF(Raw!$X42&gt;$C$9,IF(Raw!$X42&lt;$A$9,Raw!X42,-999),-999),-999),-999),-999),-999)</f>
        <v>880</v>
      </c>
      <c r="R42" s="9">
        <f t="shared" si="4"/>
        <v>0.35330400000000006</v>
      </c>
      <c r="S42" s="9">
        <f t="shared" si="5"/>
        <v>0.26395103252022201</v>
      </c>
      <c r="T42" s="9">
        <f t="shared" si="6"/>
        <v>0.44513800000000014</v>
      </c>
      <c r="U42" s="9">
        <f t="shared" si="7"/>
        <v>0.31925989094020513</v>
      </c>
      <c r="V42" s="15">
        <f t="shared" si="0"/>
        <v>0.666466318</v>
      </c>
      <c r="X42" s="11">
        <f t="shared" si="8"/>
        <v>6.2427399999999992E+19</v>
      </c>
      <c r="Y42" s="11">
        <f t="shared" si="9"/>
        <v>5.6249999999999997E-18</v>
      </c>
      <c r="Z42" s="11">
        <f t="shared" si="10"/>
        <v>7.6800000000000002E-4</v>
      </c>
      <c r="AA42" s="16">
        <f t="shared" si="11"/>
        <v>0.212403924935264</v>
      </c>
      <c r="AB42" s="9">
        <f t="shared" si="1"/>
        <v>1.0436920583378335</v>
      </c>
      <c r="AC42" s="9">
        <f t="shared" si="2"/>
        <v>0.78759607506473606</v>
      </c>
      <c r="AD42" s="15">
        <f t="shared" si="3"/>
        <v>276.56761059279165</v>
      </c>
      <c r="AE42" s="3">
        <f t="shared" si="12"/>
        <v>677.24999999999977</v>
      </c>
      <c r="AF42" s="2">
        <f t="shared" si="13"/>
        <v>0.25</v>
      </c>
      <c r="AG42" s="9">
        <f t="shared" si="14"/>
        <v>6.7920727073421366E-2</v>
      </c>
      <c r="AH42" s="2">
        <f t="shared" si="15"/>
        <v>3.2866486354185187</v>
      </c>
    </row>
    <row r="43" spans="1:34">
      <c r="A43" s="1">
        <f>Raw!A43</f>
        <v>30</v>
      </c>
      <c r="B43" s="14">
        <f>Raw!B43</f>
        <v>0.13018518518518518</v>
      </c>
      <c r="C43" s="15">
        <f>Raw!C43</f>
        <v>8</v>
      </c>
      <c r="D43" s="15">
        <f>IF(C43&gt;0.5,Raw!D43*D$11,-999)</f>
        <v>73.900000000000006</v>
      </c>
      <c r="E43" s="9">
        <f>IF(Raw!$G43&gt;$C$8,IF(Raw!$Q43&gt;$C$8,IF(Raw!$N43&gt;$C$9,IF(Raw!$N43&lt;$A$9,IF(Raw!$X43&gt;$C$9,IF(Raw!$X43&lt;$A$9,Raw!H43,-999),-999),-999),-999),-999),-999)</f>
        <v>1.008823</v>
      </c>
      <c r="F43" s="9">
        <f>IF(Raw!$G43&gt;$C$8,IF(Raw!$Q43&gt;$C$8,IF(Raw!$N43&gt;$C$9,IF(Raw!$N43&lt;$A$9,IF(Raw!$X43&gt;$C$9,IF(Raw!$X43&lt;$A$9,Raw!I43,-999),-999),-999),-999),-999),-999)</f>
        <v>1.38784</v>
      </c>
      <c r="G43" s="9">
        <f>Raw!G43</f>
        <v>0.98307199999999995</v>
      </c>
      <c r="H43" s="9">
        <f>IF(Raw!$G43&gt;$C$8,IF(Raw!$Q43&gt;$C$8,IF(Raw!$N43&gt;$C$9,IF(Raw!$N43&lt;$A$9,IF(Raw!$X43&gt;$C$9,IF(Raw!$X43&lt;$A$9,Raw!L43,-999),-999),-999),-999),-999),-999)</f>
        <v>540.1</v>
      </c>
      <c r="I43" s="9">
        <f>IF(Raw!$G43&gt;$C$8,IF(Raw!$Q43&gt;$C$8,IF(Raw!$N43&gt;$C$9,IF(Raw!$N43&lt;$A$9,IF(Raw!$X43&gt;$C$9,IF(Raw!$X43&lt;$A$9,Raw!M43,-999),-999),-999),-999),-999),-999)</f>
        <v>1.0000000000000001E-5</v>
      </c>
      <c r="J43" s="9">
        <f>IF(Raw!$G43&gt;$C$8,IF(Raw!$Q43&gt;$C$8,IF(Raw!$N43&gt;$C$9,IF(Raw!$N43&lt;$A$9,IF(Raw!$X43&gt;$C$9,IF(Raw!$X43&lt;$A$9,Raw!N43,-999),-999),-999),-999),-999),-999)</f>
        <v>437</v>
      </c>
      <c r="K43" s="9">
        <f>IF(Raw!$G43&gt;$C$8,IF(Raw!$Q43&gt;$C$8,IF(Raw!$N43&gt;$C$9,IF(Raw!$N43&lt;$A$9,IF(Raw!$X43&gt;$C$9,IF(Raw!$X43&lt;$A$9,Raw!R43,-999),-999),-999),-999),-999),-999)</f>
        <v>0.93793899999999997</v>
      </c>
      <c r="L43" s="9">
        <f>IF(Raw!$G43&gt;$C$8,IF(Raw!$Q43&gt;$C$8,IF(Raw!$N43&gt;$C$9,IF(Raw!$N43&lt;$A$9,IF(Raw!$X43&gt;$C$9,IF(Raw!$X43&lt;$A$9,Raw!S43,-999),-999),-999),-999),-999),-999)</f>
        <v>1.4103019999999999</v>
      </c>
      <c r="M43" s="9">
        <f>Raw!Q43</f>
        <v>0.99157700000000004</v>
      </c>
      <c r="N43" s="9">
        <f>IF(Raw!$G43&gt;$C$8,IF(Raw!$Q43&gt;$C$8,IF(Raw!$N43&gt;$C$9,IF(Raw!$N43&lt;$A$9,IF(Raw!$X43&gt;$C$9,IF(Raw!$X43&lt;$A$9,Raw!V43,-999),-999),-999),-999),-999),-999)</f>
        <v>727</v>
      </c>
      <c r="O43" s="9">
        <f>IF(Raw!$G43&gt;$C$8,IF(Raw!$Q43&gt;$C$8,IF(Raw!$N43&gt;$C$9,IF(Raw!$N43&lt;$A$9,IF(Raw!$X43&gt;$C$9,IF(Raw!$X43&lt;$A$9,Raw!W43,-999),-999),-999),-999),-999),-999)</f>
        <v>4.8358999999999999E-2</v>
      </c>
      <c r="P43" s="9">
        <f>IF(Raw!$G43&gt;$C$8,IF(Raw!$Q43&gt;$C$8,IF(Raw!$N43&gt;$C$9,IF(Raw!$N43&lt;$A$9,IF(Raw!$X43&gt;$C$9,IF(Raw!$X43&lt;$A$9,Raw!X43,-999),-999),-999),-999),-999),-999)</f>
        <v>846</v>
      </c>
      <c r="R43" s="9">
        <f t="shared" si="4"/>
        <v>0.37901699999999994</v>
      </c>
      <c r="S43" s="9">
        <f t="shared" si="5"/>
        <v>0.27309848397509795</v>
      </c>
      <c r="T43" s="9">
        <f t="shared" si="6"/>
        <v>0.47236299999999998</v>
      </c>
      <c r="U43" s="9">
        <f t="shared" si="7"/>
        <v>0.33493748147559882</v>
      </c>
      <c r="V43" s="15">
        <f t="shared" si="0"/>
        <v>0.67412435599999998</v>
      </c>
      <c r="X43" s="11">
        <f t="shared" si="8"/>
        <v>4.4487799999999992E+19</v>
      </c>
      <c r="Y43" s="11">
        <f t="shared" si="9"/>
        <v>5.401E-18</v>
      </c>
      <c r="Z43" s="11">
        <f t="shared" si="10"/>
        <v>4.37E-4</v>
      </c>
      <c r="AA43" s="16">
        <f t="shared" si="11"/>
        <v>9.5024058971620889E-2</v>
      </c>
      <c r="AB43" s="9">
        <f t="shared" si="1"/>
        <v>0.98282484956801175</v>
      </c>
      <c r="AC43" s="9">
        <f t="shared" si="2"/>
        <v>0.90497594102837908</v>
      </c>
      <c r="AD43" s="15">
        <f t="shared" si="3"/>
        <v>217.44635920279379</v>
      </c>
      <c r="AE43" s="3">
        <f t="shared" si="12"/>
        <v>650.28039999999987</v>
      </c>
      <c r="AF43" s="2">
        <f t="shared" si="13"/>
        <v>0.25</v>
      </c>
      <c r="AG43" s="9">
        <f t="shared" si="14"/>
        <v>5.6023796851863192E-2</v>
      </c>
      <c r="AH43" s="2">
        <f t="shared" si="15"/>
        <v>2.710962373460724</v>
      </c>
    </row>
    <row r="44" spans="1:34">
      <c r="A44" s="1">
        <f>Raw!A44</f>
        <v>31</v>
      </c>
      <c r="B44" s="14">
        <f>Raw!B44</f>
        <v>0.13024305555555557</v>
      </c>
      <c r="C44" s="15">
        <f>Raw!C44</f>
        <v>9.3000000000000007</v>
      </c>
      <c r="D44" s="15">
        <f>IF(C44&gt;0.5,Raw!D44*D$11,-999)</f>
        <v>63.3</v>
      </c>
      <c r="E44" s="9">
        <f>IF(Raw!$G44&gt;$C$8,IF(Raw!$Q44&gt;$C$8,IF(Raw!$N44&gt;$C$9,IF(Raw!$N44&lt;$A$9,IF(Raw!$X44&gt;$C$9,IF(Raw!$X44&lt;$A$9,Raw!H44,-999),-999),-999),-999),-999),-999)</f>
        <v>1.06047</v>
      </c>
      <c r="F44" s="9">
        <f>IF(Raw!$G44&gt;$C$8,IF(Raw!$Q44&gt;$C$8,IF(Raw!$N44&gt;$C$9,IF(Raw!$N44&lt;$A$9,IF(Raw!$X44&gt;$C$9,IF(Raw!$X44&lt;$A$9,Raw!I44,-999),-999),-999),-999),-999),-999)</f>
        <v>1.475916</v>
      </c>
      <c r="G44" s="9">
        <f>Raw!G44</f>
        <v>0.98618899999999998</v>
      </c>
      <c r="H44" s="9">
        <f>IF(Raw!$G44&gt;$C$8,IF(Raw!$Q44&gt;$C$8,IF(Raw!$N44&gt;$C$9,IF(Raw!$N44&lt;$A$9,IF(Raw!$X44&gt;$C$9,IF(Raw!$X44&lt;$A$9,Raw!L44,-999),-999),-999),-999),-999),-999)</f>
        <v>552.4</v>
      </c>
      <c r="I44" s="9">
        <f>IF(Raw!$G44&gt;$C$8,IF(Raw!$Q44&gt;$C$8,IF(Raw!$N44&gt;$C$9,IF(Raw!$N44&lt;$A$9,IF(Raw!$X44&gt;$C$9,IF(Raw!$X44&lt;$A$9,Raw!M44,-999),-999),-999),-999),-999),-999)</f>
        <v>1.5E-5</v>
      </c>
      <c r="J44" s="9">
        <f>IF(Raw!$G44&gt;$C$8,IF(Raw!$Q44&gt;$C$8,IF(Raw!$N44&gt;$C$9,IF(Raw!$N44&lt;$A$9,IF(Raw!$X44&gt;$C$9,IF(Raw!$X44&lt;$A$9,Raw!N44,-999),-999),-999),-999),-999),-999)</f>
        <v>840</v>
      </c>
      <c r="K44" s="9">
        <f>IF(Raw!$G44&gt;$C$8,IF(Raw!$Q44&gt;$C$8,IF(Raw!$N44&gt;$C$9,IF(Raw!$N44&lt;$A$9,IF(Raw!$X44&gt;$C$9,IF(Raw!$X44&lt;$A$9,Raw!R44,-999),-999),-999),-999),-999),-999)</f>
        <v>0.96709900000000004</v>
      </c>
      <c r="L44" s="9">
        <f>IF(Raw!$G44&gt;$C$8,IF(Raw!$Q44&gt;$C$8,IF(Raw!$N44&gt;$C$9,IF(Raw!$N44&lt;$A$9,IF(Raw!$X44&gt;$C$9,IF(Raw!$X44&lt;$A$9,Raw!S44,-999),-999),-999),-999),-999),-999)</f>
        <v>1.4564790000000001</v>
      </c>
      <c r="M44" s="9">
        <f>Raw!Q44</f>
        <v>0.99534699999999998</v>
      </c>
      <c r="N44" s="9">
        <f>IF(Raw!$G44&gt;$C$8,IF(Raw!$Q44&gt;$C$8,IF(Raw!$N44&gt;$C$9,IF(Raw!$N44&lt;$A$9,IF(Raw!$X44&gt;$C$9,IF(Raw!$X44&lt;$A$9,Raw!V44,-999),-999),-999),-999),-999),-999)</f>
        <v>700.6</v>
      </c>
      <c r="O44" s="9">
        <f>IF(Raw!$G44&gt;$C$8,IF(Raw!$Q44&gt;$C$8,IF(Raw!$N44&gt;$C$9,IF(Raw!$N44&lt;$A$9,IF(Raw!$X44&gt;$C$9,IF(Raw!$X44&lt;$A$9,Raw!W44,-999),-999),-999),-999),-999),-999)</f>
        <v>2.8E-5</v>
      </c>
      <c r="P44" s="9">
        <f>IF(Raw!$G44&gt;$C$8,IF(Raw!$Q44&gt;$C$8,IF(Raw!$N44&gt;$C$9,IF(Raw!$N44&lt;$A$9,IF(Raw!$X44&gt;$C$9,IF(Raw!$X44&lt;$A$9,Raw!X44,-999),-999),-999),-999),-999),-999)</f>
        <v>636</v>
      </c>
      <c r="R44" s="9">
        <f t="shared" si="4"/>
        <v>0.41544599999999998</v>
      </c>
      <c r="S44" s="9">
        <f t="shared" si="5"/>
        <v>0.28148349906092213</v>
      </c>
      <c r="T44" s="9">
        <f t="shared" si="6"/>
        <v>0.48938000000000004</v>
      </c>
      <c r="U44" s="9">
        <f t="shared" si="7"/>
        <v>0.33600209821082211</v>
      </c>
      <c r="V44" s="15">
        <f t="shared" si="0"/>
        <v>0.69619696200000003</v>
      </c>
      <c r="X44" s="11">
        <f t="shared" si="8"/>
        <v>3.8106599999999992E+19</v>
      </c>
      <c r="Y44" s="11">
        <f t="shared" si="9"/>
        <v>5.5239999999999993E-18</v>
      </c>
      <c r="Z44" s="11">
        <f t="shared" si="10"/>
        <v>8.3999999999999993E-4</v>
      </c>
      <c r="AA44" s="16">
        <f t="shared" si="11"/>
        <v>0.15025289569793848</v>
      </c>
      <c r="AB44" s="9">
        <f t="shared" si="1"/>
        <v>1.0406297620966571</v>
      </c>
      <c r="AC44" s="9">
        <f t="shared" si="2"/>
        <v>0.84974710430206157</v>
      </c>
      <c r="AD44" s="15">
        <f t="shared" si="3"/>
        <v>178.87249487849823</v>
      </c>
      <c r="AE44" s="3">
        <f t="shared" si="12"/>
        <v>665.08959999999968</v>
      </c>
      <c r="AF44" s="2">
        <f t="shared" si="13"/>
        <v>0.25</v>
      </c>
      <c r="AG44" s="9">
        <f t="shared" si="14"/>
        <v>4.6231948916446101E-2</v>
      </c>
      <c r="AH44" s="2">
        <f t="shared" si="15"/>
        <v>2.2371399477912299</v>
      </c>
    </row>
    <row r="45" spans="1:34">
      <c r="A45" s="1">
        <f>Raw!A45</f>
        <v>32</v>
      </c>
      <c r="B45" s="14">
        <f>Raw!B45</f>
        <v>0.13028935185185184</v>
      </c>
      <c r="C45" s="15">
        <f>Raw!C45</f>
        <v>9.5</v>
      </c>
      <c r="D45" s="15">
        <f>IF(C45&gt;0.5,Raw!D45*D$11,-999)</f>
        <v>62.4</v>
      </c>
      <c r="E45" s="9">
        <f>IF(Raw!$G45&gt;$C$8,IF(Raw!$Q45&gt;$C$8,IF(Raw!$N45&gt;$C$9,IF(Raw!$N45&lt;$A$9,IF(Raw!$X45&gt;$C$9,IF(Raw!$X45&lt;$A$9,Raw!H45,-999),-999),-999),-999),-999),-999)</f>
        <v>1.0438229999999999</v>
      </c>
      <c r="F45" s="9">
        <f>IF(Raw!$G45&gt;$C$8,IF(Raw!$Q45&gt;$C$8,IF(Raw!$N45&gt;$C$9,IF(Raw!$N45&lt;$A$9,IF(Raw!$X45&gt;$C$9,IF(Raw!$X45&lt;$A$9,Raw!I45,-999),-999),-999),-999),-999),-999)</f>
        <v>1.483101</v>
      </c>
      <c r="G45" s="9">
        <f>Raw!G45</f>
        <v>0.98550099999999996</v>
      </c>
      <c r="H45" s="9">
        <f>IF(Raw!$G45&gt;$C$8,IF(Raw!$Q45&gt;$C$8,IF(Raw!$N45&gt;$C$9,IF(Raw!$N45&lt;$A$9,IF(Raw!$X45&gt;$C$9,IF(Raw!$X45&lt;$A$9,Raw!L45,-999),-999),-999),-999),-999),-999)</f>
        <v>630.5</v>
      </c>
      <c r="I45" s="9">
        <f>IF(Raw!$G45&gt;$C$8,IF(Raw!$Q45&gt;$C$8,IF(Raw!$N45&gt;$C$9,IF(Raw!$N45&lt;$A$9,IF(Raw!$X45&gt;$C$9,IF(Raw!$X45&lt;$A$9,Raw!M45,-999),-999),-999),-999),-999),-999)</f>
        <v>3.0000000000000001E-6</v>
      </c>
      <c r="J45" s="9">
        <f>IF(Raw!$G45&gt;$C$8,IF(Raw!$Q45&gt;$C$8,IF(Raw!$N45&gt;$C$9,IF(Raw!$N45&lt;$A$9,IF(Raw!$X45&gt;$C$9,IF(Raw!$X45&lt;$A$9,Raw!N45,-999),-999),-999),-999),-999),-999)</f>
        <v>501</v>
      </c>
      <c r="K45" s="9">
        <f>IF(Raw!$G45&gt;$C$8,IF(Raw!$Q45&gt;$C$8,IF(Raw!$N45&gt;$C$9,IF(Raw!$N45&lt;$A$9,IF(Raw!$X45&gt;$C$9,IF(Raw!$X45&lt;$A$9,Raw!R45,-999),-999),-999),-999),-999),-999)</f>
        <v>0.988259</v>
      </c>
      <c r="L45" s="9">
        <f>IF(Raw!$G45&gt;$C$8,IF(Raw!$Q45&gt;$C$8,IF(Raw!$N45&gt;$C$9,IF(Raw!$N45&lt;$A$9,IF(Raw!$X45&gt;$C$9,IF(Raw!$X45&lt;$A$9,Raw!S45,-999),-999),-999),-999),-999),-999)</f>
        <v>1.515096</v>
      </c>
      <c r="M45" s="9">
        <f>Raw!Q45</f>
        <v>0.99509000000000003</v>
      </c>
      <c r="N45" s="9">
        <f>IF(Raw!$G45&gt;$C$8,IF(Raw!$Q45&gt;$C$8,IF(Raw!$N45&gt;$C$9,IF(Raw!$N45&lt;$A$9,IF(Raw!$X45&gt;$C$9,IF(Raw!$X45&lt;$A$9,Raw!V45,-999),-999),-999),-999),-999),-999)</f>
        <v>713.9</v>
      </c>
      <c r="O45" s="9">
        <f>IF(Raw!$G45&gt;$C$8,IF(Raw!$Q45&gt;$C$8,IF(Raw!$N45&gt;$C$9,IF(Raw!$N45&lt;$A$9,IF(Raw!$X45&gt;$C$9,IF(Raw!$X45&lt;$A$9,Raw!W45,-999),-999),-999),-999),-999),-999)</f>
        <v>9.7999999999999997E-5</v>
      </c>
      <c r="P45" s="9">
        <f>IF(Raw!$G45&gt;$C$8,IF(Raw!$Q45&gt;$C$8,IF(Raw!$N45&gt;$C$9,IF(Raw!$N45&lt;$A$9,IF(Raw!$X45&gt;$C$9,IF(Raw!$X45&lt;$A$9,Raw!X45,-999),-999),-999),-999),-999),-999)</f>
        <v>762</v>
      </c>
      <c r="R45" s="9">
        <f t="shared" si="4"/>
        <v>0.43927800000000006</v>
      </c>
      <c r="S45" s="9">
        <f t="shared" si="5"/>
        <v>0.29618886373888231</v>
      </c>
      <c r="T45" s="9">
        <f t="shared" si="6"/>
        <v>0.526837</v>
      </c>
      <c r="U45" s="9">
        <f t="shared" si="7"/>
        <v>0.34772516064988623</v>
      </c>
      <c r="V45" s="15">
        <f t="shared" si="0"/>
        <v>0.72421588799999992</v>
      </c>
      <c r="X45" s="11">
        <f t="shared" si="8"/>
        <v>3.7564799999999992E+19</v>
      </c>
      <c r="Y45" s="11">
        <f t="shared" si="9"/>
        <v>6.305E-18</v>
      </c>
      <c r="Z45" s="11">
        <f t="shared" si="10"/>
        <v>5.0099999999999993E-4</v>
      </c>
      <c r="AA45" s="16">
        <f t="shared" si="11"/>
        <v>0.10607324030370853</v>
      </c>
      <c r="AB45" s="9">
        <f t="shared" si="1"/>
        <v>1.044142307701885</v>
      </c>
      <c r="AC45" s="9">
        <f t="shared" si="2"/>
        <v>0.89392675969629132</v>
      </c>
      <c r="AD45" s="15">
        <f t="shared" si="3"/>
        <v>211.72303453834039</v>
      </c>
      <c r="AE45" s="3">
        <f t="shared" si="12"/>
        <v>759.12199999999984</v>
      </c>
      <c r="AF45" s="2">
        <f t="shared" si="13"/>
        <v>0.25</v>
      </c>
      <c r="AG45" s="9">
        <f t="shared" si="14"/>
        <v>5.6631866306250632E-2</v>
      </c>
      <c r="AH45" s="2">
        <f t="shared" si="15"/>
        <v>2.7403865379038082</v>
      </c>
    </row>
    <row r="46" spans="1:34">
      <c r="A46" s="1">
        <f>Raw!A46</f>
        <v>33</v>
      </c>
      <c r="B46" s="14">
        <f>Raw!B46</f>
        <v>0.13034722222222223</v>
      </c>
      <c r="C46" s="15">
        <f>Raw!C46</f>
        <v>10.4</v>
      </c>
      <c r="D46" s="15">
        <f>IF(C46&gt;0.5,Raw!D46*D$11,-999)</f>
        <v>55.4</v>
      </c>
      <c r="E46" s="9">
        <f>IF(Raw!$G46&gt;$C$8,IF(Raw!$Q46&gt;$C$8,IF(Raw!$N46&gt;$C$9,IF(Raw!$N46&lt;$A$9,IF(Raw!$X46&gt;$C$9,IF(Raw!$X46&lt;$A$9,Raw!H46,-999),-999),-999),-999),-999),-999)</f>
        <v>1.0396319999999999</v>
      </c>
      <c r="F46" s="9">
        <f>IF(Raw!$G46&gt;$C$8,IF(Raw!$Q46&gt;$C$8,IF(Raw!$N46&gt;$C$9,IF(Raw!$N46&lt;$A$9,IF(Raw!$X46&gt;$C$9,IF(Raw!$X46&lt;$A$9,Raw!I46,-999),-999),-999),-999),-999),-999)</f>
        <v>1.4566479999999999</v>
      </c>
      <c r="G46" s="9">
        <f>Raw!G46</f>
        <v>0.98552799999999996</v>
      </c>
      <c r="H46" s="9">
        <f>IF(Raw!$G46&gt;$C$8,IF(Raw!$Q46&gt;$C$8,IF(Raw!$N46&gt;$C$9,IF(Raw!$N46&lt;$A$9,IF(Raw!$X46&gt;$C$9,IF(Raw!$X46&lt;$A$9,Raw!L46,-999),-999),-999),-999),-999),-999)</f>
        <v>607.5</v>
      </c>
      <c r="I46" s="9">
        <f>IF(Raw!$G46&gt;$C$8,IF(Raw!$Q46&gt;$C$8,IF(Raw!$N46&gt;$C$9,IF(Raw!$N46&lt;$A$9,IF(Raw!$X46&gt;$C$9,IF(Raw!$X46&lt;$A$9,Raw!M46,-999),-999),-999),-999),-999),-999)</f>
        <v>4.7079999999999997E-2</v>
      </c>
      <c r="J46" s="9">
        <f>IF(Raw!$G46&gt;$C$8,IF(Raw!$Q46&gt;$C$8,IF(Raw!$N46&gt;$C$9,IF(Raw!$N46&lt;$A$9,IF(Raw!$X46&gt;$C$9,IF(Raw!$X46&lt;$A$9,Raw!N46,-999),-999),-999),-999),-999),-999)</f>
        <v>399</v>
      </c>
      <c r="K46" s="9">
        <f>IF(Raw!$G46&gt;$C$8,IF(Raw!$Q46&gt;$C$8,IF(Raw!$N46&gt;$C$9,IF(Raw!$N46&lt;$A$9,IF(Raw!$X46&gt;$C$9,IF(Raw!$X46&lt;$A$9,Raw!R46,-999),-999),-999),-999),-999),-999)</f>
        <v>0.96854099999999999</v>
      </c>
      <c r="L46" s="9">
        <f>IF(Raw!$G46&gt;$C$8,IF(Raw!$Q46&gt;$C$8,IF(Raw!$N46&gt;$C$9,IF(Raw!$N46&lt;$A$9,IF(Raw!$X46&gt;$C$9,IF(Raw!$X46&lt;$A$9,Raw!S46,-999),-999),-999),-999),-999),-999)</f>
        <v>1.4868030000000001</v>
      </c>
      <c r="M46" s="9">
        <f>Raw!Q46</f>
        <v>0.99343300000000001</v>
      </c>
      <c r="N46" s="9">
        <f>IF(Raw!$G46&gt;$C$8,IF(Raw!$Q46&gt;$C$8,IF(Raw!$N46&gt;$C$9,IF(Raw!$N46&lt;$A$9,IF(Raw!$X46&gt;$C$9,IF(Raw!$X46&lt;$A$9,Raw!V46,-999),-999),-999),-999),-999),-999)</f>
        <v>742.8</v>
      </c>
      <c r="O46" s="9">
        <f>IF(Raw!$G46&gt;$C$8,IF(Raw!$Q46&gt;$C$8,IF(Raw!$N46&gt;$C$9,IF(Raw!$N46&lt;$A$9,IF(Raw!$X46&gt;$C$9,IF(Raw!$X46&lt;$A$9,Raw!W46,-999),-999),-999),-999),-999),-999)</f>
        <v>2.8E-5</v>
      </c>
      <c r="P46" s="9">
        <f>IF(Raw!$G46&gt;$C$8,IF(Raw!$Q46&gt;$C$8,IF(Raw!$N46&gt;$C$9,IF(Raw!$N46&lt;$A$9,IF(Raw!$X46&gt;$C$9,IF(Raw!$X46&lt;$A$9,Raw!X46,-999),-999),-999),-999),-999),-999)</f>
        <v>602</v>
      </c>
      <c r="R46" s="9">
        <f t="shared" si="4"/>
        <v>0.41701600000000005</v>
      </c>
      <c r="S46" s="9">
        <f t="shared" si="5"/>
        <v>0.28628467550156256</v>
      </c>
      <c r="T46" s="9">
        <f t="shared" si="6"/>
        <v>0.51826200000000011</v>
      </c>
      <c r="U46" s="9">
        <f t="shared" si="7"/>
        <v>0.34857476074503485</v>
      </c>
      <c r="V46" s="15">
        <f t="shared" si="0"/>
        <v>0.71069183400000002</v>
      </c>
      <c r="X46" s="11">
        <f t="shared" si="8"/>
        <v>3.3350799999999992E+19</v>
      </c>
      <c r="Y46" s="11">
        <f t="shared" si="9"/>
        <v>6.0749999999999996E-18</v>
      </c>
      <c r="Z46" s="11">
        <f t="shared" si="10"/>
        <v>3.9899999999999999E-4</v>
      </c>
      <c r="AA46" s="16">
        <f t="shared" si="11"/>
        <v>7.4793540223141969E-2</v>
      </c>
      <c r="AB46" s="9">
        <f t="shared" si="1"/>
        <v>1.007303649743126</v>
      </c>
      <c r="AC46" s="9">
        <f t="shared" si="2"/>
        <v>0.925206459776858</v>
      </c>
      <c r="AD46" s="15">
        <f t="shared" si="3"/>
        <v>187.45248176226062</v>
      </c>
      <c r="AE46" s="3">
        <f t="shared" si="12"/>
        <v>731.42999999999972</v>
      </c>
      <c r="AF46" s="2">
        <f t="shared" si="13"/>
        <v>0.25</v>
      </c>
      <c r="AG46" s="9">
        <f t="shared" si="14"/>
        <v>5.0262464601033084E-2</v>
      </c>
      <c r="AH46" s="2">
        <f t="shared" si="15"/>
        <v>2.4321745041860843</v>
      </c>
    </row>
    <row r="47" spans="1:34">
      <c r="A47" s="1">
        <f>Raw!A47</f>
        <v>34</v>
      </c>
      <c r="B47" s="14">
        <f>Raw!B47</f>
        <v>0.13040509259259259</v>
      </c>
      <c r="C47" s="15">
        <f>Raw!C47</f>
        <v>12</v>
      </c>
      <c r="D47" s="15">
        <f>IF(C47&gt;0.5,Raw!D47*D$11,-999)</f>
        <v>47.5</v>
      </c>
      <c r="E47" s="9">
        <f>IF(Raw!$G47&gt;$C$8,IF(Raw!$Q47&gt;$C$8,IF(Raw!$N47&gt;$C$9,IF(Raw!$N47&lt;$A$9,IF(Raw!$X47&gt;$C$9,IF(Raw!$X47&lt;$A$9,Raw!H47,-999),-999),-999),-999),-999),-999)</f>
        <v>1.0094890000000001</v>
      </c>
      <c r="F47" s="9">
        <f>IF(Raw!$G47&gt;$C$8,IF(Raw!$Q47&gt;$C$8,IF(Raw!$N47&gt;$C$9,IF(Raw!$N47&lt;$A$9,IF(Raw!$X47&gt;$C$9,IF(Raw!$X47&lt;$A$9,Raw!I47,-999),-999),-999),-999),-999),-999)</f>
        <v>1.459047</v>
      </c>
      <c r="G47" s="9">
        <f>Raw!G47</f>
        <v>0.98625499999999999</v>
      </c>
      <c r="H47" s="9">
        <f>IF(Raw!$G47&gt;$C$8,IF(Raw!$Q47&gt;$C$8,IF(Raw!$N47&gt;$C$9,IF(Raw!$N47&lt;$A$9,IF(Raw!$X47&gt;$C$9,IF(Raw!$X47&lt;$A$9,Raw!L47,-999),-999),-999),-999),-999),-999)</f>
        <v>644.9</v>
      </c>
      <c r="I47" s="9">
        <f>IF(Raw!$G47&gt;$C$8,IF(Raw!$Q47&gt;$C$8,IF(Raw!$N47&gt;$C$9,IF(Raw!$N47&lt;$A$9,IF(Raw!$X47&gt;$C$9,IF(Raw!$X47&lt;$A$9,Raw!M47,-999),-999),-999),-999),-999),-999)</f>
        <v>9.0000000000000002E-6</v>
      </c>
      <c r="J47" s="9">
        <f>IF(Raw!$G47&gt;$C$8,IF(Raw!$Q47&gt;$C$8,IF(Raw!$N47&gt;$C$9,IF(Raw!$N47&lt;$A$9,IF(Raw!$X47&gt;$C$9,IF(Raw!$X47&lt;$A$9,Raw!N47,-999),-999),-999),-999),-999),-999)</f>
        <v>499</v>
      </c>
      <c r="K47" s="9">
        <f>IF(Raw!$G47&gt;$C$8,IF(Raw!$Q47&gt;$C$8,IF(Raw!$N47&gt;$C$9,IF(Raw!$N47&lt;$A$9,IF(Raw!$X47&gt;$C$9,IF(Raw!$X47&lt;$A$9,Raw!R47,-999),-999),-999),-999),-999),-999)</f>
        <v>0.98008399999999996</v>
      </c>
      <c r="L47" s="9">
        <f>IF(Raw!$G47&gt;$C$8,IF(Raw!$Q47&gt;$C$8,IF(Raw!$N47&gt;$C$9,IF(Raw!$N47&lt;$A$9,IF(Raw!$X47&gt;$C$9,IF(Raw!$X47&lt;$A$9,Raw!S47,-999),-999),-999),-999),-999),-999)</f>
        <v>1.4815389999999999</v>
      </c>
      <c r="M47" s="9">
        <f>Raw!Q47</f>
        <v>0.99018499999999998</v>
      </c>
      <c r="N47" s="9">
        <f>IF(Raw!$G47&gt;$C$8,IF(Raw!$Q47&gt;$C$8,IF(Raw!$N47&gt;$C$9,IF(Raw!$N47&lt;$A$9,IF(Raw!$X47&gt;$C$9,IF(Raw!$X47&lt;$A$9,Raw!V47,-999),-999),-999),-999),-999),-999)</f>
        <v>791.2</v>
      </c>
      <c r="O47" s="9">
        <f>IF(Raw!$G47&gt;$C$8,IF(Raw!$Q47&gt;$C$8,IF(Raw!$N47&gt;$C$9,IF(Raw!$N47&lt;$A$9,IF(Raw!$X47&gt;$C$9,IF(Raw!$X47&lt;$A$9,Raw!W47,-999),-999),-999),-999),-999),-999)</f>
        <v>5.4010000000000002E-2</v>
      </c>
      <c r="P47" s="9">
        <f>IF(Raw!$G47&gt;$C$8,IF(Raw!$Q47&gt;$C$8,IF(Raw!$N47&gt;$C$9,IF(Raw!$N47&lt;$A$9,IF(Raw!$X47&gt;$C$9,IF(Raw!$X47&lt;$A$9,Raw!X47,-999),-999),-999),-999),-999),-999)</f>
        <v>372</v>
      </c>
      <c r="R47" s="9">
        <f t="shared" si="4"/>
        <v>0.4495579999999999</v>
      </c>
      <c r="S47" s="9">
        <f t="shared" si="5"/>
        <v>0.30811755892716269</v>
      </c>
      <c r="T47" s="9">
        <f t="shared" si="6"/>
        <v>0.50145499999999998</v>
      </c>
      <c r="U47" s="9">
        <f t="shared" si="7"/>
        <v>0.33846898394169844</v>
      </c>
      <c r="V47" s="15">
        <f t="shared" si="0"/>
        <v>0.70817564199999994</v>
      </c>
      <c r="X47" s="11">
        <f t="shared" si="8"/>
        <v>2.8594999999999996E+19</v>
      </c>
      <c r="Y47" s="11">
        <f t="shared" si="9"/>
        <v>6.4489999999999993E-18</v>
      </c>
      <c r="Z47" s="11">
        <f t="shared" si="10"/>
        <v>4.9899999999999999E-4</v>
      </c>
      <c r="AA47" s="16">
        <f t="shared" si="11"/>
        <v>8.4265997105584772E-2</v>
      </c>
      <c r="AB47" s="9">
        <f t="shared" si="1"/>
        <v>1.0223396055785809</v>
      </c>
      <c r="AC47" s="9">
        <f t="shared" si="2"/>
        <v>0.91573400289441531</v>
      </c>
      <c r="AD47" s="15">
        <f t="shared" si="3"/>
        <v>168.86973367852661</v>
      </c>
      <c r="AE47" s="3">
        <f t="shared" si="12"/>
        <v>776.45959999999968</v>
      </c>
      <c r="AF47" s="2">
        <f t="shared" si="13"/>
        <v>0.25</v>
      </c>
      <c r="AG47" s="9">
        <f t="shared" si="14"/>
        <v>4.3967051674366243E-2</v>
      </c>
      <c r="AH47" s="2">
        <f t="shared" si="15"/>
        <v>2.127542748956798</v>
      </c>
    </row>
    <row r="48" spans="1:34">
      <c r="A48" s="1">
        <f>Raw!A48</f>
        <v>35</v>
      </c>
      <c r="B48" s="14">
        <f>Raw!B48</f>
        <v>0.13045138888888888</v>
      </c>
      <c r="C48" s="15">
        <f>Raw!C48</f>
        <v>12</v>
      </c>
      <c r="D48" s="15">
        <f>IF(C48&gt;0.5,Raw!D48*D$11,-999)</f>
        <v>47.5</v>
      </c>
      <c r="E48" s="9">
        <f>IF(Raw!$G48&gt;$C$8,IF(Raw!$Q48&gt;$C$8,IF(Raw!$N48&gt;$C$9,IF(Raw!$N48&lt;$A$9,IF(Raw!$X48&gt;$C$9,IF(Raw!$X48&lt;$A$9,Raw!H48,-999),-999),-999),-999),-999),-999)</f>
        <v>1.060392</v>
      </c>
      <c r="F48" s="9">
        <f>IF(Raw!$G48&gt;$C$8,IF(Raw!$Q48&gt;$C$8,IF(Raw!$N48&gt;$C$9,IF(Raw!$N48&lt;$A$9,IF(Raw!$X48&gt;$C$9,IF(Raw!$X48&lt;$A$9,Raw!I48,-999),-999),-999),-999),-999),-999)</f>
        <v>1.5329820000000001</v>
      </c>
      <c r="G48" s="9">
        <f>Raw!G48</f>
        <v>0.98895900000000003</v>
      </c>
      <c r="H48" s="9">
        <f>IF(Raw!$G48&gt;$C$8,IF(Raw!$Q48&gt;$C$8,IF(Raw!$N48&gt;$C$9,IF(Raw!$N48&lt;$A$9,IF(Raw!$X48&gt;$C$9,IF(Raw!$X48&lt;$A$9,Raw!L48,-999),-999),-999),-999),-999),-999)</f>
        <v>566.9</v>
      </c>
      <c r="I48" s="9">
        <f>IF(Raw!$G48&gt;$C$8,IF(Raw!$Q48&gt;$C$8,IF(Raw!$N48&gt;$C$9,IF(Raw!$N48&lt;$A$9,IF(Raw!$X48&gt;$C$9,IF(Raw!$X48&lt;$A$9,Raw!M48,-999),-999),-999),-999),-999),-999)</f>
        <v>2.5471000000000001E-2</v>
      </c>
      <c r="J48" s="9">
        <f>IF(Raw!$G48&gt;$C$8,IF(Raw!$Q48&gt;$C$8,IF(Raw!$N48&gt;$C$9,IF(Raw!$N48&lt;$A$9,IF(Raw!$X48&gt;$C$9,IF(Raw!$X48&lt;$A$9,Raw!N48,-999),-999),-999),-999),-999),-999)</f>
        <v>554</v>
      </c>
      <c r="K48" s="9">
        <f>IF(Raw!$G48&gt;$C$8,IF(Raw!$Q48&gt;$C$8,IF(Raw!$N48&gt;$C$9,IF(Raw!$N48&lt;$A$9,IF(Raw!$X48&gt;$C$9,IF(Raw!$X48&lt;$A$9,Raw!R48,-999),-999),-999),-999),-999),-999)</f>
        <v>0.99408399999999997</v>
      </c>
      <c r="L48" s="9">
        <f>IF(Raw!$G48&gt;$C$8,IF(Raw!$Q48&gt;$C$8,IF(Raw!$N48&gt;$C$9,IF(Raw!$N48&lt;$A$9,IF(Raw!$X48&gt;$C$9,IF(Raw!$X48&lt;$A$9,Raw!S48,-999),-999),-999),-999),-999),-999)</f>
        <v>1.5353220000000001</v>
      </c>
      <c r="M48" s="9">
        <f>Raw!Q48</f>
        <v>0.994587</v>
      </c>
      <c r="N48" s="9">
        <f>IF(Raw!$G48&gt;$C$8,IF(Raw!$Q48&gt;$C$8,IF(Raw!$N48&gt;$C$9,IF(Raw!$N48&lt;$A$9,IF(Raw!$X48&gt;$C$9,IF(Raw!$X48&lt;$A$9,Raw!V48,-999),-999),-999),-999),-999),-999)</f>
        <v>694.1</v>
      </c>
      <c r="O48" s="9">
        <f>IF(Raw!$G48&gt;$C$8,IF(Raw!$Q48&gt;$C$8,IF(Raw!$N48&gt;$C$9,IF(Raw!$N48&lt;$A$9,IF(Raw!$X48&gt;$C$9,IF(Raw!$X48&lt;$A$9,Raw!W48,-999),-999),-999),-999),-999),-999)</f>
        <v>9.0000000000000002E-6</v>
      </c>
      <c r="P48" s="9">
        <f>IF(Raw!$G48&gt;$C$8,IF(Raw!$Q48&gt;$C$8,IF(Raw!$N48&gt;$C$9,IF(Raw!$N48&lt;$A$9,IF(Raw!$X48&gt;$C$9,IF(Raw!$X48&lt;$A$9,Raw!X48,-999),-999),-999),-999),-999),-999)</f>
        <v>862</v>
      </c>
      <c r="R48" s="9">
        <f t="shared" si="4"/>
        <v>0.47259000000000007</v>
      </c>
      <c r="S48" s="9">
        <f t="shared" si="5"/>
        <v>0.30828150624077783</v>
      </c>
      <c r="T48" s="9">
        <f t="shared" si="6"/>
        <v>0.54123800000000011</v>
      </c>
      <c r="U48" s="9">
        <f t="shared" si="7"/>
        <v>0.35252409592254919</v>
      </c>
      <c r="V48" s="15">
        <f t="shared" si="0"/>
        <v>0.73388391600000003</v>
      </c>
      <c r="X48" s="11">
        <f t="shared" si="8"/>
        <v>2.8594999999999996E+19</v>
      </c>
      <c r="Y48" s="11">
        <f t="shared" si="9"/>
        <v>5.6689999999999996E-18</v>
      </c>
      <c r="Z48" s="11">
        <f t="shared" si="10"/>
        <v>5.5400000000000002E-4</v>
      </c>
      <c r="AA48" s="16">
        <f t="shared" si="11"/>
        <v>8.2405661145320441E-2</v>
      </c>
      <c r="AB48" s="9">
        <f t="shared" si="1"/>
        <v>1.038685075226971</v>
      </c>
      <c r="AC48" s="9">
        <f t="shared" si="2"/>
        <v>0.91759433885467945</v>
      </c>
      <c r="AD48" s="15">
        <f t="shared" si="3"/>
        <v>148.74668076772642</v>
      </c>
      <c r="AE48" s="3">
        <f t="shared" si="12"/>
        <v>682.54759999999976</v>
      </c>
      <c r="AF48" s="2">
        <f t="shared" si="13"/>
        <v>0.25</v>
      </c>
      <c r="AG48" s="9">
        <f t="shared" si="14"/>
        <v>4.0335991660863685E-2</v>
      </c>
      <c r="AH48" s="2">
        <f t="shared" si="15"/>
        <v>1.9518376445988832</v>
      </c>
    </row>
    <row r="49" spans="1:34">
      <c r="A49" s="1">
        <f>Raw!A49</f>
        <v>36</v>
      </c>
      <c r="B49" s="14">
        <f>Raw!B49</f>
        <v>0.13050925925925924</v>
      </c>
      <c r="C49" s="15">
        <f>Raw!C49</f>
        <v>13.3</v>
      </c>
      <c r="D49" s="15">
        <f>IF(C49&gt;0.5,Raw!D49*D$11,-999)</f>
        <v>40.4</v>
      </c>
      <c r="E49" s="9">
        <f>IF(Raw!$G49&gt;$C$8,IF(Raw!$Q49&gt;$C$8,IF(Raw!$N49&gt;$C$9,IF(Raw!$N49&lt;$A$9,IF(Raw!$X49&gt;$C$9,IF(Raw!$X49&lt;$A$9,Raw!H49,-999),-999),-999),-999),-999),-999)</f>
        <v>1.054727</v>
      </c>
      <c r="F49" s="9">
        <f>IF(Raw!$G49&gt;$C$8,IF(Raw!$Q49&gt;$C$8,IF(Raw!$N49&gt;$C$9,IF(Raw!$N49&lt;$A$9,IF(Raw!$X49&gt;$C$9,IF(Raw!$X49&lt;$A$9,Raw!I49,-999),-999),-999),-999),-999),-999)</f>
        <v>1.554746</v>
      </c>
      <c r="G49" s="9">
        <f>Raw!G49</f>
        <v>0.98997500000000005</v>
      </c>
      <c r="H49" s="9">
        <f>IF(Raw!$G49&gt;$C$8,IF(Raw!$Q49&gt;$C$8,IF(Raw!$N49&gt;$C$9,IF(Raw!$N49&lt;$A$9,IF(Raw!$X49&gt;$C$9,IF(Raw!$X49&lt;$A$9,Raw!L49,-999),-999),-999),-999),-999),-999)</f>
        <v>606.6</v>
      </c>
      <c r="I49" s="9">
        <f>IF(Raw!$G49&gt;$C$8,IF(Raw!$Q49&gt;$C$8,IF(Raw!$N49&gt;$C$9,IF(Raw!$N49&lt;$A$9,IF(Raw!$X49&gt;$C$9,IF(Raw!$X49&lt;$A$9,Raw!M49,-999),-999),-999),-999),-999),-999)</f>
        <v>1.5999999999999999E-5</v>
      </c>
      <c r="J49" s="9">
        <f>IF(Raw!$G49&gt;$C$8,IF(Raw!$Q49&gt;$C$8,IF(Raw!$N49&gt;$C$9,IF(Raw!$N49&lt;$A$9,IF(Raw!$X49&gt;$C$9,IF(Raw!$X49&lt;$A$9,Raw!N49,-999),-999),-999),-999),-999),-999)</f>
        <v>538</v>
      </c>
      <c r="K49" s="9">
        <f>IF(Raw!$G49&gt;$C$8,IF(Raw!$Q49&gt;$C$8,IF(Raw!$N49&gt;$C$9,IF(Raw!$N49&lt;$A$9,IF(Raw!$X49&gt;$C$9,IF(Raw!$X49&lt;$A$9,Raw!R49,-999),-999),-999),-999),-999),-999)</f>
        <v>1.00847</v>
      </c>
      <c r="L49" s="9">
        <f>IF(Raw!$G49&gt;$C$8,IF(Raw!$Q49&gt;$C$8,IF(Raw!$N49&gt;$C$9,IF(Raw!$N49&lt;$A$9,IF(Raw!$X49&gt;$C$9,IF(Raw!$X49&lt;$A$9,Raw!S49,-999),-999),-999),-999),-999),-999)</f>
        <v>1.5650310000000001</v>
      </c>
      <c r="M49" s="9">
        <f>Raw!Q49</f>
        <v>0.99343400000000004</v>
      </c>
      <c r="N49" s="9">
        <f>IF(Raw!$G49&gt;$C$8,IF(Raw!$Q49&gt;$C$8,IF(Raw!$N49&gt;$C$9,IF(Raw!$N49&lt;$A$9,IF(Raw!$X49&gt;$C$9,IF(Raw!$X49&lt;$A$9,Raw!V49,-999),-999),-999),-999),-999),-999)</f>
        <v>712.8</v>
      </c>
      <c r="O49" s="9">
        <f>IF(Raw!$G49&gt;$C$8,IF(Raw!$Q49&gt;$C$8,IF(Raw!$N49&gt;$C$9,IF(Raw!$N49&lt;$A$9,IF(Raw!$X49&gt;$C$9,IF(Raw!$X49&lt;$A$9,Raw!W49,-999),-999),-999),-999),-999),-999)</f>
        <v>6.9999999999999999E-6</v>
      </c>
      <c r="P49" s="9">
        <f>IF(Raw!$G49&gt;$C$8,IF(Raw!$Q49&gt;$C$8,IF(Raw!$N49&gt;$C$9,IF(Raw!$N49&lt;$A$9,IF(Raw!$X49&gt;$C$9,IF(Raw!$X49&lt;$A$9,Raw!X49,-999),-999),-999),-999),-999),-999)</f>
        <v>554</v>
      </c>
      <c r="R49" s="9">
        <f t="shared" si="4"/>
        <v>0.50001899999999999</v>
      </c>
      <c r="S49" s="9">
        <f t="shared" si="5"/>
        <v>0.32160815978944474</v>
      </c>
      <c r="T49" s="9">
        <f t="shared" si="6"/>
        <v>0.55656100000000008</v>
      </c>
      <c r="U49" s="9">
        <f t="shared" si="7"/>
        <v>0.35562298765966938</v>
      </c>
      <c r="V49" s="15">
        <f t="shared" si="0"/>
        <v>0.74808481800000004</v>
      </c>
      <c r="X49" s="11">
        <f t="shared" si="8"/>
        <v>2.4320799999999992E+19</v>
      </c>
      <c r="Y49" s="11">
        <f t="shared" si="9"/>
        <v>6.0659999999999999E-18</v>
      </c>
      <c r="Z49" s="11">
        <f t="shared" si="10"/>
        <v>5.3799999999999996E-4</v>
      </c>
      <c r="AA49" s="16">
        <f t="shared" si="11"/>
        <v>7.3534601307272213E-2</v>
      </c>
      <c r="AB49" s="9">
        <f t="shared" si="1"/>
        <v>1.0493964912381768</v>
      </c>
      <c r="AC49" s="9">
        <f t="shared" si="2"/>
        <v>0.92646539869272759</v>
      </c>
      <c r="AD49" s="15">
        <f t="shared" si="3"/>
        <v>136.68141506927921</v>
      </c>
      <c r="AE49" s="3">
        <f t="shared" si="12"/>
        <v>730.34639999999979</v>
      </c>
      <c r="AF49" s="2">
        <f t="shared" si="13"/>
        <v>0.25</v>
      </c>
      <c r="AG49" s="9">
        <f t="shared" si="14"/>
        <v>3.7390040911144951E-2</v>
      </c>
      <c r="AH49" s="2">
        <f t="shared" si="15"/>
        <v>1.8092846209672784</v>
      </c>
    </row>
    <row r="50" spans="1:34">
      <c r="A50" s="1">
        <f>Raw!A50</f>
        <v>37</v>
      </c>
      <c r="B50" s="14">
        <f>Raw!B50</f>
        <v>0.13056712962962963</v>
      </c>
      <c r="C50" s="15">
        <f>Raw!C50</f>
        <v>14.2</v>
      </c>
      <c r="D50" s="15">
        <f>IF(C50&gt;0.5,Raw!D50*D$11,-999)</f>
        <v>37.799999999999997</v>
      </c>
      <c r="E50" s="9">
        <f>IF(Raw!$G50&gt;$C$8,IF(Raw!$Q50&gt;$C$8,IF(Raw!$N50&gt;$C$9,IF(Raw!$N50&lt;$A$9,IF(Raw!$X50&gt;$C$9,IF(Raw!$X50&lt;$A$9,Raw!H50,-999),-999),-999),-999),-999),-999)</f>
        <v>1.072193</v>
      </c>
      <c r="F50" s="9">
        <f>IF(Raw!$G50&gt;$C$8,IF(Raw!$Q50&gt;$C$8,IF(Raw!$N50&gt;$C$9,IF(Raw!$N50&lt;$A$9,IF(Raw!$X50&gt;$C$9,IF(Raw!$X50&lt;$A$9,Raw!I50,-999),-999),-999),-999),-999),-999)</f>
        <v>1.5826199999999999</v>
      </c>
      <c r="G50" s="9">
        <f>Raw!G50</f>
        <v>0.99138000000000004</v>
      </c>
      <c r="H50" s="9">
        <f>IF(Raw!$G50&gt;$C$8,IF(Raw!$Q50&gt;$C$8,IF(Raw!$N50&gt;$C$9,IF(Raw!$N50&lt;$A$9,IF(Raw!$X50&gt;$C$9,IF(Raw!$X50&lt;$A$9,Raw!L50,-999),-999),-999),-999),-999),-999)</f>
        <v>590.20000000000005</v>
      </c>
      <c r="I50" s="9">
        <f>IF(Raw!$G50&gt;$C$8,IF(Raw!$Q50&gt;$C$8,IF(Raw!$N50&gt;$C$9,IF(Raw!$N50&lt;$A$9,IF(Raw!$X50&gt;$C$9,IF(Raw!$X50&lt;$A$9,Raw!M50,-999),-999),-999),-999),-999),-999)</f>
        <v>1.2999999999999999E-5</v>
      </c>
      <c r="J50" s="9">
        <f>IF(Raw!$G50&gt;$C$8,IF(Raw!$Q50&gt;$C$8,IF(Raw!$N50&gt;$C$9,IF(Raw!$N50&lt;$A$9,IF(Raw!$X50&gt;$C$9,IF(Raw!$X50&lt;$A$9,Raw!N50,-999),-999),-999),-999),-999),-999)</f>
        <v>476</v>
      </c>
      <c r="K50" s="9">
        <f>IF(Raw!$G50&gt;$C$8,IF(Raw!$Q50&gt;$C$8,IF(Raw!$N50&gt;$C$9,IF(Raw!$N50&lt;$A$9,IF(Raw!$X50&gt;$C$9,IF(Raw!$X50&lt;$A$9,Raw!R50,-999),-999),-999),-999),-999),-999)</f>
        <v>1.0087140000000001</v>
      </c>
      <c r="L50" s="9">
        <f>IF(Raw!$G50&gt;$C$8,IF(Raw!$Q50&gt;$C$8,IF(Raw!$N50&gt;$C$9,IF(Raw!$N50&lt;$A$9,IF(Raw!$X50&gt;$C$9,IF(Raw!$X50&lt;$A$9,Raw!S50,-999),-999),-999),-999),-999),-999)</f>
        <v>1.5582780000000001</v>
      </c>
      <c r="M50" s="9">
        <f>Raw!Q50</f>
        <v>0.99530799999999997</v>
      </c>
      <c r="N50" s="9">
        <f>IF(Raw!$G50&gt;$C$8,IF(Raw!$Q50&gt;$C$8,IF(Raw!$N50&gt;$C$9,IF(Raw!$N50&lt;$A$9,IF(Raw!$X50&gt;$C$9,IF(Raw!$X50&lt;$A$9,Raw!V50,-999),-999),-999),-999),-999),-999)</f>
        <v>716.9</v>
      </c>
      <c r="O50" s="9">
        <f>IF(Raw!$G50&gt;$C$8,IF(Raw!$Q50&gt;$C$8,IF(Raw!$N50&gt;$C$9,IF(Raw!$N50&lt;$A$9,IF(Raw!$X50&gt;$C$9,IF(Raw!$X50&lt;$A$9,Raw!W50,-999),-999),-999),-999),-999),-999)</f>
        <v>1.5E-5</v>
      </c>
      <c r="P50" s="9">
        <f>IF(Raw!$G50&gt;$C$8,IF(Raw!$Q50&gt;$C$8,IF(Raw!$N50&gt;$C$9,IF(Raw!$N50&lt;$A$9,IF(Raw!$X50&gt;$C$9,IF(Raw!$X50&lt;$A$9,Raw!X50,-999),-999),-999),-999),-999),-999)</f>
        <v>729</v>
      </c>
      <c r="R50" s="9">
        <f t="shared" si="4"/>
        <v>0.51042699999999996</v>
      </c>
      <c r="S50" s="9">
        <f t="shared" si="5"/>
        <v>0.32252025122897471</v>
      </c>
      <c r="T50" s="9">
        <f t="shared" si="6"/>
        <v>0.54956399999999994</v>
      </c>
      <c r="U50" s="9">
        <f t="shared" si="7"/>
        <v>0.35267391312718266</v>
      </c>
      <c r="V50" s="15">
        <f t="shared" si="0"/>
        <v>0.74485688399999994</v>
      </c>
      <c r="X50" s="11">
        <f t="shared" si="8"/>
        <v>2.2755599999999992E+19</v>
      </c>
      <c r="Y50" s="11">
        <f t="shared" si="9"/>
        <v>5.9019999999999999E-18</v>
      </c>
      <c r="Z50" s="11">
        <f t="shared" si="10"/>
        <v>4.7599999999999997E-4</v>
      </c>
      <c r="AA50" s="16">
        <f t="shared" si="11"/>
        <v>6.0087206000936776E-2</v>
      </c>
      <c r="AB50" s="9">
        <f t="shared" si="1"/>
        <v>1.0417357652786989</v>
      </c>
      <c r="AC50" s="9">
        <f t="shared" si="2"/>
        <v>0.93991279399906325</v>
      </c>
      <c r="AD50" s="15">
        <f t="shared" si="3"/>
        <v>126.2336260523882</v>
      </c>
      <c r="AE50" s="3">
        <f t="shared" si="12"/>
        <v>710.60079999999982</v>
      </c>
      <c r="AF50" s="2">
        <f t="shared" si="13"/>
        <v>0.25</v>
      </c>
      <c r="AG50" s="9">
        <f t="shared" si="14"/>
        <v>3.4245620667791701E-2</v>
      </c>
      <c r="AH50" s="2">
        <f t="shared" si="15"/>
        <v>1.6571277618272433</v>
      </c>
    </row>
    <row r="51" spans="1:34">
      <c r="A51" s="1">
        <f>Raw!A51</f>
        <v>38</v>
      </c>
      <c r="B51" s="14">
        <f>Raw!B51</f>
        <v>0.13061342592592592</v>
      </c>
      <c r="C51" s="15">
        <f>Raw!C51</f>
        <v>14.6</v>
      </c>
      <c r="D51" s="15">
        <f>IF(C51&gt;0.5,Raw!D51*D$11,-999)</f>
        <v>36</v>
      </c>
      <c r="E51" s="9">
        <f>IF(Raw!$G51&gt;$C$8,IF(Raw!$Q51&gt;$C$8,IF(Raw!$N51&gt;$C$9,IF(Raw!$N51&lt;$A$9,IF(Raw!$X51&gt;$C$9,IF(Raw!$X51&lt;$A$9,Raw!H51,-999),-999),-999),-999),-999),-999)</f>
        <v>1.0740400000000001</v>
      </c>
      <c r="F51" s="9">
        <f>IF(Raw!$G51&gt;$C$8,IF(Raw!$Q51&gt;$C$8,IF(Raw!$N51&gt;$C$9,IF(Raw!$N51&lt;$A$9,IF(Raw!$X51&gt;$C$9,IF(Raw!$X51&lt;$A$9,Raw!I51,-999),-999),-999),-999),-999),-999)</f>
        <v>1.601251</v>
      </c>
      <c r="G51" s="9">
        <f>Raw!G51</f>
        <v>0.99332500000000001</v>
      </c>
      <c r="H51" s="9">
        <f>IF(Raw!$G51&gt;$C$8,IF(Raw!$Q51&gt;$C$8,IF(Raw!$N51&gt;$C$9,IF(Raw!$N51&lt;$A$9,IF(Raw!$X51&gt;$C$9,IF(Raw!$X51&lt;$A$9,Raw!L51,-999),-999),-999),-999),-999),-999)</f>
        <v>581.29999999999995</v>
      </c>
      <c r="I51" s="9">
        <f>IF(Raw!$G51&gt;$C$8,IF(Raw!$Q51&gt;$C$8,IF(Raw!$N51&gt;$C$9,IF(Raw!$N51&lt;$A$9,IF(Raw!$X51&gt;$C$9,IF(Raw!$X51&lt;$A$9,Raw!M51,-999),-999),-999),-999),-999),-999)</f>
        <v>4.0607999999999998E-2</v>
      </c>
      <c r="J51" s="9">
        <f>IF(Raw!$G51&gt;$C$8,IF(Raw!$Q51&gt;$C$8,IF(Raw!$N51&gt;$C$9,IF(Raw!$N51&lt;$A$9,IF(Raw!$X51&gt;$C$9,IF(Raw!$X51&lt;$A$9,Raw!N51,-999),-999),-999),-999),-999),-999)</f>
        <v>625</v>
      </c>
      <c r="K51" s="9">
        <f>IF(Raw!$G51&gt;$C$8,IF(Raw!$Q51&gt;$C$8,IF(Raw!$N51&gt;$C$9,IF(Raw!$N51&lt;$A$9,IF(Raw!$X51&gt;$C$9,IF(Raw!$X51&lt;$A$9,Raw!R51,-999),-999),-999),-999),-999),-999)</f>
        <v>1.017719</v>
      </c>
      <c r="L51" s="9">
        <f>IF(Raw!$G51&gt;$C$8,IF(Raw!$Q51&gt;$C$8,IF(Raw!$N51&gt;$C$9,IF(Raw!$N51&lt;$A$9,IF(Raw!$X51&gt;$C$9,IF(Raw!$X51&lt;$A$9,Raw!S51,-999),-999),-999),-999),-999),-999)</f>
        <v>1.606495</v>
      </c>
      <c r="M51" s="9">
        <f>Raw!Q51</f>
        <v>0.99504800000000004</v>
      </c>
      <c r="N51" s="9">
        <f>IF(Raw!$G51&gt;$C$8,IF(Raw!$Q51&gt;$C$8,IF(Raw!$N51&gt;$C$9,IF(Raw!$N51&lt;$A$9,IF(Raw!$X51&gt;$C$9,IF(Raw!$X51&lt;$A$9,Raw!V51,-999),-999),-999),-999),-999),-999)</f>
        <v>709</v>
      </c>
      <c r="O51" s="9">
        <f>IF(Raw!$G51&gt;$C$8,IF(Raw!$Q51&gt;$C$8,IF(Raw!$N51&gt;$C$9,IF(Raw!$N51&lt;$A$9,IF(Raw!$X51&gt;$C$9,IF(Raw!$X51&lt;$A$9,Raw!W51,-999),-999),-999),-999),-999),-999)</f>
        <v>9.0000000000000002E-6</v>
      </c>
      <c r="P51" s="9">
        <f>IF(Raw!$G51&gt;$C$8,IF(Raw!$Q51&gt;$C$8,IF(Raw!$N51&gt;$C$9,IF(Raw!$N51&lt;$A$9,IF(Raw!$X51&gt;$C$9,IF(Raw!$X51&lt;$A$9,Raw!X51,-999),-999),-999),-999),-999),-999)</f>
        <v>528</v>
      </c>
      <c r="R51" s="9">
        <f t="shared" si="4"/>
        <v>0.52721099999999987</v>
      </c>
      <c r="S51" s="9">
        <f t="shared" si="5"/>
        <v>0.32924944309168264</v>
      </c>
      <c r="T51" s="9">
        <f t="shared" si="6"/>
        <v>0.58877599999999997</v>
      </c>
      <c r="U51" s="9">
        <f t="shared" si="7"/>
        <v>0.3664972502248684</v>
      </c>
      <c r="V51" s="15">
        <f t="shared" si="0"/>
        <v>0.76790460999999999</v>
      </c>
      <c r="X51" s="11">
        <f t="shared" si="8"/>
        <v>2.1671999999999992E+19</v>
      </c>
      <c r="Y51" s="11">
        <f t="shared" si="9"/>
        <v>5.812999999999999E-18</v>
      </c>
      <c r="Z51" s="11">
        <f t="shared" si="10"/>
        <v>6.2500000000000001E-4</v>
      </c>
      <c r="AA51" s="16">
        <f t="shared" si="11"/>
        <v>7.2990060409390642E-2</v>
      </c>
      <c r="AB51" s="9">
        <f t="shared" si="1"/>
        <v>1.0606937958075995</v>
      </c>
      <c r="AC51" s="9">
        <f t="shared" si="2"/>
        <v>0.92700993959060929</v>
      </c>
      <c r="AD51" s="15">
        <f t="shared" si="3"/>
        <v>116.78409665502501</v>
      </c>
      <c r="AE51" s="3">
        <f t="shared" si="12"/>
        <v>699.88519999999971</v>
      </c>
      <c r="AF51" s="2">
        <f t="shared" si="13"/>
        <v>0.25</v>
      </c>
      <c r="AG51" s="9">
        <f t="shared" si="14"/>
        <v>3.2923884841586093E-2</v>
      </c>
      <c r="AH51" s="2">
        <f t="shared" si="15"/>
        <v>1.5931696530619097</v>
      </c>
    </row>
    <row r="52" spans="1:34">
      <c r="A52" s="1">
        <f>Raw!A52</f>
        <v>39</v>
      </c>
      <c r="B52" s="14">
        <f>Raw!B52</f>
        <v>0.13067129629629629</v>
      </c>
      <c r="C52" s="15">
        <f>Raw!C52</f>
        <v>16</v>
      </c>
      <c r="D52" s="15">
        <f>IF(C52&gt;0.5,Raw!D52*D$11,-999)</f>
        <v>31.7</v>
      </c>
      <c r="E52" s="9">
        <f>IF(Raw!$G52&gt;$C$8,IF(Raw!$Q52&gt;$C$8,IF(Raw!$N52&gt;$C$9,IF(Raw!$N52&lt;$A$9,IF(Raw!$X52&gt;$C$9,IF(Raw!$X52&lt;$A$9,Raw!H52,-999),-999),-999),-999),-999),-999)</f>
        <v>1.046878</v>
      </c>
      <c r="F52" s="9">
        <f>IF(Raw!$G52&gt;$C$8,IF(Raw!$Q52&gt;$C$8,IF(Raw!$N52&gt;$C$9,IF(Raw!$N52&lt;$A$9,IF(Raw!$X52&gt;$C$9,IF(Raw!$X52&lt;$A$9,Raw!I52,-999),-999),-999),-999),-999),-999)</f>
        <v>1.573224</v>
      </c>
      <c r="G52" s="9">
        <f>Raw!G52</f>
        <v>0.99133199999999999</v>
      </c>
      <c r="H52" s="9">
        <f>IF(Raw!$G52&gt;$C$8,IF(Raw!$Q52&gt;$C$8,IF(Raw!$N52&gt;$C$9,IF(Raw!$N52&lt;$A$9,IF(Raw!$X52&gt;$C$9,IF(Raw!$X52&lt;$A$9,Raw!L52,-999),-999),-999),-999),-999),-999)</f>
        <v>616.79999999999995</v>
      </c>
      <c r="I52" s="9">
        <f>IF(Raw!$G52&gt;$C$8,IF(Raw!$Q52&gt;$C$8,IF(Raw!$N52&gt;$C$9,IF(Raw!$N52&lt;$A$9,IF(Raw!$X52&gt;$C$9,IF(Raw!$X52&lt;$A$9,Raw!M52,-999),-999),-999),-999),-999),-999)</f>
        <v>4.7749999999999997E-3</v>
      </c>
      <c r="J52" s="9">
        <f>IF(Raw!$G52&gt;$C$8,IF(Raw!$Q52&gt;$C$8,IF(Raw!$N52&gt;$C$9,IF(Raw!$N52&lt;$A$9,IF(Raw!$X52&gt;$C$9,IF(Raw!$X52&lt;$A$9,Raw!N52,-999),-999),-999),-999),-999),-999)</f>
        <v>522</v>
      </c>
      <c r="K52" s="9">
        <f>IF(Raw!$G52&gt;$C$8,IF(Raw!$Q52&gt;$C$8,IF(Raw!$N52&gt;$C$9,IF(Raw!$N52&lt;$A$9,IF(Raw!$X52&gt;$C$9,IF(Raw!$X52&lt;$A$9,Raw!R52,-999),-999),-999),-999),-999),-999)</f>
        <v>0.99626800000000004</v>
      </c>
      <c r="L52" s="9">
        <f>IF(Raw!$G52&gt;$C$8,IF(Raw!$Q52&gt;$C$8,IF(Raw!$N52&gt;$C$9,IF(Raw!$N52&lt;$A$9,IF(Raw!$X52&gt;$C$9,IF(Raw!$X52&lt;$A$9,Raw!S52,-999),-999),-999),-999),-999),-999)</f>
        <v>1.5967229999999999</v>
      </c>
      <c r="M52" s="9">
        <f>Raw!Q52</f>
        <v>0.99330499999999999</v>
      </c>
      <c r="N52" s="9">
        <f>IF(Raw!$G52&gt;$C$8,IF(Raw!$Q52&gt;$C$8,IF(Raw!$N52&gt;$C$9,IF(Raw!$N52&lt;$A$9,IF(Raw!$X52&gt;$C$9,IF(Raw!$X52&lt;$A$9,Raw!V52,-999),-999),-999),-999),-999),-999)</f>
        <v>748.3</v>
      </c>
      <c r="O52" s="9">
        <f>IF(Raw!$G52&gt;$C$8,IF(Raw!$Q52&gt;$C$8,IF(Raw!$N52&gt;$C$9,IF(Raw!$N52&lt;$A$9,IF(Raw!$X52&gt;$C$9,IF(Raw!$X52&lt;$A$9,Raw!W52,-999),-999),-999),-999),-999),-999)</f>
        <v>6.0000000000000002E-6</v>
      </c>
      <c r="P52" s="9">
        <f>IF(Raw!$G52&gt;$C$8,IF(Raw!$Q52&gt;$C$8,IF(Raw!$N52&gt;$C$9,IF(Raw!$N52&lt;$A$9,IF(Raw!$X52&gt;$C$9,IF(Raw!$X52&lt;$A$9,Raw!X52,-999),-999),-999),-999),-999),-999)</f>
        <v>466</v>
      </c>
      <c r="R52" s="9">
        <f t="shared" si="4"/>
        <v>0.52634599999999998</v>
      </c>
      <c r="S52" s="9">
        <f t="shared" si="5"/>
        <v>0.33456519859854666</v>
      </c>
      <c r="T52" s="9">
        <f t="shared" si="6"/>
        <v>0.60045499999999985</v>
      </c>
      <c r="U52" s="9">
        <f t="shared" si="7"/>
        <v>0.37605458179032925</v>
      </c>
      <c r="V52" s="15">
        <f t="shared" si="0"/>
        <v>0.7632335939999999</v>
      </c>
      <c r="X52" s="11">
        <f t="shared" si="8"/>
        <v>1.9083399999999996E+19</v>
      </c>
      <c r="Y52" s="11">
        <f t="shared" si="9"/>
        <v>6.1679999999999991E-18</v>
      </c>
      <c r="Z52" s="11">
        <f t="shared" si="10"/>
        <v>5.22E-4</v>
      </c>
      <c r="AA52" s="16">
        <f t="shared" si="11"/>
        <v>5.7886067656994875E-2</v>
      </c>
      <c r="AB52" s="9">
        <f t="shared" si="1"/>
        <v>1.0310259787549809</v>
      </c>
      <c r="AC52" s="9">
        <f t="shared" si="2"/>
        <v>0.94211393234300511</v>
      </c>
      <c r="AD52" s="15">
        <f t="shared" si="3"/>
        <v>110.8928499176147</v>
      </c>
      <c r="AE52" s="3">
        <f t="shared" si="12"/>
        <v>742.62719999999968</v>
      </c>
      <c r="AF52" s="2">
        <f t="shared" si="13"/>
        <v>0.25</v>
      </c>
      <c r="AG52" s="9">
        <f t="shared" si="14"/>
        <v>3.2078280230235644E-2</v>
      </c>
      <c r="AH52" s="2">
        <f t="shared" si="15"/>
        <v>1.5522512859926896</v>
      </c>
    </row>
    <row r="53" spans="1:34">
      <c r="A53" s="1">
        <f>Raw!A53</f>
        <v>40</v>
      </c>
      <c r="B53" s="14">
        <f>Raw!B53</f>
        <v>0.13072916666666667</v>
      </c>
      <c r="C53" s="15">
        <f>Raw!C53</f>
        <v>17.3</v>
      </c>
      <c r="D53" s="15">
        <f>IF(C53&gt;0.5,Raw!D53*D$11,-999)</f>
        <v>27.3</v>
      </c>
      <c r="E53" s="9">
        <f>IF(Raw!$G53&gt;$C$8,IF(Raw!$Q53&gt;$C$8,IF(Raw!$N53&gt;$C$9,IF(Raw!$N53&lt;$A$9,IF(Raw!$X53&gt;$C$9,IF(Raw!$X53&lt;$A$9,Raw!H53,-999),-999),-999),-999),-999),-999)</f>
        <v>1.0410710000000001</v>
      </c>
      <c r="F53" s="9">
        <f>IF(Raw!$G53&gt;$C$8,IF(Raw!$Q53&gt;$C$8,IF(Raw!$N53&gt;$C$9,IF(Raw!$N53&lt;$A$9,IF(Raw!$X53&gt;$C$9,IF(Raw!$X53&lt;$A$9,Raw!I53,-999),-999),-999),-999),-999),-999)</f>
        <v>1.565984</v>
      </c>
      <c r="G53" s="9">
        <f>Raw!G53</f>
        <v>0.98871200000000004</v>
      </c>
      <c r="H53" s="9">
        <f>IF(Raw!$G53&gt;$C$8,IF(Raw!$Q53&gt;$C$8,IF(Raw!$N53&gt;$C$9,IF(Raw!$N53&lt;$A$9,IF(Raw!$X53&gt;$C$9,IF(Raw!$X53&lt;$A$9,Raw!L53,-999),-999),-999),-999),-999),-999)</f>
        <v>598.1</v>
      </c>
      <c r="I53" s="9">
        <f>IF(Raw!$G53&gt;$C$8,IF(Raw!$Q53&gt;$C$8,IF(Raw!$N53&gt;$C$9,IF(Raw!$N53&lt;$A$9,IF(Raw!$X53&gt;$C$9,IF(Raw!$X53&lt;$A$9,Raw!M53,-999),-999),-999),-999),-999),-999)</f>
        <v>1.5E-5</v>
      </c>
      <c r="J53" s="9">
        <f>IF(Raw!$G53&gt;$C$8,IF(Raw!$Q53&gt;$C$8,IF(Raw!$N53&gt;$C$9,IF(Raw!$N53&lt;$A$9,IF(Raw!$X53&gt;$C$9,IF(Raw!$X53&lt;$A$9,Raw!N53,-999),-999),-999),-999),-999),-999)</f>
        <v>599</v>
      </c>
      <c r="K53" s="9">
        <f>IF(Raw!$G53&gt;$C$8,IF(Raw!$Q53&gt;$C$8,IF(Raw!$N53&gt;$C$9,IF(Raw!$N53&lt;$A$9,IF(Raw!$X53&gt;$C$9,IF(Raw!$X53&lt;$A$9,Raw!R53,-999),-999),-999),-999),-999),-999)</f>
        <v>1.015053</v>
      </c>
      <c r="L53" s="9">
        <f>IF(Raw!$G53&gt;$C$8,IF(Raw!$Q53&gt;$C$8,IF(Raw!$N53&gt;$C$9,IF(Raw!$N53&lt;$A$9,IF(Raw!$X53&gt;$C$9,IF(Raw!$X53&lt;$A$9,Raw!S53,-999),-999),-999),-999),-999),-999)</f>
        <v>1.581447</v>
      </c>
      <c r="M53" s="9">
        <f>Raw!Q53</f>
        <v>0.99357200000000001</v>
      </c>
      <c r="N53" s="9">
        <f>IF(Raw!$G53&gt;$C$8,IF(Raw!$Q53&gt;$C$8,IF(Raw!$N53&gt;$C$9,IF(Raw!$N53&lt;$A$9,IF(Raw!$X53&gt;$C$9,IF(Raw!$X53&lt;$A$9,Raw!V53,-999),-999),-999),-999),-999),-999)</f>
        <v>702.2</v>
      </c>
      <c r="O53" s="9">
        <f>IF(Raw!$G53&gt;$C$8,IF(Raw!$Q53&gt;$C$8,IF(Raw!$N53&gt;$C$9,IF(Raw!$N53&lt;$A$9,IF(Raw!$X53&gt;$C$9,IF(Raw!$X53&lt;$A$9,Raw!W53,-999),-999),-999),-999),-999),-999)</f>
        <v>1.02E-4</v>
      </c>
      <c r="P53" s="9">
        <f>IF(Raw!$G53&gt;$C$8,IF(Raw!$Q53&gt;$C$8,IF(Raw!$N53&gt;$C$9,IF(Raw!$N53&lt;$A$9,IF(Raw!$X53&gt;$C$9,IF(Raw!$X53&lt;$A$9,Raw!X53,-999),-999),-999),-999),-999),-999)</f>
        <v>515</v>
      </c>
      <c r="R53" s="9">
        <f t="shared" si="4"/>
        <v>0.52491299999999996</v>
      </c>
      <c r="S53" s="9">
        <f t="shared" si="5"/>
        <v>0.3351969113349817</v>
      </c>
      <c r="T53" s="9">
        <f t="shared" si="6"/>
        <v>0.56639400000000006</v>
      </c>
      <c r="U53" s="9">
        <f t="shared" si="7"/>
        <v>0.35814921397934935</v>
      </c>
      <c r="V53" s="15">
        <f t="shared" si="0"/>
        <v>0.75593166599999995</v>
      </c>
      <c r="X53" s="11">
        <f t="shared" si="8"/>
        <v>1.6434599999999998E+19</v>
      </c>
      <c r="Y53" s="11">
        <f t="shared" si="9"/>
        <v>5.981E-18</v>
      </c>
      <c r="Z53" s="11">
        <f t="shared" si="10"/>
        <v>5.9899999999999992E-4</v>
      </c>
      <c r="AA53" s="16">
        <f t="shared" si="11"/>
        <v>5.5604951283156137E-2</v>
      </c>
      <c r="AB53" s="9">
        <f t="shared" si="1"/>
        <v>1.046547310777072</v>
      </c>
      <c r="AC53" s="9">
        <f t="shared" si="2"/>
        <v>0.94439504871684377</v>
      </c>
      <c r="AD53" s="15">
        <f t="shared" si="3"/>
        <v>92.82963486336584</v>
      </c>
      <c r="AE53" s="3">
        <f t="shared" si="12"/>
        <v>720.11239999999975</v>
      </c>
      <c r="AF53" s="2">
        <f t="shared" si="13"/>
        <v>0.25</v>
      </c>
      <c r="AG53" s="9">
        <f t="shared" si="14"/>
        <v>2.5574508277157293E-2</v>
      </c>
      <c r="AH53" s="2">
        <f t="shared" si="15"/>
        <v>1.2375371459106577</v>
      </c>
    </row>
    <row r="54" spans="1:34">
      <c r="A54" s="1">
        <f>Raw!A54</f>
        <v>41</v>
      </c>
      <c r="B54" s="14">
        <f>Raw!B54</f>
        <v>0.13077546296296297</v>
      </c>
      <c r="C54" s="15">
        <f>Raw!C54</f>
        <v>17.7</v>
      </c>
      <c r="D54" s="15">
        <f>IF(C54&gt;0.5,Raw!D54*D$11,-999)</f>
        <v>28.1</v>
      </c>
      <c r="E54" s="9">
        <f>IF(Raw!$G54&gt;$C$8,IF(Raw!$Q54&gt;$C$8,IF(Raw!$N54&gt;$C$9,IF(Raw!$N54&lt;$A$9,IF(Raw!$X54&gt;$C$9,IF(Raw!$X54&lt;$A$9,Raw!H54,-999),-999),-999),-999),-999),-999)</f>
        <v>1.045577</v>
      </c>
      <c r="F54" s="9">
        <f>IF(Raw!$G54&gt;$C$8,IF(Raw!$Q54&gt;$C$8,IF(Raw!$N54&gt;$C$9,IF(Raw!$N54&lt;$A$9,IF(Raw!$X54&gt;$C$9,IF(Raw!$X54&lt;$A$9,Raw!I54,-999),-999),-999),-999),-999),-999)</f>
        <v>1.5790299999999999</v>
      </c>
      <c r="G54" s="9">
        <f>Raw!G54</f>
        <v>0.99134599999999995</v>
      </c>
      <c r="H54" s="9">
        <f>IF(Raw!$G54&gt;$C$8,IF(Raw!$Q54&gt;$C$8,IF(Raw!$N54&gt;$C$9,IF(Raw!$N54&lt;$A$9,IF(Raw!$X54&gt;$C$9,IF(Raw!$X54&lt;$A$9,Raw!L54,-999),-999),-999),-999),-999),-999)</f>
        <v>608.5</v>
      </c>
      <c r="I54" s="9">
        <f>IF(Raw!$G54&gt;$C$8,IF(Raw!$Q54&gt;$C$8,IF(Raw!$N54&gt;$C$9,IF(Raw!$N54&lt;$A$9,IF(Raw!$X54&gt;$C$9,IF(Raw!$X54&lt;$A$9,Raw!M54,-999),-999),-999),-999),-999),-999)</f>
        <v>1.7E-5</v>
      </c>
      <c r="J54" s="9">
        <f>IF(Raw!$G54&gt;$C$8,IF(Raw!$Q54&gt;$C$8,IF(Raw!$N54&gt;$C$9,IF(Raw!$N54&lt;$A$9,IF(Raw!$X54&gt;$C$9,IF(Raw!$X54&lt;$A$9,Raw!N54,-999),-999),-999),-999),-999),-999)</f>
        <v>458</v>
      </c>
      <c r="K54" s="9">
        <f>IF(Raw!$G54&gt;$C$8,IF(Raw!$Q54&gt;$C$8,IF(Raw!$N54&gt;$C$9,IF(Raw!$N54&lt;$A$9,IF(Raw!$X54&gt;$C$9,IF(Raw!$X54&lt;$A$9,Raw!R54,-999),-999),-999),-999),-999),-999)</f>
        <v>1.011949</v>
      </c>
      <c r="L54" s="9">
        <f>IF(Raw!$G54&gt;$C$8,IF(Raw!$Q54&gt;$C$8,IF(Raw!$N54&gt;$C$9,IF(Raw!$N54&lt;$A$9,IF(Raw!$X54&gt;$C$9,IF(Raw!$X54&lt;$A$9,Raw!S54,-999),-999),-999),-999),-999),-999)</f>
        <v>1.5879049999999999</v>
      </c>
      <c r="M54" s="9">
        <f>Raw!Q54</f>
        <v>0.99322100000000002</v>
      </c>
      <c r="N54" s="9">
        <f>IF(Raw!$G54&gt;$C$8,IF(Raw!$Q54&gt;$C$8,IF(Raw!$N54&gt;$C$9,IF(Raw!$N54&lt;$A$9,IF(Raw!$X54&gt;$C$9,IF(Raw!$X54&lt;$A$9,Raw!V54,-999),-999),-999),-999),-999),-999)</f>
        <v>726.8</v>
      </c>
      <c r="O54" s="9">
        <f>IF(Raw!$G54&gt;$C$8,IF(Raw!$Q54&gt;$C$8,IF(Raw!$N54&gt;$C$9,IF(Raw!$N54&lt;$A$9,IF(Raw!$X54&gt;$C$9,IF(Raw!$X54&lt;$A$9,Raw!W54,-999),-999),-999),-999),-999),-999)</f>
        <v>3.0000000000000001E-5</v>
      </c>
      <c r="P54" s="9">
        <f>IF(Raw!$G54&gt;$C$8,IF(Raw!$Q54&gt;$C$8,IF(Raw!$N54&gt;$C$9,IF(Raw!$N54&lt;$A$9,IF(Raw!$X54&gt;$C$9,IF(Raw!$X54&lt;$A$9,Raw!X54,-999),-999),-999),-999),-999),-999)</f>
        <v>537</v>
      </c>
      <c r="R54" s="9">
        <f t="shared" si="4"/>
        <v>0.53345299999999995</v>
      </c>
      <c r="S54" s="9">
        <f t="shared" si="5"/>
        <v>0.33783588658860186</v>
      </c>
      <c r="T54" s="9">
        <f t="shared" si="6"/>
        <v>0.57595599999999991</v>
      </c>
      <c r="U54" s="9">
        <f t="shared" si="7"/>
        <v>0.3627143941230741</v>
      </c>
      <c r="V54" s="15">
        <f t="shared" si="0"/>
        <v>0.75901858999999994</v>
      </c>
      <c r="X54" s="11">
        <f t="shared" si="8"/>
        <v>1.6916199999999998E+19</v>
      </c>
      <c r="Y54" s="11">
        <f t="shared" si="9"/>
        <v>6.0849999999999996E-18</v>
      </c>
      <c r="Z54" s="11">
        <f t="shared" si="10"/>
        <v>4.5799999999999997E-4</v>
      </c>
      <c r="AA54" s="16">
        <f t="shared" si="11"/>
        <v>4.5021748033948504E-2</v>
      </c>
      <c r="AB54" s="9">
        <f t="shared" si="1"/>
        <v>1.0378795459106409</v>
      </c>
      <c r="AC54" s="9">
        <f t="shared" si="2"/>
        <v>0.95497825196605135</v>
      </c>
      <c r="AD54" s="15">
        <f t="shared" si="3"/>
        <v>98.300759899450881</v>
      </c>
      <c r="AE54" s="3">
        <f t="shared" si="12"/>
        <v>732.63399999999979</v>
      </c>
      <c r="AF54" s="2">
        <f t="shared" si="13"/>
        <v>0.25</v>
      </c>
      <c r="AG54" s="9">
        <f t="shared" si="14"/>
        <v>2.7427000437513158E-2</v>
      </c>
      <c r="AH54" s="2">
        <f t="shared" si="15"/>
        <v>1.3271782774665013</v>
      </c>
    </row>
    <row r="55" spans="1:34">
      <c r="A55" s="1">
        <f>Raw!A55</f>
        <v>42</v>
      </c>
      <c r="B55" s="14">
        <f>Raw!B55</f>
        <v>0.13083333333333333</v>
      </c>
      <c r="C55" s="15">
        <f>Raw!C55</f>
        <v>18.600000000000001</v>
      </c>
      <c r="D55" s="15">
        <f>IF(C55&gt;0.5,Raw!D55*D$11,-999)</f>
        <v>25.5</v>
      </c>
      <c r="E55" s="9">
        <f>IF(Raw!$G55&gt;$C$8,IF(Raw!$Q55&gt;$C$8,IF(Raw!$N55&gt;$C$9,IF(Raw!$N55&lt;$A$9,IF(Raw!$X55&gt;$C$9,IF(Raw!$X55&lt;$A$9,Raw!H55,-999),-999),-999),-999),-999),-999)</f>
        <v>1.0279210000000001</v>
      </c>
      <c r="F55" s="9">
        <f>IF(Raw!$G55&gt;$C$8,IF(Raw!$Q55&gt;$C$8,IF(Raw!$N55&gt;$C$9,IF(Raw!$N55&lt;$A$9,IF(Raw!$X55&gt;$C$9,IF(Raw!$X55&lt;$A$9,Raw!I55,-999),-999),-999),-999),-999),-999)</f>
        <v>1.6049230000000001</v>
      </c>
      <c r="G55" s="9">
        <f>Raw!G55</f>
        <v>0.98847600000000002</v>
      </c>
      <c r="H55" s="9">
        <f>IF(Raw!$G55&gt;$C$8,IF(Raw!$Q55&gt;$C$8,IF(Raw!$N55&gt;$C$9,IF(Raw!$N55&lt;$A$9,IF(Raw!$X55&gt;$C$9,IF(Raw!$X55&lt;$A$9,Raw!L55,-999),-999),-999),-999),-999),-999)</f>
        <v>633.4</v>
      </c>
      <c r="I55" s="9">
        <f>IF(Raw!$G55&gt;$C$8,IF(Raw!$Q55&gt;$C$8,IF(Raw!$N55&gt;$C$9,IF(Raw!$N55&lt;$A$9,IF(Raw!$X55&gt;$C$9,IF(Raw!$X55&lt;$A$9,Raw!M55,-999),-999),-999),-999),-999),-999)</f>
        <v>1.4E-5</v>
      </c>
      <c r="J55" s="9">
        <f>IF(Raw!$G55&gt;$C$8,IF(Raw!$Q55&gt;$C$8,IF(Raw!$N55&gt;$C$9,IF(Raw!$N55&lt;$A$9,IF(Raw!$X55&gt;$C$9,IF(Raw!$X55&lt;$A$9,Raw!N55,-999),-999),-999),-999),-999),-999)</f>
        <v>569</v>
      </c>
      <c r="K55" s="9">
        <f>IF(Raw!$G55&gt;$C$8,IF(Raw!$Q55&gt;$C$8,IF(Raw!$N55&gt;$C$9,IF(Raw!$N55&lt;$A$9,IF(Raw!$X55&gt;$C$9,IF(Raw!$X55&lt;$A$9,Raw!R55,-999),-999),-999),-999),-999),-999)</f>
        <v>1.023584</v>
      </c>
      <c r="L55" s="9">
        <f>IF(Raw!$G55&gt;$C$8,IF(Raw!$Q55&gt;$C$8,IF(Raw!$N55&gt;$C$9,IF(Raw!$N55&lt;$A$9,IF(Raw!$X55&gt;$C$9,IF(Raw!$X55&lt;$A$9,Raw!S55,-999),-999),-999),-999),-999),-999)</f>
        <v>1.627011</v>
      </c>
      <c r="M55" s="9">
        <f>Raw!Q55</f>
        <v>0.99351800000000001</v>
      </c>
      <c r="N55" s="9">
        <f>IF(Raw!$G55&gt;$C$8,IF(Raw!$Q55&gt;$C$8,IF(Raw!$N55&gt;$C$9,IF(Raw!$N55&lt;$A$9,IF(Raw!$X55&gt;$C$9,IF(Raw!$X55&lt;$A$9,Raw!V55,-999),-999),-999),-999),-999),-999)</f>
        <v>694.5</v>
      </c>
      <c r="O55" s="9">
        <f>IF(Raw!$G55&gt;$C$8,IF(Raw!$Q55&gt;$C$8,IF(Raw!$N55&gt;$C$9,IF(Raw!$N55&lt;$A$9,IF(Raw!$X55&gt;$C$9,IF(Raw!$X55&lt;$A$9,Raw!W55,-999),-999),-999),-999),-999),-999)</f>
        <v>3.3000000000000003E-5</v>
      </c>
      <c r="P55" s="9">
        <f>IF(Raw!$G55&gt;$C$8,IF(Raw!$Q55&gt;$C$8,IF(Raw!$N55&gt;$C$9,IF(Raw!$N55&lt;$A$9,IF(Raw!$X55&gt;$C$9,IF(Raw!$X55&lt;$A$9,Raw!X55,-999),-999),-999),-999),-999),-999)</f>
        <v>468</v>
      </c>
      <c r="R55" s="9">
        <f t="shared" si="4"/>
        <v>0.57700200000000001</v>
      </c>
      <c r="S55" s="9">
        <f t="shared" si="5"/>
        <v>0.35952005174080004</v>
      </c>
      <c r="T55" s="9">
        <f t="shared" si="6"/>
        <v>0.60342699999999994</v>
      </c>
      <c r="U55" s="9">
        <f t="shared" si="7"/>
        <v>0.3708807131605133</v>
      </c>
      <c r="V55" s="15">
        <f t="shared" si="0"/>
        <v>0.77771125799999996</v>
      </c>
      <c r="X55" s="11">
        <f t="shared" si="8"/>
        <v>1.5350999999999996E+19</v>
      </c>
      <c r="Y55" s="11">
        <f t="shared" si="9"/>
        <v>6.3339999999999996E-18</v>
      </c>
      <c r="Z55" s="11">
        <f t="shared" si="10"/>
        <v>5.6899999999999995E-4</v>
      </c>
      <c r="AA55" s="16">
        <f t="shared" si="11"/>
        <v>5.2425246171957554E-2</v>
      </c>
      <c r="AB55" s="9">
        <f t="shared" si="1"/>
        <v>1.055218809021806</v>
      </c>
      <c r="AC55" s="9">
        <f t="shared" si="2"/>
        <v>0.94757475382804224</v>
      </c>
      <c r="AD55" s="15">
        <f t="shared" si="3"/>
        <v>92.135757771454394</v>
      </c>
      <c r="AE55" s="3">
        <f t="shared" si="12"/>
        <v>762.61359999999979</v>
      </c>
      <c r="AF55" s="2">
        <f t="shared" si="13"/>
        <v>0.25</v>
      </c>
      <c r="AG55" s="9">
        <f t="shared" si="14"/>
        <v>2.6285673499893317E-2</v>
      </c>
      <c r="AH55" s="2">
        <f t="shared" si="15"/>
        <v>1.2719500609304839</v>
      </c>
    </row>
    <row r="56" spans="1:34">
      <c r="A56" s="1">
        <f>Raw!A56</f>
        <v>43</v>
      </c>
      <c r="B56" s="14">
        <f>Raw!B56</f>
        <v>0.13089120370370369</v>
      </c>
      <c r="C56" s="15">
        <f>Raw!C56</f>
        <v>20.399999999999999</v>
      </c>
      <c r="D56" s="15">
        <f>IF(C56&gt;0.5,Raw!D56*D$11,-999)</f>
        <v>22</v>
      </c>
      <c r="E56" s="9">
        <f>IF(Raw!$G56&gt;$C$8,IF(Raw!$Q56&gt;$C$8,IF(Raw!$N56&gt;$C$9,IF(Raw!$N56&lt;$A$9,IF(Raw!$X56&gt;$C$9,IF(Raw!$X56&lt;$A$9,Raw!H56,-999),-999),-999),-999),-999),-999)</f>
        <v>1.0282500000000001</v>
      </c>
      <c r="F56" s="9">
        <f>IF(Raw!$G56&gt;$C$8,IF(Raw!$Q56&gt;$C$8,IF(Raw!$N56&gt;$C$9,IF(Raw!$N56&lt;$A$9,IF(Raw!$X56&gt;$C$9,IF(Raw!$X56&lt;$A$9,Raw!I56,-999),-999),-999),-999),-999),-999)</f>
        <v>1.567815</v>
      </c>
      <c r="G56" s="9">
        <f>Raw!G56</f>
        <v>0.98885800000000001</v>
      </c>
      <c r="H56" s="9">
        <f>IF(Raw!$G56&gt;$C$8,IF(Raw!$Q56&gt;$C$8,IF(Raw!$N56&gt;$C$9,IF(Raw!$N56&lt;$A$9,IF(Raw!$X56&gt;$C$9,IF(Raw!$X56&lt;$A$9,Raw!L56,-999),-999),-999),-999),-999),-999)</f>
        <v>649.6</v>
      </c>
      <c r="I56" s="9">
        <f>IF(Raw!$G56&gt;$C$8,IF(Raw!$Q56&gt;$C$8,IF(Raw!$N56&gt;$C$9,IF(Raw!$N56&lt;$A$9,IF(Raw!$X56&gt;$C$9,IF(Raw!$X56&lt;$A$9,Raw!M56,-999),-999),-999),-999),-999),-999)</f>
        <v>4.6607999999999997E-2</v>
      </c>
      <c r="J56" s="9">
        <f>IF(Raw!$G56&gt;$C$8,IF(Raw!$Q56&gt;$C$8,IF(Raw!$N56&gt;$C$9,IF(Raw!$N56&lt;$A$9,IF(Raw!$X56&gt;$C$9,IF(Raw!$X56&lt;$A$9,Raw!N56,-999),-999),-999),-999),-999),-999)</f>
        <v>347</v>
      </c>
      <c r="K56" s="9">
        <f>IF(Raw!$G56&gt;$C$8,IF(Raw!$Q56&gt;$C$8,IF(Raw!$N56&gt;$C$9,IF(Raw!$N56&lt;$A$9,IF(Raw!$X56&gt;$C$9,IF(Raw!$X56&lt;$A$9,Raw!R56,-999),-999),-999),-999),-999),-999)</f>
        <v>0.992842</v>
      </c>
      <c r="L56" s="9">
        <f>IF(Raw!$G56&gt;$C$8,IF(Raw!$Q56&gt;$C$8,IF(Raw!$N56&gt;$C$9,IF(Raw!$N56&lt;$A$9,IF(Raw!$X56&gt;$C$9,IF(Raw!$X56&lt;$A$9,Raw!S56,-999),-999),-999),-999),-999),-999)</f>
        <v>1.5900669999999999</v>
      </c>
      <c r="M56" s="9">
        <f>Raw!Q56</f>
        <v>0.995417</v>
      </c>
      <c r="N56" s="9">
        <f>IF(Raw!$G56&gt;$C$8,IF(Raw!$Q56&gt;$C$8,IF(Raw!$N56&gt;$C$9,IF(Raw!$N56&lt;$A$9,IF(Raw!$X56&gt;$C$9,IF(Raw!$X56&lt;$A$9,Raw!V56,-999),-999),-999),-999),-999),-999)</f>
        <v>733.9</v>
      </c>
      <c r="O56" s="9">
        <f>IF(Raw!$G56&gt;$C$8,IF(Raw!$Q56&gt;$C$8,IF(Raw!$N56&gt;$C$9,IF(Raw!$N56&lt;$A$9,IF(Raw!$X56&gt;$C$9,IF(Raw!$X56&lt;$A$9,Raw!W56,-999),-999),-999),-999),-999),-999)</f>
        <v>1.3100000000000001E-4</v>
      </c>
      <c r="P56" s="9">
        <f>IF(Raw!$G56&gt;$C$8,IF(Raw!$Q56&gt;$C$8,IF(Raw!$N56&gt;$C$9,IF(Raw!$N56&lt;$A$9,IF(Raw!$X56&gt;$C$9,IF(Raw!$X56&lt;$A$9,Raw!X56,-999),-999),-999),-999),-999),-999)</f>
        <v>544</v>
      </c>
      <c r="R56" s="9">
        <f t="shared" si="4"/>
        <v>0.53956499999999985</v>
      </c>
      <c r="S56" s="9">
        <f t="shared" si="5"/>
        <v>0.3441509361755053</v>
      </c>
      <c r="T56" s="9">
        <f t="shared" si="6"/>
        <v>0.59722499999999989</v>
      </c>
      <c r="U56" s="9">
        <f t="shared" si="7"/>
        <v>0.37559738048774038</v>
      </c>
      <c r="V56" s="15">
        <f t="shared" si="0"/>
        <v>0.76005202599999988</v>
      </c>
      <c r="X56" s="11">
        <f t="shared" si="8"/>
        <v>1.3243999999999998E+19</v>
      </c>
      <c r="Y56" s="11">
        <f t="shared" si="9"/>
        <v>6.4959999999999999E-18</v>
      </c>
      <c r="Z56" s="11">
        <f t="shared" si="10"/>
        <v>3.4699999999999998E-4</v>
      </c>
      <c r="AA56" s="16">
        <f t="shared" si="11"/>
        <v>2.898806529958153E-2</v>
      </c>
      <c r="AB56" s="9">
        <f t="shared" si="1"/>
        <v>1.0101543972985425</v>
      </c>
      <c r="AC56" s="9">
        <f t="shared" si="2"/>
        <v>0.97101193470041858</v>
      </c>
      <c r="AD56" s="15">
        <f t="shared" si="3"/>
        <v>83.539093082367529</v>
      </c>
      <c r="AE56" s="3">
        <f t="shared" si="12"/>
        <v>782.11839999999972</v>
      </c>
      <c r="AF56" s="2">
        <f t="shared" si="13"/>
        <v>0.25</v>
      </c>
      <c r="AG56" s="9">
        <f t="shared" si="14"/>
        <v>2.4136203484660581E-2</v>
      </c>
      <c r="AH56" s="2">
        <f t="shared" si="15"/>
        <v>1.1679383255319358</v>
      </c>
    </row>
    <row r="57" spans="1:34">
      <c r="A57" s="1">
        <f>Raw!A57</f>
        <v>44</v>
      </c>
      <c r="B57" s="14">
        <f>Raw!B57</f>
        <v>0.13093750000000001</v>
      </c>
      <c r="C57" s="15">
        <f>Raw!C57</f>
        <v>20.2</v>
      </c>
      <c r="D57" s="15">
        <f>IF(C57&gt;0.5,Raw!D57*D$11,-999)</f>
        <v>22.9</v>
      </c>
      <c r="E57" s="9">
        <f>IF(Raw!$G57&gt;$C$8,IF(Raw!$Q57&gt;$C$8,IF(Raw!$N57&gt;$C$9,IF(Raw!$N57&lt;$A$9,IF(Raw!$X57&gt;$C$9,IF(Raw!$X57&lt;$A$9,Raw!H57,-999),-999),-999),-999),-999),-999)</f>
        <v>1.026526</v>
      </c>
      <c r="F57" s="9">
        <f>IF(Raw!$G57&gt;$C$8,IF(Raw!$Q57&gt;$C$8,IF(Raw!$N57&gt;$C$9,IF(Raw!$N57&lt;$A$9,IF(Raw!$X57&gt;$C$9,IF(Raw!$X57&lt;$A$9,Raw!I57,-999),-999),-999),-999),-999),-999)</f>
        <v>1.584767</v>
      </c>
      <c r="G57" s="9">
        <f>Raw!G57</f>
        <v>0.99314599999999997</v>
      </c>
      <c r="H57" s="9">
        <f>IF(Raw!$G57&gt;$C$8,IF(Raw!$Q57&gt;$C$8,IF(Raw!$N57&gt;$C$9,IF(Raw!$N57&lt;$A$9,IF(Raw!$X57&gt;$C$9,IF(Raw!$X57&lt;$A$9,Raw!L57,-999),-999),-999),-999),-999),-999)</f>
        <v>664.7</v>
      </c>
      <c r="I57" s="9">
        <f>IF(Raw!$G57&gt;$C$8,IF(Raw!$Q57&gt;$C$8,IF(Raw!$N57&gt;$C$9,IF(Raw!$N57&lt;$A$9,IF(Raw!$X57&gt;$C$9,IF(Raw!$X57&lt;$A$9,Raw!M57,-999),-999),-999),-999),-999),-999)</f>
        <v>9.2174000000000006E-2</v>
      </c>
      <c r="J57" s="9">
        <f>IF(Raw!$G57&gt;$C$8,IF(Raw!$Q57&gt;$C$8,IF(Raw!$N57&gt;$C$9,IF(Raw!$N57&lt;$A$9,IF(Raw!$X57&gt;$C$9,IF(Raw!$X57&lt;$A$9,Raw!N57,-999),-999),-999),-999),-999),-999)</f>
        <v>452</v>
      </c>
      <c r="K57" s="9">
        <f>IF(Raw!$G57&gt;$C$8,IF(Raw!$Q57&gt;$C$8,IF(Raw!$N57&gt;$C$9,IF(Raw!$N57&lt;$A$9,IF(Raw!$X57&gt;$C$9,IF(Raw!$X57&lt;$A$9,Raw!R57,-999),-999),-999),-999),-999),-999)</f>
        <v>1.012049</v>
      </c>
      <c r="L57" s="9">
        <f>IF(Raw!$G57&gt;$C$8,IF(Raw!$Q57&gt;$C$8,IF(Raw!$N57&gt;$C$9,IF(Raw!$N57&lt;$A$9,IF(Raw!$X57&gt;$C$9,IF(Raw!$X57&lt;$A$9,Raw!S57,-999),-999),-999),-999),-999),-999)</f>
        <v>1.5974710000000001</v>
      </c>
      <c r="M57" s="9">
        <f>Raw!Q57</f>
        <v>0.99406099999999997</v>
      </c>
      <c r="N57" s="9">
        <f>IF(Raw!$G57&gt;$C$8,IF(Raw!$Q57&gt;$C$8,IF(Raw!$N57&gt;$C$9,IF(Raw!$N57&lt;$A$9,IF(Raw!$X57&gt;$C$9,IF(Raw!$X57&lt;$A$9,Raw!V57,-999),-999),-999),-999),-999),-999)</f>
        <v>733.4</v>
      </c>
      <c r="O57" s="9">
        <f>IF(Raw!$G57&gt;$C$8,IF(Raw!$Q57&gt;$C$8,IF(Raw!$N57&gt;$C$9,IF(Raw!$N57&lt;$A$9,IF(Raw!$X57&gt;$C$9,IF(Raw!$X57&lt;$A$9,Raw!W57,-999),-999),-999),-999),-999),-999)</f>
        <v>8.7539000000000006E-2</v>
      </c>
      <c r="P57" s="9">
        <f>IF(Raw!$G57&gt;$C$8,IF(Raw!$Q57&gt;$C$8,IF(Raw!$N57&gt;$C$9,IF(Raw!$N57&lt;$A$9,IF(Raw!$X57&gt;$C$9,IF(Raw!$X57&lt;$A$9,Raw!X57,-999),-999),-999),-999),-999),-999)</f>
        <v>457</v>
      </c>
      <c r="R57" s="9">
        <f t="shared" si="4"/>
        <v>0.55824099999999999</v>
      </c>
      <c r="S57" s="9">
        <f t="shared" si="5"/>
        <v>0.35225430615352288</v>
      </c>
      <c r="T57" s="9">
        <f t="shared" si="6"/>
        <v>0.58542200000000011</v>
      </c>
      <c r="U57" s="9">
        <f t="shared" si="7"/>
        <v>0.36646799848009765</v>
      </c>
      <c r="V57" s="15">
        <f t="shared" si="0"/>
        <v>0.763591138</v>
      </c>
      <c r="X57" s="11">
        <f t="shared" si="8"/>
        <v>1.3785799999999996E+19</v>
      </c>
      <c r="Y57" s="11">
        <f t="shared" si="9"/>
        <v>6.6470000000000001E-18</v>
      </c>
      <c r="Z57" s="11">
        <f t="shared" si="10"/>
        <v>4.5199999999999998E-4</v>
      </c>
      <c r="AA57" s="16">
        <f t="shared" si="11"/>
        <v>3.9771386401246354E-2</v>
      </c>
      <c r="AB57" s="9">
        <f t="shared" si="1"/>
        <v>1.0353320445697904</v>
      </c>
      <c r="AC57" s="9">
        <f t="shared" si="2"/>
        <v>0.96022861359875367</v>
      </c>
      <c r="AD57" s="15">
        <f t="shared" si="3"/>
        <v>87.989792923111409</v>
      </c>
      <c r="AE57" s="3">
        <f t="shared" si="12"/>
        <v>800.2987999999998</v>
      </c>
      <c r="AF57" s="2">
        <f t="shared" si="13"/>
        <v>0.25</v>
      </c>
      <c r="AG57" s="9">
        <f t="shared" si="14"/>
        <v>2.4804187153239152E-2</v>
      </c>
      <c r="AH57" s="2">
        <f t="shared" si="15"/>
        <v>1.2002617076188562</v>
      </c>
    </row>
    <row r="58" spans="1:34">
      <c r="A58" s="1">
        <f>Raw!A58</f>
        <v>45</v>
      </c>
      <c r="B58" s="14">
        <f>Raw!B58</f>
        <v>0.13099537037037037</v>
      </c>
      <c r="C58" s="15">
        <f>Raw!C58</f>
        <v>21.3</v>
      </c>
      <c r="D58" s="15">
        <f>IF(C58&gt;0.5,Raw!D58*D$11,-999)</f>
        <v>21.1</v>
      </c>
      <c r="E58" s="9">
        <f>IF(Raw!$G58&gt;$C$8,IF(Raw!$Q58&gt;$C$8,IF(Raw!$N58&gt;$C$9,IF(Raw!$N58&lt;$A$9,IF(Raw!$X58&gt;$C$9,IF(Raw!$X58&lt;$A$9,Raw!H58,-999),-999),-999),-999),-999),-999)</f>
        <v>1.01864</v>
      </c>
      <c r="F58" s="9">
        <f>IF(Raw!$G58&gt;$C$8,IF(Raw!$Q58&gt;$C$8,IF(Raw!$N58&gt;$C$9,IF(Raw!$N58&lt;$A$9,IF(Raw!$X58&gt;$C$9,IF(Raw!$X58&lt;$A$9,Raw!I58,-999),-999),-999),-999),-999),-999)</f>
        <v>1.595761</v>
      </c>
      <c r="G58" s="9">
        <f>Raw!G58</f>
        <v>0.99247799999999997</v>
      </c>
      <c r="H58" s="9">
        <f>IF(Raw!$G58&gt;$C$8,IF(Raw!$Q58&gt;$C$8,IF(Raw!$N58&gt;$C$9,IF(Raw!$N58&lt;$A$9,IF(Raw!$X58&gt;$C$9,IF(Raw!$X58&lt;$A$9,Raw!L58,-999),-999),-999),-999),-999),-999)</f>
        <v>634.1</v>
      </c>
      <c r="I58" s="9">
        <f>IF(Raw!$G58&gt;$C$8,IF(Raw!$Q58&gt;$C$8,IF(Raw!$N58&gt;$C$9,IF(Raw!$N58&lt;$A$9,IF(Raw!$X58&gt;$C$9,IF(Raw!$X58&lt;$A$9,Raw!M58,-999),-999),-999),-999),-999),-999)</f>
        <v>1.83E-4</v>
      </c>
      <c r="J58" s="9">
        <f>IF(Raw!$G58&gt;$C$8,IF(Raw!$Q58&gt;$C$8,IF(Raw!$N58&gt;$C$9,IF(Raw!$N58&lt;$A$9,IF(Raw!$X58&gt;$C$9,IF(Raw!$X58&lt;$A$9,Raw!N58,-999),-999),-999),-999),-999),-999)</f>
        <v>496</v>
      </c>
      <c r="K58" s="9">
        <f>IF(Raw!$G58&gt;$C$8,IF(Raw!$Q58&gt;$C$8,IF(Raw!$N58&gt;$C$9,IF(Raw!$N58&lt;$A$9,IF(Raw!$X58&gt;$C$9,IF(Raw!$X58&lt;$A$9,Raw!R58,-999),-999),-999),-999),-999),-999)</f>
        <v>1.007361</v>
      </c>
      <c r="L58" s="9">
        <f>IF(Raw!$G58&gt;$C$8,IF(Raw!$Q58&gt;$C$8,IF(Raw!$N58&gt;$C$9,IF(Raw!$N58&lt;$A$9,IF(Raw!$X58&gt;$C$9,IF(Raw!$X58&lt;$A$9,Raw!S58,-999),-999),-999),-999),-999),-999)</f>
        <v>1.610412</v>
      </c>
      <c r="M58" s="9">
        <f>Raw!Q58</f>
        <v>0.99497199999999997</v>
      </c>
      <c r="N58" s="9">
        <f>IF(Raw!$G58&gt;$C$8,IF(Raw!$Q58&gt;$C$8,IF(Raw!$N58&gt;$C$9,IF(Raw!$N58&lt;$A$9,IF(Raw!$X58&gt;$C$9,IF(Raw!$X58&lt;$A$9,Raw!V58,-999),-999),-999),-999),-999),-999)</f>
        <v>726.7</v>
      </c>
      <c r="O58" s="9">
        <f>IF(Raw!$G58&gt;$C$8,IF(Raw!$Q58&gt;$C$8,IF(Raw!$N58&gt;$C$9,IF(Raw!$N58&lt;$A$9,IF(Raw!$X58&gt;$C$9,IF(Raw!$X58&lt;$A$9,Raw!W58,-999),-999),-999),-999),-999),-999)</f>
        <v>5.8521999999999998E-2</v>
      </c>
      <c r="P58" s="9">
        <f>IF(Raw!$G58&gt;$C$8,IF(Raw!$Q58&gt;$C$8,IF(Raw!$N58&gt;$C$9,IF(Raw!$N58&lt;$A$9,IF(Raw!$X58&gt;$C$9,IF(Raw!$X58&lt;$A$9,Raw!X58,-999),-999),-999),-999),-999),-999)</f>
        <v>620</v>
      </c>
      <c r="R58" s="9">
        <f t="shared" si="4"/>
        <v>0.577121</v>
      </c>
      <c r="S58" s="9">
        <f t="shared" si="5"/>
        <v>0.36165879476939217</v>
      </c>
      <c r="T58" s="9">
        <f t="shared" si="6"/>
        <v>0.603051</v>
      </c>
      <c r="U58" s="9">
        <f t="shared" si="7"/>
        <v>0.37447001140080927</v>
      </c>
      <c r="V58" s="15">
        <f t="shared" si="0"/>
        <v>0.76977693599999997</v>
      </c>
      <c r="X58" s="11">
        <f t="shared" si="8"/>
        <v>1.2702199999999998E+19</v>
      </c>
      <c r="Y58" s="11">
        <f t="shared" si="9"/>
        <v>6.3409999999999996E-18</v>
      </c>
      <c r="Z58" s="11">
        <f t="shared" si="10"/>
        <v>4.9600000000000002E-4</v>
      </c>
      <c r="AA58" s="16">
        <f t="shared" si="11"/>
        <v>3.8415443888040961E-2</v>
      </c>
      <c r="AB58" s="9">
        <f t="shared" si="1"/>
        <v>1.0305274718521269</v>
      </c>
      <c r="AC58" s="9">
        <f t="shared" si="2"/>
        <v>0.96158455611195914</v>
      </c>
      <c r="AD58" s="15">
        <f t="shared" si="3"/>
        <v>77.450491709760001</v>
      </c>
      <c r="AE58" s="3">
        <f t="shared" si="12"/>
        <v>763.45639999999969</v>
      </c>
      <c r="AF58" s="2">
        <f t="shared" si="13"/>
        <v>0.25</v>
      </c>
      <c r="AG58" s="9">
        <f t="shared" si="14"/>
        <v>2.2309912702732391E-2</v>
      </c>
      <c r="AH58" s="2">
        <f t="shared" si="15"/>
        <v>1.0795650650423476</v>
      </c>
    </row>
    <row r="59" spans="1:34">
      <c r="A59" s="1">
        <f>Raw!A59</f>
        <v>46</v>
      </c>
      <c r="B59" s="14">
        <f>Raw!B59</f>
        <v>0.13105324074074073</v>
      </c>
      <c r="C59" s="15">
        <f>Raw!C59</f>
        <v>22.9</v>
      </c>
      <c r="D59" s="15">
        <f>IF(C59&gt;0.5,Raw!D59*D$11,-999)</f>
        <v>18.5</v>
      </c>
      <c r="E59" s="9">
        <f>IF(Raw!$G59&gt;$C$8,IF(Raw!$Q59&gt;$C$8,IF(Raw!$N59&gt;$C$9,IF(Raw!$N59&lt;$A$9,IF(Raw!$X59&gt;$C$9,IF(Raw!$X59&lt;$A$9,Raw!H59,-999),-999),-999),-999),-999),-999)</f>
        <v>1.0345949999999999</v>
      </c>
      <c r="F59" s="9">
        <f>IF(Raw!$G59&gt;$C$8,IF(Raw!$Q59&gt;$C$8,IF(Raw!$N59&gt;$C$9,IF(Raw!$N59&lt;$A$9,IF(Raw!$X59&gt;$C$9,IF(Raw!$X59&lt;$A$9,Raw!I59,-999),-999),-999),-999),-999),-999)</f>
        <v>1.598984</v>
      </c>
      <c r="G59" s="9">
        <f>Raw!G59</f>
        <v>0.99417500000000003</v>
      </c>
      <c r="H59" s="9">
        <f>IF(Raw!$G59&gt;$C$8,IF(Raw!$Q59&gt;$C$8,IF(Raw!$N59&gt;$C$9,IF(Raw!$N59&lt;$A$9,IF(Raw!$X59&gt;$C$9,IF(Raw!$X59&lt;$A$9,Raw!L59,-999),-999),-999),-999),-999),-999)</f>
        <v>626.70000000000005</v>
      </c>
      <c r="I59" s="9">
        <f>IF(Raw!$G59&gt;$C$8,IF(Raw!$Q59&gt;$C$8,IF(Raw!$N59&gt;$C$9,IF(Raw!$N59&lt;$A$9,IF(Raw!$X59&gt;$C$9,IF(Raw!$X59&lt;$A$9,Raw!M59,-999),-999),-999),-999),-999),-999)</f>
        <v>0.11778</v>
      </c>
      <c r="J59" s="9">
        <f>IF(Raw!$G59&gt;$C$8,IF(Raw!$Q59&gt;$C$8,IF(Raw!$N59&gt;$C$9,IF(Raw!$N59&lt;$A$9,IF(Raw!$X59&gt;$C$9,IF(Raw!$X59&lt;$A$9,Raw!N59,-999),-999),-999),-999),-999),-999)</f>
        <v>430</v>
      </c>
      <c r="K59" s="9">
        <f>IF(Raw!$G59&gt;$C$8,IF(Raw!$Q59&gt;$C$8,IF(Raw!$N59&gt;$C$9,IF(Raw!$N59&lt;$A$9,IF(Raw!$X59&gt;$C$9,IF(Raw!$X59&lt;$A$9,Raw!R59,-999),-999),-999),-999),-999),-999)</f>
        <v>1.0090920000000001</v>
      </c>
      <c r="L59" s="9">
        <f>IF(Raw!$G59&gt;$C$8,IF(Raw!$Q59&gt;$C$8,IF(Raw!$N59&gt;$C$9,IF(Raw!$N59&lt;$A$9,IF(Raw!$X59&gt;$C$9,IF(Raw!$X59&lt;$A$9,Raw!S59,-999),-999),-999),-999),-999),-999)</f>
        <v>1.60684</v>
      </c>
      <c r="M59" s="9">
        <f>Raw!Q59</f>
        <v>0.99434400000000001</v>
      </c>
      <c r="N59" s="9">
        <f>IF(Raw!$G59&gt;$C$8,IF(Raw!$Q59&gt;$C$8,IF(Raw!$N59&gt;$C$9,IF(Raw!$N59&lt;$A$9,IF(Raw!$X59&gt;$C$9,IF(Raw!$X59&lt;$A$9,Raw!V59,-999),-999),-999),-999),-999),-999)</f>
        <v>737.8</v>
      </c>
      <c r="O59" s="9">
        <f>IF(Raw!$G59&gt;$C$8,IF(Raw!$Q59&gt;$C$8,IF(Raw!$N59&gt;$C$9,IF(Raw!$N59&lt;$A$9,IF(Raw!$X59&gt;$C$9,IF(Raw!$X59&lt;$A$9,Raw!W59,-999),-999),-999),-999),-999),-999)</f>
        <v>4.7142000000000003E-2</v>
      </c>
      <c r="P59" s="9">
        <f>IF(Raw!$G59&gt;$C$8,IF(Raw!$Q59&gt;$C$8,IF(Raw!$N59&gt;$C$9,IF(Raw!$N59&lt;$A$9,IF(Raw!$X59&gt;$C$9,IF(Raw!$X59&lt;$A$9,Raw!X59,-999),-999),-999),-999),-999),-999)</f>
        <v>459</v>
      </c>
      <c r="R59" s="9">
        <f t="shared" si="4"/>
        <v>0.56438900000000003</v>
      </c>
      <c r="S59" s="9">
        <f t="shared" si="5"/>
        <v>0.35296725920959809</v>
      </c>
      <c r="T59" s="9">
        <f t="shared" si="6"/>
        <v>0.59774799999999995</v>
      </c>
      <c r="U59" s="9">
        <f t="shared" si="7"/>
        <v>0.3720021906350352</v>
      </c>
      <c r="V59" s="15">
        <f t="shared" si="0"/>
        <v>0.76806951999999995</v>
      </c>
      <c r="X59" s="11">
        <f t="shared" si="8"/>
        <v>1.1136999999999998E+19</v>
      </c>
      <c r="Y59" s="11">
        <f t="shared" si="9"/>
        <v>6.2669999999999999E-18</v>
      </c>
      <c r="Z59" s="11">
        <f t="shared" si="10"/>
        <v>4.2999999999999999E-4</v>
      </c>
      <c r="AA59" s="16">
        <f t="shared" si="11"/>
        <v>2.9137617897898229E-2</v>
      </c>
      <c r="AB59" s="9">
        <f t="shared" si="1"/>
        <v>1.026508952823233</v>
      </c>
      <c r="AC59" s="9">
        <f t="shared" si="2"/>
        <v>0.97086238210210174</v>
      </c>
      <c r="AD59" s="15">
        <f t="shared" si="3"/>
        <v>67.761902088135415</v>
      </c>
      <c r="AE59" s="3">
        <f t="shared" si="12"/>
        <v>754.54679999999973</v>
      </c>
      <c r="AF59" s="2">
        <f t="shared" si="13"/>
        <v>0.25</v>
      </c>
      <c r="AG59" s="9">
        <f t="shared" si="14"/>
        <v>1.9390443091063955E-2</v>
      </c>
      <c r="AH59" s="2">
        <f t="shared" si="15"/>
        <v>0.93829344989954233</v>
      </c>
    </row>
    <row r="60" spans="1:34">
      <c r="A60" s="1">
        <f>Raw!A60</f>
        <v>47</v>
      </c>
      <c r="B60" s="14">
        <f>Raw!B60</f>
        <v>0.13111111111111109</v>
      </c>
      <c r="C60" s="15">
        <f>Raw!C60</f>
        <v>23.5</v>
      </c>
      <c r="D60" s="15">
        <f>IF(C60&gt;0.5,Raw!D60*D$11,-999)</f>
        <v>18.5</v>
      </c>
      <c r="E60" s="9">
        <f>IF(Raw!$G60&gt;$C$8,IF(Raw!$Q60&gt;$C$8,IF(Raw!$N60&gt;$C$9,IF(Raw!$N60&lt;$A$9,IF(Raw!$X60&gt;$C$9,IF(Raw!$X60&lt;$A$9,Raw!H60,-999),-999),-999),-999),-999),-999)</f>
        <v>1.063671</v>
      </c>
      <c r="F60" s="9">
        <f>IF(Raw!$G60&gt;$C$8,IF(Raw!$Q60&gt;$C$8,IF(Raw!$N60&gt;$C$9,IF(Raw!$N60&lt;$A$9,IF(Raw!$X60&gt;$C$9,IF(Raw!$X60&lt;$A$9,Raw!I60,-999),-999),-999),-999),-999),-999)</f>
        <v>1.612619</v>
      </c>
      <c r="G60" s="9">
        <f>Raw!G60</f>
        <v>0.99136999999999997</v>
      </c>
      <c r="H60" s="9">
        <f>IF(Raw!$G60&gt;$C$8,IF(Raw!$Q60&gt;$C$8,IF(Raw!$N60&gt;$C$9,IF(Raw!$N60&lt;$A$9,IF(Raw!$X60&gt;$C$9,IF(Raw!$X60&lt;$A$9,Raw!L60,-999),-999),-999),-999),-999),-999)</f>
        <v>601.20000000000005</v>
      </c>
      <c r="I60" s="9">
        <f>IF(Raw!$G60&gt;$C$8,IF(Raw!$Q60&gt;$C$8,IF(Raw!$N60&gt;$C$9,IF(Raw!$N60&lt;$A$9,IF(Raw!$X60&gt;$C$9,IF(Raw!$X60&lt;$A$9,Raw!M60,-999),-999),-999),-999),-999),-999)</f>
        <v>0.12581999999999999</v>
      </c>
      <c r="J60" s="9">
        <f>IF(Raw!$G60&gt;$C$8,IF(Raw!$Q60&gt;$C$8,IF(Raw!$N60&gt;$C$9,IF(Raw!$N60&lt;$A$9,IF(Raw!$X60&gt;$C$9,IF(Raw!$X60&lt;$A$9,Raw!N60,-999),-999),-999),-999),-999),-999)</f>
        <v>510</v>
      </c>
      <c r="K60" s="9">
        <f>IF(Raw!$G60&gt;$C$8,IF(Raw!$Q60&gt;$C$8,IF(Raw!$N60&gt;$C$9,IF(Raw!$N60&lt;$A$9,IF(Raw!$X60&gt;$C$9,IF(Raw!$X60&lt;$A$9,Raw!R60,-999),-999),-999),-999),-999),-999)</f>
        <v>1.010891</v>
      </c>
      <c r="L60" s="9">
        <f>IF(Raw!$G60&gt;$C$8,IF(Raw!$Q60&gt;$C$8,IF(Raw!$N60&gt;$C$9,IF(Raw!$N60&lt;$A$9,IF(Raw!$X60&gt;$C$9,IF(Raw!$X60&lt;$A$9,Raw!S60,-999),-999),-999),-999),-999),-999)</f>
        <v>1.605011</v>
      </c>
      <c r="M60" s="9">
        <f>Raw!Q60</f>
        <v>0.99594400000000005</v>
      </c>
      <c r="N60" s="9">
        <f>IF(Raw!$G60&gt;$C$8,IF(Raw!$Q60&gt;$C$8,IF(Raw!$N60&gt;$C$9,IF(Raw!$N60&lt;$A$9,IF(Raw!$X60&gt;$C$9,IF(Raw!$X60&lt;$A$9,Raw!V60,-999),-999),-999),-999),-999),-999)</f>
        <v>735.6</v>
      </c>
      <c r="O60" s="9">
        <f>IF(Raw!$G60&gt;$C$8,IF(Raw!$Q60&gt;$C$8,IF(Raw!$N60&gt;$C$9,IF(Raw!$N60&lt;$A$9,IF(Raw!$X60&gt;$C$9,IF(Raw!$X60&lt;$A$9,Raw!W60,-999),-999),-999),-999),-999),-999)</f>
        <v>6.0082999999999998E-2</v>
      </c>
      <c r="P60" s="9">
        <f>IF(Raw!$G60&gt;$C$8,IF(Raw!$Q60&gt;$C$8,IF(Raw!$N60&gt;$C$9,IF(Raw!$N60&lt;$A$9,IF(Raw!$X60&gt;$C$9,IF(Raw!$X60&lt;$A$9,Raw!X60,-999),-999),-999),-999),-999),-999)</f>
        <v>528</v>
      </c>
      <c r="R60" s="9">
        <f t="shared" si="4"/>
        <v>0.54894799999999999</v>
      </c>
      <c r="S60" s="9">
        <f t="shared" si="5"/>
        <v>0.34040774665311518</v>
      </c>
      <c r="T60" s="9">
        <f t="shared" si="6"/>
        <v>0.59411999999999998</v>
      </c>
      <c r="U60" s="9">
        <f t="shared" si="7"/>
        <v>0.3701656873379684</v>
      </c>
      <c r="V60" s="15">
        <f t="shared" si="0"/>
        <v>0.76719525799999999</v>
      </c>
      <c r="X60" s="11">
        <f t="shared" si="8"/>
        <v>1.1136999999999998E+19</v>
      </c>
      <c r="Y60" s="11">
        <f t="shared" si="9"/>
        <v>6.0120000000000001E-18</v>
      </c>
      <c r="Z60" s="11">
        <f t="shared" si="10"/>
        <v>5.0999999999999993E-4</v>
      </c>
      <c r="AA60" s="16">
        <f t="shared" si="11"/>
        <v>3.3019837551114754E-2</v>
      </c>
      <c r="AB60" s="9">
        <f t="shared" si="1"/>
        <v>1.0305087458858684</v>
      </c>
      <c r="AC60" s="9">
        <f t="shared" si="2"/>
        <v>0.96698016244888507</v>
      </c>
      <c r="AD60" s="15">
        <f t="shared" si="3"/>
        <v>64.744779511989705</v>
      </c>
      <c r="AE60" s="3">
        <f t="shared" si="12"/>
        <v>723.84479999999985</v>
      </c>
      <c r="AF60" s="2">
        <f t="shared" si="13"/>
        <v>0.25</v>
      </c>
      <c r="AG60" s="9">
        <f t="shared" si="14"/>
        <v>1.8435612161231445E-2</v>
      </c>
      <c r="AH60" s="2">
        <f t="shared" si="15"/>
        <v>0.89208967812311446</v>
      </c>
    </row>
    <row r="61" spans="1:34">
      <c r="A61" s="1">
        <f>Raw!A61</f>
        <v>48</v>
      </c>
      <c r="B61" s="14">
        <f>Raw!B61</f>
        <v>0.13115740740740742</v>
      </c>
      <c r="C61" s="15">
        <f>Raw!C61</f>
        <v>24.4</v>
      </c>
      <c r="D61" s="15">
        <f>IF(C61&gt;0.5,Raw!D61*D$11,-999)</f>
        <v>17.600000000000001</v>
      </c>
      <c r="E61" s="9">
        <f>IF(Raw!$G61&gt;$C$8,IF(Raw!$Q61&gt;$C$8,IF(Raw!$N61&gt;$C$9,IF(Raw!$N61&lt;$A$9,IF(Raw!$X61&gt;$C$9,IF(Raw!$X61&lt;$A$9,Raw!H61,-999),-999),-999),-999),-999),-999)</f>
        <v>1.0312619999999999</v>
      </c>
      <c r="F61" s="9">
        <f>IF(Raw!$G61&gt;$C$8,IF(Raw!$Q61&gt;$C$8,IF(Raw!$N61&gt;$C$9,IF(Raw!$N61&lt;$A$9,IF(Raw!$X61&gt;$C$9,IF(Raw!$X61&lt;$A$9,Raw!I61,-999),-999),-999),-999),-999),-999)</f>
        <v>1.5977440000000001</v>
      </c>
      <c r="G61" s="9">
        <f>Raw!G61</f>
        <v>0.99242300000000006</v>
      </c>
      <c r="H61" s="9">
        <f>IF(Raw!$G61&gt;$C$8,IF(Raw!$Q61&gt;$C$8,IF(Raw!$N61&gt;$C$9,IF(Raw!$N61&lt;$A$9,IF(Raw!$X61&gt;$C$9,IF(Raw!$X61&lt;$A$9,Raw!L61,-999),-999),-999),-999),-999),-999)</f>
        <v>587.1</v>
      </c>
      <c r="I61" s="9">
        <f>IF(Raw!$G61&gt;$C$8,IF(Raw!$Q61&gt;$C$8,IF(Raw!$N61&gt;$C$9,IF(Raw!$N61&lt;$A$9,IF(Raw!$X61&gt;$C$9,IF(Raw!$X61&lt;$A$9,Raw!M61,-999),-999),-999),-999),-999),-999)</f>
        <v>4.8999999999999998E-5</v>
      </c>
      <c r="J61" s="9">
        <f>IF(Raw!$G61&gt;$C$8,IF(Raw!$Q61&gt;$C$8,IF(Raw!$N61&gt;$C$9,IF(Raw!$N61&lt;$A$9,IF(Raw!$X61&gt;$C$9,IF(Raw!$X61&lt;$A$9,Raw!N61,-999),-999),-999),-999),-999),-999)</f>
        <v>441</v>
      </c>
      <c r="K61" s="9">
        <f>IF(Raw!$G61&gt;$C$8,IF(Raw!$Q61&gt;$C$8,IF(Raw!$N61&gt;$C$9,IF(Raw!$N61&lt;$A$9,IF(Raw!$X61&gt;$C$9,IF(Raw!$X61&lt;$A$9,Raw!R61,-999),-999),-999),-999),-999),-999)</f>
        <v>1.0206630000000001</v>
      </c>
      <c r="L61" s="9">
        <f>IF(Raw!$G61&gt;$C$8,IF(Raw!$Q61&gt;$C$8,IF(Raw!$N61&gt;$C$9,IF(Raw!$N61&lt;$A$9,IF(Raw!$X61&gt;$C$9,IF(Raw!$X61&lt;$A$9,Raw!S61,-999),-999),-999),-999),-999),-999)</f>
        <v>1.6286750000000001</v>
      </c>
      <c r="M61" s="9">
        <f>Raw!Q61</f>
        <v>0.99326000000000003</v>
      </c>
      <c r="N61" s="9">
        <f>IF(Raw!$G61&gt;$C$8,IF(Raw!$Q61&gt;$C$8,IF(Raw!$N61&gt;$C$9,IF(Raw!$N61&lt;$A$9,IF(Raw!$X61&gt;$C$9,IF(Raw!$X61&lt;$A$9,Raw!V61,-999),-999),-999),-999),-999),-999)</f>
        <v>703.6</v>
      </c>
      <c r="O61" s="9">
        <f>IF(Raw!$G61&gt;$C$8,IF(Raw!$Q61&gt;$C$8,IF(Raw!$N61&gt;$C$9,IF(Raw!$N61&lt;$A$9,IF(Raw!$X61&gt;$C$9,IF(Raw!$X61&lt;$A$9,Raw!W61,-999),-999),-999),-999),-999),-999)</f>
        <v>2.4119000000000002E-2</v>
      </c>
      <c r="P61" s="9">
        <f>IF(Raw!$G61&gt;$C$8,IF(Raw!$Q61&gt;$C$8,IF(Raw!$N61&gt;$C$9,IF(Raw!$N61&lt;$A$9,IF(Raw!$X61&gt;$C$9,IF(Raw!$X61&lt;$A$9,Raw!X61,-999),-999),-999),-999),-999),-999)</f>
        <v>647</v>
      </c>
      <c r="R61" s="9">
        <f t="shared" si="4"/>
        <v>0.56648200000000015</v>
      </c>
      <c r="S61" s="9">
        <f t="shared" si="5"/>
        <v>0.35455116714567547</v>
      </c>
      <c r="T61" s="9">
        <f t="shared" si="6"/>
        <v>0.608012</v>
      </c>
      <c r="U61" s="9">
        <f t="shared" si="7"/>
        <v>0.37331696010560728</v>
      </c>
      <c r="V61" s="15">
        <f t="shared" si="0"/>
        <v>0.77850664999999997</v>
      </c>
      <c r="X61" s="11">
        <f t="shared" si="8"/>
        <v>1.0595199999999998E+19</v>
      </c>
      <c r="Y61" s="11">
        <f t="shared" si="9"/>
        <v>5.8709999999999998E-18</v>
      </c>
      <c r="Z61" s="11">
        <f t="shared" si="10"/>
        <v>4.4099999999999999E-4</v>
      </c>
      <c r="AA61" s="16">
        <f t="shared" si="11"/>
        <v>2.6699718222215875E-2</v>
      </c>
      <c r="AB61" s="9">
        <f t="shared" si="1"/>
        <v>1.0368967490757259</v>
      </c>
      <c r="AC61" s="9">
        <f t="shared" si="2"/>
        <v>0.97330028177778427</v>
      </c>
      <c r="AD61" s="15">
        <f t="shared" si="3"/>
        <v>60.543578735183395</v>
      </c>
      <c r="AE61" s="3">
        <f t="shared" si="12"/>
        <v>706.86839999999984</v>
      </c>
      <c r="AF61" s="2">
        <f t="shared" si="13"/>
        <v>0.25</v>
      </c>
      <c r="AG61" s="9">
        <f t="shared" si="14"/>
        <v>1.738611135948704E-2</v>
      </c>
      <c r="AH61" s="2">
        <f t="shared" si="15"/>
        <v>0.84130488051346575</v>
      </c>
    </row>
    <row r="62" spans="1:34">
      <c r="A62" s="1">
        <f>Raw!A62</f>
        <v>49</v>
      </c>
      <c r="B62" s="14">
        <f>Raw!B62</f>
        <v>0.13121527777777778</v>
      </c>
      <c r="C62" s="15">
        <f>Raw!C62</f>
        <v>25.3</v>
      </c>
      <c r="D62" s="15">
        <f>IF(C62&gt;0.5,Raw!D62*D$11,-999)</f>
        <v>15.8</v>
      </c>
      <c r="E62" s="9">
        <f>IF(Raw!$G62&gt;$C$8,IF(Raw!$Q62&gt;$C$8,IF(Raw!$N62&gt;$C$9,IF(Raw!$N62&lt;$A$9,IF(Raw!$X62&gt;$C$9,IF(Raw!$X62&lt;$A$9,Raw!H62,-999),-999),-999),-999),-999),-999)</f>
        <v>1.00135</v>
      </c>
      <c r="F62" s="9">
        <f>IF(Raw!$G62&gt;$C$8,IF(Raw!$Q62&gt;$C$8,IF(Raw!$N62&gt;$C$9,IF(Raw!$N62&lt;$A$9,IF(Raw!$X62&gt;$C$9,IF(Raw!$X62&lt;$A$9,Raw!I62,-999),-999),-999),-999),-999),-999)</f>
        <v>1.5961529999999999</v>
      </c>
      <c r="G62" s="9">
        <f>Raw!G62</f>
        <v>0.99449900000000002</v>
      </c>
      <c r="H62" s="9">
        <f>IF(Raw!$G62&gt;$C$8,IF(Raw!$Q62&gt;$C$8,IF(Raw!$N62&gt;$C$9,IF(Raw!$N62&lt;$A$9,IF(Raw!$X62&gt;$C$9,IF(Raw!$X62&lt;$A$9,Raw!L62,-999),-999),-999),-999),-999),-999)</f>
        <v>619.5</v>
      </c>
      <c r="I62" s="9">
        <f>IF(Raw!$G62&gt;$C$8,IF(Raw!$Q62&gt;$C$8,IF(Raw!$N62&gt;$C$9,IF(Raw!$N62&lt;$A$9,IF(Raw!$X62&gt;$C$9,IF(Raw!$X62&lt;$A$9,Raw!M62,-999),-999),-999),-999),-999),-999)</f>
        <v>1.5148999999999999E-2</v>
      </c>
      <c r="J62" s="9">
        <f>IF(Raw!$G62&gt;$C$8,IF(Raw!$Q62&gt;$C$8,IF(Raw!$N62&gt;$C$9,IF(Raw!$N62&lt;$A$9,IF(Raw!$X62&gt;$C$9,IF(Raw!$X62&lt;$A$9,Raw!N62,-999),-999),-999),-999),-999),-999)</f>
        <v>629</v>
      </c>
      <c r="K62" s="9">
        <f>IF(Raw!$G62&gt;$C$8,IF(Raw!$Q62&gt;$C$8,IF(Raw!$N62&gt;$C$9,IF(Raw!$N62&lt;$A$9,IF(Raw!$X62&gt;$C$9,IF(Raw!$X62&lt;$A$9,Raw!R62,-999),-999),-999),-999),-999),-999)</f>
        <v>1.0056989999999999</v>
      </c>
      <c r="L62" s="9">
        <f>IF(Raw!$G62&gt;$C$8,IF(Raw!$Q62&gt;$C$8,IF(Raw!$N62&gt;$C$9,IF(Raw!$N62&lt;$A$9,IF(Raw!$X62&gt;$C$9,IF(Raw!$X62&lt;$A$9,Raw!S62,-999),-999),-999),-999),-999),-999)</f>
        <v>1.6189249999999999</v>
      </c>
      <c r="M62" s="9">
        <f>Raw!Q62</f>
        <v>0.99565499999999996</v>
      </c>
      <c r="N62" s="9">
        <f>IF(Raw!$G62&gt;$C$8,IF(Raw!$Q62&gt;$C$8,IF(Raw!$N62&gt;$C$9,IF(Raw!$N62&lt;$A$9,IF(Raw!$X62&gt;$C$9,IF(Raw!$X62&lt;$A$9,Raw!V62,-999),-999),-999),-999),-999),-999)</f>
        <v>725.3</v>
      </c>
      <c r="O62" s="9">
        <f>IF(Raw!$G62&gt;$C$8,IF(Raw!$Q62&gt;$C$8,IF(Raw!$N62&gt;$C$9,IF(Raw!$N62&lt;$A$9,IF(Raw!$X62&gt;$C$9,IF(Raw!$X62&lt;$A$9,Raw!W62,-999),-999),-999),-999),-999),-999)</f>
        <v>6.5490999999999994E-2</v>
      </c>
      <c r="P62" s="9">
        <f>IF(Raw!$G62&gt;$C$8,IF(Raw!$Q62&gt;$C$8,IF(Raw!$N62&gt;$C$9,IF(Raw!$N62&lt;$A$9,IF(Raw!$X62&gt;$C$9,IF(Raw!$X62&lt;$A$9,Raw!X62,-999),-999),-999),-999),-999),-999)</f>
        <v>626</v>
      </c>
      <c r="R62" s="9">
        <f t="shared" si="4"/>
        <v>0.59480299999999997</v>
      </c>
      <c r="S62" s="9">
        <f t="shared" si="5"/>
        <v>0.37264786019886564</v>
      </c>
      <c r="T62" s="9">
        <f t="shared" si="6"/>
        <v>0.61322600000000005</v>
      </c>
      <c r="U62" s="9">
        <f t="shared" si="7"/>
        <v>0.37878592275738532</v>
      </c>
      <c r="V62" s="15">
        <f t="shared" si="0"/>
        <v>0.7738461499999999</v>
      </c>
      <c r="X62" s="11">
        <f t="shared" si="8"/>
        <v>9.5116E+18</v>
      </c>
      <c r="Y62" s="11">
        <f t="shared" si="9"/>
        <v>6.1949999999999998E-18</v>
      </c>
      <c r="Z62" s="11">
        <f t="shared" si="10"/>
        <v>6.29E-4</v>
      </c>
      <c r="AA62" s="16">
        <f t="shared" si="11"/>
        <v>3.5738820645932957E-2</v>
      </c>
      <c r="AB62" s="9">
        <f t="shared" si="1"/>
        <v>1.0276149740294227</v>
      </c>
      <c r="AC62" s="9">
        <f t="shared" si="2"/>
        <v>0.96426117935406719</v>
      </c>
      <c r="AD62" s="15">
        <f t="shared" si="3"/>
        <v>56.818474794805979</v>
      </c>
      <c r="AE62" s="3">
        <f t="shared" si="12"/>
        <v>745.87799999999982</v>
      </c>
      <c r="AF62" s="2">
        <f t="shared" si="13"/>
        <v>0.25</v>
      </c>
      <c r="AG62" s="9">
        <f t="shared" si="14"/>
        <v>1.655541415755217E-2</v>
      </c>
      <c r="AH62" s="2">
        <f t="shared" si="15"/>
        <v>0.80110787522767279</v>
      </c>
    </row>
    <row r="63" spans="1:34">
      <c r="A63" s="1">
        <f>Raw!A63</f>
        <v>50</v>
      </c>
      <c r="B63" s="14">
        <f>Raw!B63</f>
        <v>0.13127314814814814</v>
      </c>
      <c r="C63" s="15">
        <f>Raw!C63</f>
        <v>26.8</v>
      </c>
      <c r="D63" s="15">
        <f>IF(C63&gt;0.5,Raw!D63*D$11,-999)</f>
        <v>14.9</v>
      </c>
      <c r="E63" s="9">
        <f>IF(Raw!$G63&gt;$C$8,IF(Raw!$Q63&gt;$C$8,IF(Raw!$N63&gt;$C$9,IF(Raw!$N63&lt;$A$9,IF(Raw!$X63&gt;$C$9,IF(Raw!$X63&lt;$A$9,Raw!H63,-999),-999),-999),-999),-999),-999)</f>
        <v>1.0050589999999999</v>
      </c>
      <c r="F63" s="9">
        <f>IF(Raw!$G63&gt;$C$8,IF(Raw!$Q63&gt;$C$8,IF(Raw!$N63&gt;$C$9,IF(Raw!$N63&lt;$A$9,IF(Raw!$X63&gt;$C$9,IF(Raw!$X63&lt;$A$9,Raw!I63,-999),-999),-999),-999),-999),-999)</f>
        <v>1.5917570000000001</v>
      </c>
      <c r="G63" s="9">
        <f>Raw!G63</f>
        <v>0.99411300000000002</v>
      </c>
      <c r="H63" s="9">
        <f>IF(Raw!$G63&gt;$C$8,IF(Raw!$Q63&gt;$C$8,IF(Raw!$N63&gt;$C$9,IF(Raw!$N63&lt;$A$9,IF(Raw!$X63&gt;$C$9,IF(Raw!$X63&lt;$A$9,Raw!L63,-999),-999),-999),-999),-999),-999)</f>
        <v>626.20000000000005</v>
      </c>
      <c r="I63" s="9">
        <f>IF(Raw!$G63&gt;$C$8,IF(Raw!$Q63&gt;$C$8,IF(Raw!$N63&gt;$C$9,IF(Raw!$N63&lt;$A$9,IF(Raw!$X63&gt;$C$9,IF(Raw!$X63&lt;$A$9,Raw!M63,-999),-999),-999),-999),-999),-999)</f>
        <v>7.4743000000000004E-2</v>
      </c>
      <c r="J63" s="9">
        <f>IF(Raw!$G63&gt;$C$8,IF(Raw!$Q63&gt;$C$8,IF(Raw!$N63&gt;$C$9,IF(Raw!$N63&lt;$A$9,IF(Raw!$X63&gt;$C$9,IF(Raw!$X63&lt;$A$9,Raw!N63,-999),-999),-999),-999),-999),-999)</f>
        <v>488</v>
      </c>
      <c r="K63" s="9">
        <f>IF(Raw!$G63&gt;$C$8,IF(Raw!$Q63&gt;$C$8,IF(Raw!$N63&gt;$C$9,IF(Raw!$N63&lt;$A$9,IF(Raw!$X63&gt;$C$9,IF(Raw!$X63&lt;$A$9,Raw!R63,-999),-999),-999),-999),-999),-999)</f>
        <v>0.98275900000000005</v>
      </c>
      <c r="L63" s="9">
        <f>IF(Raw!$G63&gt;$C$8,IF(Raw!$Q63&gt;$C$8,IF(Raw!$N63&gt;$C$9,IF(Raw!$N63&lt;$A$9,IF(Raw!$X63&gt;$C$9,IF(Raw!$X63&lt;$A$9,Raw!S63,-999),-999),-999),-999),-999),-999)</f>
        <v>1.6230979999999999</v>
      </c>
      <c r="M63" s="9">
        <f>Raw!Q63</f>
        <v>0.99516400000000005</v>
      </c>
      <c r="N63" s="9">
        <f>IF(Raw!$G63&gt;$C$8,IF(Raw!$Q63&gt;$C$8,IF(Raw!$N63&gt;$C$9,IF(Raw!$N63&lt;$A$9,IF(Raw!$X63&gt;$C$9,IF(Raw!$X63&lt;$A$9,Raw!V63,-999),-999),-999),-999),-999),-999)</f>
        <v>741.4</v>
      </c>
      <c r="O63" s="9">
        <f>IF(Raw!$G63&gt;$C$8,IF(Raw!$Q63&gt;$C$8,IF(Raw!$N63&gt;$C$9,IF(Raw!$N63&lt;$A$9,IF(Raw!$X63&gt;$C$9,IF(Raw!$X63&lt;$A$9,Raw!W63,-999),-999),-999),-999),-999),-999)</f>
        <v>2.1000000000000001E-4</v>
      </c>
      <c r="P63" s="9">
        <f>IF(Raw!$G63&gt;$C$8,IF(Raw!$Q63&gt;$C$8,IF(Raw!$N63&gt;$C$9,IF(Raw!$N63&lt;$A$9,IF(Raw!$X63&gt;$C$9,IF(Raw!$X63&lt;$A$9,Raw!X63,-999),-999),-999),-999),-999),-999)</f>
        <v>436</v>
      </c>
      <c r="R63" s="9">
        <f t="shared" si="4"/>
        <v>0.58669800000000016</v>
      </c>
      <c r="S63" s="9">
        <f t="shared" si="5"/>
        <v>0.36858515464357949</v>
      </c>
      <c r="T63" s="9">
        <f t="shared" si="6"/>
        <v>0.64033899999999988</v>
      </c>
      <c r="U63" s="9">
        <f t="shared" si="7"/>
        <v>0.3945165356620487</v>
      </c>
      <c r="V63" s="15">
        <f t="shared" si="0"/>
        <v>0.77584084399999997</v>
      </c>
      <c r="X63" s="11">
        <f t="shared" si="8"/>
        <v>8.969799999999998E+18</v>
      </c>
      <c r="Y63" s="11">
        <f t="shared" si="9"/>
        <v>6.2620000000000003E-18</v>
      </c>
      <c r="Z63" s="11">
        <f t="shared" si="10"/>
        <v>4.8799999999999999E-4</v>
      </c>
      <c r="AA63" s="16">
        <f t="shared" si="11"/>
        <v>2.6679131037884097E-2</v>
      </c>
      <c r="AB63" s="9">
        <f t="shared" si="1"/>
        <v>0.9998426880896677</v>
      </c>
      <c r="AC63" s="9">
        <f t="shared" si="2"/>
        <v>0.97332086896211589</v>
      </c>
      <c r="AD63" s="15">
        <f t="shared" si="3"/>
        <v>54.67035048746741</v>
      </c>
      <c r="AE63" s="3">
        <f t="shared" si="12"/>
        <v>753.94479999999987</v>
      </c>
      <c r="AF63" s="2">
        <f t="shared" si="13"/>
        <v>0.25</v>
      </c>
      <c r="AG63" s="9">
        <f t="shared" si="14"/>
        <v>1.6591044059804338E-2</v>
      </c>
      <c r="AH63" s="2">
        <f t="shared" si="15"/>
        <v>0.80283198765495278</v>
      </c>
    </row>
    <row r="64" spans="1:34">
      <c r="A64" s="1">
        <f>Raw!A64</f>
        <v>51</v>
      </c>
      <c r="B64" s="14">
        <f>Raw!B64</f>
        <v>0.13131944444444446</v>
      </c>
      <c r="C64" s="15">
        <f>Raw!C64</f>
        <v>27.5</v>
      </c>
      <c r="D64" s="15">
        <f>IF(C64&gt;0.5,Raw!D64*D$11,-999)</f>
        <v>14.1</v>
      </c>
      <c r="E64" s="9">
        <f>IF(Raw!$G64&gt;$C$8,IF(Raw!$Q64&gt;$C$8,IF(Raw!$N64&gt;$C$9,IF(Raw!$N64&lt;$A$9,IF(Raw!$X64&gt;$C$9,IF(Raw!$X64&lt;$A$9,Raw!H64,-999),-999),-999),-999),-999),-999)</f>
        <v>0.98958599999999997</v>
      </c>
      <c r="F64" s="9">
        <f>IF(Raw!$G64&gt;$C$8,IF(Raw!$Q64&gt;$C$8,IF(Raw!$N64&gt;$C$9,IF(Raw!$N64&lt;$A$9,IF(Raw!$X64&gt;$C$9,IF(Raw!$X64&lt;$A$9,Raw!I64,-999),-999),-999),-999),-999),-999)</f>
        <v>1.5913139999999999</v>
      </c>
      <c r="G64" s="9">
        <f>Raw!G64</f>
        <v>0.99137900000000001</v>
      </c>
      <c r="H64" s="9">
        <f>IF(Raw!$G64&gt;$C$8,IF(Raw!$Q64&gt;$C$8,IF(Raw!$N64&gt;$C$9,IF(Raw!$N64&lt;$A$9,IF(Raw!$X64&gt;$C$9,IF(Raw!$X64&lt;$A$9,Raw!L64,-999),-999),-999),-999),-999),-999)</f>
        <v>637</v>
      </c>
      <c r="I64" s="9">
        <f>IF(Raw!$G64&gt;$C$8,IF(Raw!$Q64&gt;$C$8,IF(Raw!$N64&gt;$C$9,IF(Raw!$N64&lt;$A$9,IF(Raw!$X64&gt;$C$9,IF(Raw!$X64&lt;$A$9,Raw!M64,-999),-999),-999),-999),-999),-999)</f>
        <v>1.6936E-2</v>
      </c>
      <c r="J64" s="9">
        <f>IF(Raw!$G64&gt;$C$8,IF(Raw!$Q64&gt;$C$8,IF(Raw!$N64&gt;$C$9,IF(Raw!$N64&lt;$A$9,IF(Raw!$X64&gt;$C$9,IF(Raw!$X64&lt;$A$9,Raw!N64,-999),-999),-999),-999),-999),-999)</f>
        <v>332</v>
      </c>
      <c r="K64" s="9">
        <f>IF(Raw!$G64&gt;$C$8,IF(Raw!$Q64&gt;$C$8,IF(Raw!$N64&gt;$C$9,IF(Raw!$N64&lt;$A$9,IF(Raw!$X64&gt;$C$9,IF(Raw!$X64&lt;$A$9,Raw!R64,-999),-999),-999),-999),-999),-999)</f>
        <v>0.98319999999999996</v>
      </c>
      <c r="L64" s="9">
        <f>IF(Raw!$G64&gt;$C$8,IF(Raw!$Q64&gt;$C$8,IF(Raw!$N64&gt;$C$9,IF(Raw!$N64&lt;$A$9,IF(Raw!$X64&gt;$C$9,IF(Raw!$X64&lt;$A$9,Raw!S64,-999),-999),-999),-999),-999),-999)</f>
        <v>1.6156109999999999</v>
      </c>
      <c r="M64" s="9">
        <f>Raw!Q64</f>
        <v>0.99229999999999996</v>
      </c>
      <c r="N64" s="9">
        <f>IF(Raw!$G64&gt;$C$8,IF(Raw!$Q64&gt;$C$8,IF(Raw!$N64&gt;$C$9,IF(Raw!$N64&lt;$A$9,IF(Raw!$X64&gt;$C$9,IF(Raw!$X64&lt;$A$9,Raw!V64,-999),-999),-999),-999),-999),-999)</f>
        <v>776.3</v>
      </c>
      <c r="O64" s="9">
        <f>IF(Raw!$G64&gt;$C$8,IF(Raw!$Q64&gt;$C$8,IF(Raw!$N64&gt;$C$9,IF(Raw!$N64&lt;$A$9,IF(Raw!$X64&gt;$C$9,IF(Raw!$X64&lt;$A$9,Raw!W64,-999),-999),-999),-999),-999),-999)</f>
        <v>8.0524999999999999E-2</v>
      </c>
      <c r="P64" s="9">
        <f>IF(Raw!$G64&gt;$C$8,IF(Raw!$Q64&gt;$C$8,IF(Raw!$N64&gt;$C$9,IF(Raw!$N64&lt;$A$9,IF(Raw!$X64&gt;$C$9,IF(Raw!$X64&lt;$A$9,Raw!X64,-999),-999),-999),-999),-999),-999)</f>
        <v>503</v>
      </c>
      <c r="R64" s="9">
        <f t="shared" si="4"/>
        <v>0.60172799999999993</v>
      </c>
      <c r="S64" s="9">
        <f t="shared" si="5"/>
        <v>0.37813278837489017</v>
      </c>
      <c r="T64" s="9">
        <f t="shared" si="6"/>
        <v>0.63241099999999995</v>
      </c>
      <c r="U64" s="9">
        <f t="shared" si="7"/>
        <v>0.39143766661653084</v>
      </c>
      <c r="V64" s="15">
        <f t="shared" si="0"/>
        <v>0.77226205799999992</v>
      </c>
      <c r="X64" s="11">
        <f t="shared" si="8"/>
        <v>8.488199999999998E+18</v>
      </c>
      <c r="Y64" s="11">
        <f t="shared" si="9"/>
        <v>6.37E-18</v>
      </c>
      <c r="Z64" s="11">
        <f t="shared" si="10"/>
        <v>3.3199999999999999E-4</v>
      </c>
      <c r="AA64" s="16">
        <f t="shared" si="11"/>
        <v>1.7634622518736078E-2</v>
      </c>
      <c r="AB64" s="9">
        <f t="shared" si="1"/>
        <v>0.99435232926169637</v>
      </c>
      <c r="AC64" s="9">
        <f t="shared" si="2"/>
        <v>0.98236537748126396</v>
      </c>
      <c r="AD64" s="15">
        <f t="shared" si="3"/>
        <v>53.116332887759263</v>
      </c>
      <c r="AE64" s="3">
        <f t="shared" si="12"/>
        <v>766.94799999999975</v>
      </c>
      <c r="AF64" s="2">
        <f t="shared" si="13"/>
        <v>0.25</v>
      </c>
      <c r="AG64" s="9">
        <f t="shared" si="14"/>
        <v>1.5993641080624142E-2</v>
      </c>
      <c r="AH64" s="2">
        <f t="shared" si="15"/>
        <v>0.77392396839604416</v>
      </c>
    </row>
    <row r="65" spans="1:34">
      <c r="A65" s="1">
        <f>Raw!A65</f>
        <v>52</v>
      </c>
      <c r="B65" s="14">
        <f>Raw!B65</f>
        <v>0.13137731481481482</v>
      </c>
      <c r="C65" s="15">
        <f>Raw!C65</f>
        <v>28.2</v>
      </c>
      <c r="D65" s="15">
        <f>IF(C65&gt;0.5,Raw!D65*D$11,-999)</f>
        <v>14.1</v>
      </c>
      <c r="E65" s="9">
        <f>IF(Raw!$G65&gt;$C$8,IF(Raw!$Q65&gt;$C$8,IF(Raw!$N65&gt;$C$9,IF(Raw!$N65&lt;$A$9,IF(Raw!$X65&gt;$C$9,IF(Raw!$X65&lt;$A$9,Raw!H65,-999),-999),-999),-999),-999),-999)</f>
        <v>1.0033030000000001</v>
      </c>
      <c r="F65" s="9">
        <f>IF(Raw!$G65&gt;$C$8,IF(Raw!$Q65&gt;$C$8,IF(Raw!$N65&gt;$C$9,IF(Raw!$N65&lt;$A$9,IF(Raw!$X65&gt;$C$9,IF(Raw!$X65&lt;$A$9,Raw!I65,-999),-999),-999),-999),-999),-999)</f>
        <v>1.5983700000000001</v>
      </c>
      <c r="G65" s="9">
        <f>Raw!G65</f>
        <v>0.99336500000000005</v>
      </c>
      <c r="H65" s="9">
        <f>IF(Raw!$G65&gt;$C$8,IF(Raw!$Q65&gt;$C$8,IF(Raw!$N65&gt;$C$9,IF(Raw!$N65&lt;$A$9,IF(Raw!$X65&gt;$C$9,IF(Raw!$X65&lt;$A$9,Raw!L65,-999),-999),-999),-999),-999),-999)</f>
        <v>628.1</v>
      </c>
      <c r="I65" s="9">
        <f>IF(Raw!$G65&gt;$C$8,IF(Raw!$Q65&gt;$C$8,IF(Raw!$N65&gt;$C$9,IF(Raw!$N65&lt;$A$9,IF(Raw!$X65&gt;$C$9,IF(Raw!$X65&lt;$A$9,Raw!M65,-999),-999),-999),-999),-999),-999)</f>
        <v>2.0999999999999999E-5</v>
      </c>
      <c r="J65" s="9">
        <f>IF(Raw!$G65&gt;$C$8,IF(Raw!$Q65&gt;$C$8,IF(Raw!$N65&gt;$C$9,IF(Raw!$N65&lt;$A$9,IF(Raw!$X65&gt;$C$9,IF(Raw!$X65&lt;$A$9,Raw!N65,-999),-999),-999),-999),-999),-999)</f>
        <v>672</v>
      </c>
      <c r="K65" s="9">
        <f>IF(Raw!$G65&gt;$C$8,IF(Raw!$Q65&gt;$C$8,IF(Raw!$N65&gt;$C$9,IF(Raw!$N65&lt;$A$9,IF(Raw!$X65&gt;$C$9,IF(Raw!$X65&lt;$A$9,Raw!R65,-999),-999),-999),-999),-999),-999)</f>
        <v>1.0008520000000001</v>
      </c>
      <c r="L65" s="9">
        <f>IF(Raw!$G65&gt;$C$8,IF(Raw!$Q65&gt;$C$8,IF(Raw!$N65&gt;$C$9,IF(Raw!$N65&lt;$A$9,IF(Raw!$X65&gt;$C$9,IF(Raw!$X65&lt;$A$9,Raw!S65,-999),-999),-999),-999),-999),-999)</f>
        <v>1.6343589999999999</v>
      </c>
      <c r="M65" s="9">
        <f>Raw!Q65</f>
        <v>0.99748000000000003</v>
      </c>
      <c r="N65" s="9">
        <f>IF(Raw!$G65&gt;$C$8,IF(Raw!$Q65&gt;$C$8,IF(Raw!$N65&gt;$C$9,IF(Raw!$N65&lt;$A$9,IF(Raw!$X65&gt;$C$9,IF(Raw!$X65&lt;$A$9,Raw!V65,-999),-999),-999),-999),-999),-999)</f>
        <v>718.8</v>
      </c>
      <c r="O65" s="9">
        <f>IF(Raw!$G65&gt;$C$8,IF(Raw!$Q65&gt;$C$8,IF(Raw!$N65&gt;$C$9,IF(Raw!$N65&lt;$A$9,IF(Raw!$X65&gt;$C$9,IF(Raw!$X65&lt;$A$9,Raw!W65,-999),-999),-999),-999),-999),-999)</f>
        <v>1.6480000000000002E-2</v>
      </c>
      <c r="P65" s="9">
        <f>IF(Raw!$G65&gt;$C$8,IF(Raw!$Q65&gt;$C$8,IF(Raw!$N65&gt;$C$9,IF(Raw!$N65&lt;$A$9,IF(Raw!$X65&gt;$C$9,IF(Raw!$X65&lt;$A$9,Raw!X65,-999),-999),-999),-999),-999),-999)</f>
        <v>602</v>
      </c>
      <c r="R65" s="9">
        <f t="shared" si="4"/>
        <v>0.59506700000000001</v>
      </c>
      <c r="S65" s="9">
        <f t="shared" si="5"/>
        <v>0.37229615170454899</v>
      </c>
      <c r="T65" s="9">
        <f t="shared" si="6"/>
        <v>0.63350699999999982</v>
      </c>
      <c r="U65" s="9">
        <f t="shared" si="7"/>
        <v>0.38761802027583897</v>
      </c>
      <c r="V65" s="15">
        <f t="shared" si="0"/>
        <v>0.78122360199999996</v>
      </c>
      <c r="X65" s="11">
        <f t="shared" si="8"/>
        <v>8.488199999999998E+18</v>
      </c>
      <c r="Y65" s="11">
        <f t="shared" si="9"/>
        <v>6.2809999999999999E-18</v>
      </c>
      <c r="Z65" s="11">
        <f t="shared" si="10"/>
        <v>6.7199999999999996E-4</v>
      </c>
      <c r="AA65" s="16">
        <f t="shared" si="11"/>
        <v>3.4588070185141401E-2</v>
      </c>
      <c r="AB65" s="9">
        <f t="shared" si="1"/>
        <v>1.0227637845787785</v>
      </c>
      <c r="AC65" s="9">
        <f t="shared" si="2"/>
        <v>0.96541192981485857</v>
      </c>
      <c r="AD65" s="15">
        <f t="shared" si="3"/>
        <v>51.47034253741279</v>
      </c>
      <c r="AE65" s="3">
        <f t="shared" si="12"/>
        <v>756.23239999999976</v>
      </c>
      <c r="AF65" s="2">
        <f t="shared" si="13"/>
        <v>0.25</v>
      </c>
      <c r="AG65" s="9">
        <f t="shared" si="14"/>
        <v>1.5346794059439423E-2</v>
      </c>
      <c r="AH65" s="2">
        <f t="shared" si="15"/>
        <v>0.74262337767646658</v>
      </c>
    </row>
    <row r="66" spans="1:34">
      <c r="A66" s="1">
        <f>Raw!A66</f>
        <v>53</v>
      </c>
      <c r="B66" s="14">
        <f>Raw!B66</f>
        <v>0.13143518518518518</v>
      </c>
      <c r="C66" s="15">
        <f>Raw!C66</f>
        <v>29.5</v>
      </c>
      <c r="D66" s="15">
        <f>IF(C66&gt;0.5,Raw!D66*D$11,-999)</f>
        <v>13.2</v>
      </c>
      <c r="E66" s="9">
        <f>IF(Raw!$G66&gt;$C$8,IF(Raw!$Q66&gt;$C$8,IF(Raw!$N66&gt;$C$9,IF(Raw!$N66&lt;$A$9,IF(Raw!$X66&gt;$C$9,IF(Raw!$X66&lt;$A$9,Raw!H66,-999),-999),-999),-999),-999),-999)</f>
        <v>0.99004599999999998</v>
      </c>
      <c r="F66" s="9">
        <f>IF(Raw!$G66&gt;$C$8,IF(Raw!$Q66&gt;$C$8,IF(Raw!$N66&gt;$C$9,IF(Raw!$N66&lt;$A$9,IF(Raw!$X66&gt;$C$9,IF(Raw!$X66&lt;$A$9,Raw!I66,-999),-999),-999),-999),-999),-999)</f>
        <v>1.593429</v>
      </c>
      <c r="G66" s="9">
        <f>Raw!G66</f>
        <v>0.99366699999999997</v>
      </c>
      <c r="H66" s="9">
        <f>IF(Raw!$G66&gt;$C$8,IF(Raw!$Q66&gt;$C$8,IF(Raw!$N66&gt;$C$9,IF(Raw!$N66&lt;$A$9,IF(Raw!$X66&gt;$C$9,IF(Raw!$X66&lt;$A$9,Raw!L66,-999),-999),-999),-999),-999),-999)</f>
        <v>622</v>
      </c>
      <c r="I66" s="9">
        <f>IF(Raw!$G66&gt;$C$8,IF(Raw!$Q66&gt;$C$8,IF(Raw!$N66&gt;$C$9,IF(Raw!$N66&lt;$A$9,IF(Raw!$X66&gt;$C$9,IF(Raw!$X66&lt;$A$9,Raw!M66,-999),-999),-999),-999),-999),-999)</f>
        <v>4.0844999999999999E-2</v>
      </c>
      <c r="J66" s="9">
        <f>IF(Raw!$G66&gt;$C$8,IF(Raw!$Q66&gt;$C$8,IF(Raw!$N66&gt;$C$9,IF(Raw!$N66&lt;$A$9,IF(Raw!$X66&gt;$C$9,IF(Raw!$X66&lt;$A$9,Raw!N66,-999),-999),-999),-999),-999),-999)</f>
        <v>466</v>
      </c>
      <c r="K66" s="9">
        <f>IF(Raw!$G66&gt;$C$8,IF(Raw!$Q66&gt;$C$8,IF(Raw!$N66&gt;$C$9,IF(Raw!$N66&lt;$A$9,IF(Raw!$X66&gt;$C$9,IF(Raw!$X66&lt;$A$9,Raw!R66,-999),-999),-999),-999),-999),-999)</f>
        <v>1.009965</v>
      </c>
      <c r="L66" s="9">
        <f>IF(Raw!$G66&gt;$C$8,IF(Raw!$Q66&gt;$C$8,IF(Raw!$N66&gt;$C$9,IF(Raw!$N66&lt;$A$9,IF(Raw!$X66&gt;$C$9,IF(Raw!$X66&lt;$A$9,Raw!S66,-999),-999),-999),-999),-999),-999)</f>
        <v>1.6233979999999999</v>
      </c>
      <c r="M66" s="9">
        <f>Raw!Q66</f>
        <v>0.99349500000000002</v>
      </c>
      <c r="N66" s="9">
        <f>IF(Raw!$G66&gt;$C$8,IF(Raw!$Q66&gt;$C$8,IF(Raw!$N66&gt;$C$9,IF(Raw!$N66&lt;$A$9,IF(Raw!$X66&gt;$C$9,IF(Raw!$X66&lt;$A$9,Raw!V66,-999),-999),-999),-999),-999),-999)</f>
        <v>736.1</v>
      </c>
      <c r="O66" s="9">
        <f>IF(Raw!$G66&gt;$C$8,IF(Raw!$Q66&gt;$C$8,IF(Raw!$N66&gt;$C$9,IF(Raw!$N66&lt;$A$9,IF(Raw!$X66&gt;$C$9,IF(Raw!$X66&lt;$A$9,Raw!W66,-999),-999),-999),-999),-999),-999)</f>
        <v>0.11867</v>
      </c>
      <c r="P66" s="9">
        <f>IF(Raw!$G66&gt;$C$8,IF(Raw!$Q66&gt;$C$8,IF(Raw!$N66&gt;$C$9,IF(Raw!$N66&lt;$A$9,IF(Raw!$X66&gt;$C$9,IF(Raw!$X66&lt;$A$9,Raw!X66,-999),-999),-999),-999),-999),-999)</f>
        <v>421</v>
      </c>
      <c r="R66" s="9">
        <f t="shared" si="4"/>
        <v>0.603383</v>
      </c>
      <c r="S66" s="9">
        <f t="shared" si="5"/>
        <v>0.37866952339890891</v>
      </c>
      <c r="T66" s="9">
        <f t="shared" si="6"/>
        <v>0.6134329999999999</v>
      </c>
      <c r="U66" s="9">
        <f t="shared" si="7"/>
        <v>0.37786975221110286</v>
      </c>
      <c r="V66" s="15">
        <f t="shared" si="0"/>
        <v>0.77598424399999988</v>
      </c>
      <c r="X66" s="11">
        <f t="shared" si="8"/>
        <v>7.9463999999999969E+18</v>
      </c>
      <c r="Y66" s="11">
        <f t="shared" si="9"/>
        <v>6.22E-18</v>
      </c>
      <c r="Z66" s="11">
        <f t="shared" si="10"/>
        <v>4.66E-4</v>
      </c>
      <c r="AA66" s="16">
        <f t="shared" si="11"/>
        <v>2.2514233505640833E-2</v>
      </c>
      <c r="AB66" s="9">
        <f t="shared" si="1"/>
        <v>1.0237759738020658</v>
      </c>
      <c r="AC66" s="9">
        <f t="shared" si="2"/>
        <v>0.97748576649435925</v>
      </c>
      <c r="AD66" s="15">
        <f t="shared" si="3"/>
        <v>48.313805806096212</v>
      </c>
      <c r="AE66" s="3">
        <f t="shared" si="12"/>
        <v>748.88799999999981</v>
      </c>
      <c r="AF66" s="2">
        <f t="shared" si="13"/>
        <v>0.25</v>
      </c>
      <c r="AG66" s="9">
        <f t="shared" si="14"/>
        <v>1.4043327560249938E-2</v>
      </c>
      <c r="AH66" s="2">
        <f t="shared" si="15"/>
        <v>0.67954931213762315</v>
      </c>
    </row>
    <row r="67" spans="1:34">
      <c r="A67" s="1">
        <f>Raw!A67</f>
        <v>54</v>
      </c>
      <c r="B67" s="14">
        <f>Raw!B67</f>
        <v>0.13148148148148148</v>
      </c>
      <c r="C67" s="15">
        <f>Raw!C67</f>
        <v>30.1</v>
      </c>
      <c r="D67" s="15">
        <f>IF(C67&gt;0.5,Raw!D67*D$11,-999)</f>
        <v>13.2</v>
      </c>
      <c r="E67" s="9">
        <f>IF(Raw!$G67&gt;$C$8,IF(Raw!$Q67&gt;$C$8,IF(Raw!$N67&gt;$C$9,IF(Raw!$N67&lt;$A$9,IF(Raw!$X67&gt;$C$9,IF(Raw!$X67&lt;$A$9,Raw!H67,-999),-999),-999),-999),-999),-999)</f>
        <v>1.0010250000000001</v>
      </c>
      <c r="F67" s="9">
        <f>IF(Raw!$G67&gt;$C$8,IF(Raw!$Q67&gt;$C$8,IF(Raw!$N67&gt;$C$9,IF(Raw!$N67&lt;$A$9,IF(Raw!$X67&gt;$C$9,IF(Raw!$X67&lt;$A$9,Raw!I67,-999),-999),-999),-999),-999),-999)</f>
        <v>1.6075459999999999</v>
      </c>
      <c r="G67" s="9">
        <f>Raw!G67</f>
        <v>0.99508799999999997</v>
      </c>
      <c r="H67" s="9">
        <f>IF(Raw!$G67&gt;$C$8,IF(Raw!$Q67&gt;$C$8,IF(Raw!$N67&gt;$C$9,IF(Raw!$N67&lt;$A$9,IF(Raw!$X67&gt;$C$9,IF(Raw!$X67&lt;$A$9,Raw!L67,-999),-999),-999),-999),-999),-999)</f>
        <v>624.20000000000005</v>
      </c>
      <c r="I67" s="9">
        <f>IF(Raw!$G67&gt;$C$8,IF(Raw!$Q67&gt;$C$8,IF(Raw!$N67&gt;$C$9,IF(Raw!$N67&lt;$A$9,IF(Raw!$X67&gt;$C$9,IF(Raw!$X67&lt;$A$9,Raw!M67,-999),-999),-999),-999),-999),-999)</f>
        <v>5.1408000000000002E-2</v>
      </c>
      <c r="J67" s="9">
        <f>IF(Raw!$G67&gt;$C$8,IF(Raw!$Q67&gt;$C$8,IF(Raw!$N67&gt;$C$9,IF(Raw!$N67&lt;$A$9,IF(Raw!$X67&gt;$C$9,IF(Raw!$X67&lt;$A$9,Raw!N67,-999),-999),-999),-999),-999),-999)</f>
        <v>477</v>
      </c>
      <c r="K67" s="9">
        <f>IF(Raw!$G67&gt;$C$8,IF(Raw!$Q67&gt;$C$8,IF(Raw!$N67&gt;$C$9,IF(Raw!$N67&lt;$A$9,IF(Raw!$X67&gt;$C$9,IF(Raw!$X67&lt;$A$9,Raw!R67,-999),-999),-999),-999),-999),-999)</f>
        <v>0.98228000000000004</v>
      </c>
      <c r="L67" s="9">
        <f>IF(Raw!$G67&gt;$C$8,IF(Raw!$Q67&gt;$C$8,IF(Raw!$N67&gt;$C$9,IF(Raw!$N67&lt;$A$9,IF(Raw!$X67&gt;$C$9,IF(Raw!$X67&lt;$A$9,Raw!S67,-999),-999),-999),-999),-999),-999)</f>
        <v>1.6105940000000001</v>
      </c>
      <c r="M67" s="9">
        <f>Raw!Q67</f>
        <v>0.99501099999999998</v>
      </c>
      <c r="N67" s="9">
        <f>IF(Raw!$G67&gt;$C$8,IF(Raw!$Q67&gt;$C$8,IF(Raw!$N67&gt;$C$9,IF(Raw!$N67&lt;$A$9,IF(Raw!$X67&gt;$C$9,IF(Raw!$X67&lt;$A$9,Raw!V67,-999),-999),-999),-999),-999),-999)</f>
        <v>717.9</v>
      </c>
      <c r="O67" s="9">
        <f>IF(Raw!$G67&gt;$C$8,IF(Raw!$Q67&gt;$C$8,IF(Raw!$N67&gt;$C$9,IF(Raw!$N67&lt;$A$9,IF(Raw!$X67&gt;$C$9,IF(Raw!$X67&lt;$A$9,Raw!W67,-999),-999),-999),-999),-999),-999)</f>
        <v>8.6049999999999998E-3</v>
      </c>
      <c r="P67" s="9">
        <f>IF(Raw!$G67&gt;$C$8,IF(Raw!$Q67&gt;$C$8,IF(Raw!$N67&gt;$C$9,IF(Raw!$N67&lt;$A$9,IF(Raw!$X67&gt;$C$9,IF(Raw!$X67&lt;$A$9,Raw!X67,-999),-999),-999),-999),-999),-999)</f>
        <v>373</v>
      </c>
      <c r="R67" s="9">
        <f t="shared" si="4"/>
        <v>0.60652099999999987</v>
      </c>
      <c r="S67" s="9">
        <f t="shared" si="5"/>
        <v>0.3772962017883158</v>
      </c>
      <c r="T67" s="9">
        <f t="shared" si="6"/>
        <v>0.62831400000000004</v>
      </c>
      <c r="U67" s="9">
        <f t="shared" si="7"/>
        <v>0.39011321288915768</v>
      </c>
      <c r="V67" s="15">
        <f t="shared" si="0"/>
        <v>0.76986393200000003</v>
      </c>
      <c r="X67" s="11">
        <f t="shared" si="8"/>
        <v>7.9463999999999969E+18</v>
      </c>
      <c r="Y67" s="11">
        <f t="shared" si="9"/>
        <v>6.2420000000000004E-18</v>
      </c>
      <c r="Z67" s="11">
        <f t="shared" si="10"/>
        <v>4.7699999999999999E-4</v>
      </c>
      <c r="AA67" s="16">
        <f t="shared" si="11"/>
        <v>2.3113029986152625E-2</v>
      </c>
      <c r="AB67" s="9">
        <f t="shared" si="1"/>
        <v>0.99680224032271958</v>
      </c>
      <c r="AC67" s="9">
        <f t="shared" si="2"/>
        <v>0.97688697001384728</v>
      </c>
      <c r="AD67" s="15">
        <f t="shared" si="3"/>
        <v>48.454989488789565</v>
      </c>
      <c r="AE67" s="3">
        <f t="shared" si="12"/>
        <v>751.53679999999986</v>
      </c>
      <c r="AF67" s="2">
        <f t="shared" si="13"/>
        <v>0.25</v>
      </c>
      <c r="AG67" s="9">
        <f t="shared" si="14"/>
        <v>1.4540716638447738E-2</v>
      </c>
      <c r="AH67" s="2">
        <f t="shared" si="15"/>
        <v>0.70361771077775748</v>
      </c>
    </row>
    <row r="68" spans="1:34">
      <c r="A68" s="1">
        <f>Raw!A68</f>
        <v>55</v>
      </c>
      <c r="B68" s="14">
        <f>Raw!B68</f>
        <v>0.13153935185185187</v>
      </c>
      <c r="C68" s="15">
        <f>Raw!C68</f>
        <v>31.7</v>
      </c>
      <c r="D68" s="15">
        <f>IF(C68&gt;0.5,Raw!D68*D$11,-999)</f>
        <v>11.4</v>
      </c>
      <c r="E68" s="9">
        <f>IF(Raw!$G68&gt;$C$8,IF(Raw!$Q68&gt;$C$8,IF(Raw!$N68&gt;$C$9,IF(Raw!$N68&lt;$A$9,IF(Raw!$X68&gt;$C$9,IF(Raw!$X68&lt;$A$9,Raw!H68,-999),-999),-999),-999),-999),-999)</f>
        <v>0.98877199999999998</v>
      </c>
      <c r="F68" s="9">
        <f>IF(Raw!$G68&gt;$C$8,IF(Raw!$Q68&gt;$C$8,IF(Raw!$N68&gt;$C$9,IF(Raw!$N68&lt;$A$9,IF(Raw!$X68&gt;$C$9,IF(Raw!$X68&lt;$A$9,Raw!I68,-999),-999),-999),-999),-999),-999)</f>
        <v>1.5746439999999999</v>
      </c>
      <c r="G68" s="9">
        <f>Raw!G68</f>
        <v>0.99415900000000001</v>
      </c>
      <c r="H68" s="9">
        <f>IF(Raw!$G68&gt;$C$8,IF(Raw!$Q68&gt;$C$8,IF(Raw!$N68&gt;$C$9,IF(Raw!$N68&lt;$A$9,IF(Raw!$X68&gt;$C$9,IF(Raw!$X68&lt;$A$9,Raw!L68,-999),-999),-999),-999),-999),-999)</f>
        <v>651.79999999999995</v>
      </c>
      <c r="I68" s="9">
        <f>IF(Raw!$G68&gt;$C$8,IF(Raw!$Q68&gt;$C$8,IF(Raw!$N68&gt;$C$9,IF(Raw!$N68&lt;$A$9,IF(Raw!$X68&gt;$C$9,IF(Raw!$X68&lt;$A$9,Raw!M68,-999),-999),-999),-999),-999),-999)</f>
        <v>0.15688299999999999</v>
      </c>
      <c r="J68" s="9">
        <f>IF(Raw!$G68&gt;$C$8,IF(Raw!$Q68&gt;$C$8,IF(Raw!$N68&gt;$C$9,IF(Raw!$N68&lt;$A$9,IF(Raw!$X68&gt;$C$9,IF(Raw!$X68&lt;$A$9,Raw!N68,-999),-999),-999),-999),-999),-999)</f>
        <v>546</v>
      </c>
      <c r="K68" s="9">
        <f>IF(Raw!$G68&gt;$C$8,IF(Raw!$Q68&gt;$C$8,IF(Raw!$N68&gt;$C$9,IF(Raw!$N68&lt;$A$9,IF(Raw!$X68&gt;$C$9,IF(Raw!$X68&lt;$A$9,Raw!R68,-999),-999),-999),-999),-999),-999)</f>
        <v>0.99277000000000004</v>
      </c>
      <c r="L68" s="9">
        <f>IF(Raw!$G68&gt;$C$8,IF(Raw!$Q68&gt;$C$8,IF(Raw!$N68&gt;$C$9,IF(Raw!$N68&lt;$A$9,IF(Raw!$X68&gt;$C$9,IF(Raw!$X68&lt;$A$9,Raw!S68,-999),-999),-999),-999),-999),-999)</f>
        <v>1.61829</v>
      </c>
      <c r="M68" s="9">
        <f>Raw!Q68</f>
        <v>0.99456500000000003</v>
      </c>
      <c r="N68" s="9">
        <f>IF(Raw!$G68&gt;$C$8,IF(Raw!$Q68&gt;$C$8,IF(Raw!$N68&gt;$C$9,IF(Raw!$N68&lt;$A$9,IF(Raw!$X68&gt;$C$9,IF(Raw!$X68&lt;$A$9,Raw!V68,-999),-999),-999),-999),-999),-999)</f>
        <v>751.3</v>
      </c>
      <c r="O68" s="9">
        <f>IF(Raw!$G68&gt;$C$8,IF(Raw!$Q68&gt;$C$8,IF(Raw!$N68&gt;$C$9,IF(Raw!$N68&lt;$A$9,IF(Raw!$X68&gt;$C$9,IF(Raw!$X68&lt;$A$9,Raw!W68,-999),-999),-999),-999),-999),-999)</f>
        <v>8.9737999999999998E-2</v>
      </c>
      <c r="P68" s="9">
        <f>IF(Raw!$G68&gt;$C$8,IF(Raw!$Q68&gt;$C$8,IF(Raw!$N68&gt;$C$9,IF(Raw!$N68&lt;$A$9,IF(Raw!$X68&gt;$C$9,IF(Raw!$X68&lt;$A$9,Raw!X68,-999),-999),-999),-999),-999),-999)</f>
        <v>451</v>
      </c>
      <c r="R68" s="9">
        <f t="shared" si="4"/>
        <v>0.58587199999999995</v>
      </c>
      <c r="S68" s="9">
        <f t="shared" si="5"/>
        <v>0.3720663210224025</v>
      </c>
      <c r="T68" s="9">
        <f t="shared" si="6"/>
        <v>0.62551999999999996</v>
      </c>
      <c r="U68" s="9">
        <f t="shared" si="7"/>
        <v>0.38653146222246937</v>
      </c>
      <c r="V68" s="15">
        <f t="shared" si="0"/>
        <v>0.77354261999999996</v>
      </c>
      <c r="X68" s="11">
        <f t="shared" si="8"/>
        <v>6.862799999999999E+18</v>
      </c>
      <c r="Y68" s="11">
        <f t="shared" si="9"/>
        <v>6.5179999999999995E-18</v>
      </c>
      <c r="Z68" s="11">
        <f t="shared" si="10"/>
        <v>5.4599999999999994E-4</v>
      </c>
      <c r="AA68" s="16">
        <f t="shared" si="11"/>
        <v>2.3841237737298529E-2</v>
      </c>
      <c r="AB68" s="9">
        <f t="shared" si="1"/>
        <v>1.0076831710294349</v>
      </c>
      <c r="AC68" s="9">
        <f t="shared" si="2"/>
        <v>0.9761587622627016</v>
      </c>
      <c r="AD68" s="15">
        <f t="shared" si="3"/>
        <v>43.665270581132852</v>
      </c>
      <c r="AE68" s="3">
        <f t="shared" si="12"/>
        <v>784.76719999999978</v>
      </c>
      <c r="AF68" s="2">
        <f t="shared" si="13"/>
        <v>0.25</v>
      </c>
      <c r="AG68" s="9">
        <f t="shared" si="14"/>
        <v>1.2983077604665426E-2</v>
      </c>
      <c r="AH68" s="2">
        <f t="shared" si="15"/>
        <v>0.62824436856778332</v>
      </c>
    </row>
    <row r="69" spans="1:34">
      <c r="A69" s="1">
        <f>Raw!A69</f>
        <v>56</v>
      </c>
      <c r="B69" s="14">
        <f>Raw!B69</f>
        <v>0.13159722222222223</v>
      </c>
      <c r="C69" s="15">
        <f>Raw!C69</f>
        <v>32.4</v>
      </c>
      <c r="D69" s="15">
        <f>IF(C69&gt;0.5,Raw!D69*D$11,-999)</f>
        <v>11.4</v>
      </c>
      <c r="E69" s="9">
        <f>IF(Raw!$G69&gt;$C$8,IF(Raw!$Q69&gt;$C$8,IF(Raw!$N69&gt;$C$9,IF(Raw!$N69&lt;$A$9,IF(Raw!$X69&gt;$C$9,IF(Raw!$X69&lt;$A$9,Raw!H69,-999),-999),-999),-999),-999),-999)</f>
        <v>0.97693700000000006</v>
      </c>
      <c r="F69" s="9">
        <f>IF(Raw!$G69&gt;$C$8,IF(Raw!$Q69&gt;$C$8,IF(Raw!$N69&gt;$C$9,IF(Raw!$N69&lt;$A$9,IF(Raw!$X69&gt;$C$9,IF(Raw!$X69&lt;$A$9,Raw!I69,-999),-999),-999),-999),-999),-999)</f>
        <v>1.573718</v>
      </c>
      <c r="G69" s="9">
        <f>Raw!G69</f>
        <v>0.996147</v>
      </c>
      <c r="H69" s="9">
        <f>IF(Raw!$G69&gt;$C$8,IF(Raw!$Q69&gt;$C$8,IF(Raw!$N69&gt;$C$9,IF(Raw!$N69&lt;$A$9,IF(Raw!$X69&gt;$C$9,IF(Raw!$X69&lt;$A$9,Raw!L69,-999),-999),-999),-999),-999),-999)</f>
        <v>645.5</v>
      </c>
      <c r="I69" s="9">
        <f>IF(Raw!$G69&gt;$C$8,IF(Raw!$Q69&gt;$C$8,IF(Raw!$N69&gt;$C$9,IF(Raw!$N69&lt;$A$9,IF(Raw!$X69&gt;$C$9,IF(Raw!$X69&lt;$A$9,Raw!M69,-999),-999),-999),-999),-999),-999)</f>
        <v>0.14164099999999999</v>
      </c>
      <c r="J69" s="9">
        <f>IF(Raw!$G69&gt;$C$8,IF(Raw!$Q69&gt;$C$8,IF(Raw!$N69&gt;$C$9,IF(Raw!$N69&lt;$A$9,IF(Raw!$X69&gt;$C$9,IF(Raw!$X69&lt;$A$9,Raw!N69,-999),-999),-999),-999),-999),-999)</f>
        <v>461</v>
      </c>
      <c r="K69" s="9">
        <f>IF(Raw!$G69&gt;$C$8,IF(Raw!$Q69&gt;$C$8,IF(Raw!$N69&gt;$C$9,IF(Raw!$N69&lt;$A$9,IF(Raw!$X69&gt;$C$9,IF(Raw!$X69&lt;$A$9,Raw!R69,-999),-999),-999),-999),-999),-999)</f>
        <v>0.98692500000000005</v>
      </c>
      <c r="L69" s="9">
        <f>IF(Raw!$G69&gt;$C$8,IF(Raw!$Q69&gt;$C$8,IF(Raw!$N69&gt;$C$9,IF(Raw!$N69&lt;$A$9,IF(Raw!$X69&gt;$C$9,IF(Raw!$X69&lt;$A$9,Raw!S69,-999),-999),-999),-999),-999),-999)</f>
        <v>1.597575</v>
      </c>
      <c r="M69" s="9">
        <f>Raw!Q69</f>
        <v>0.993753</v>
      </c>
      <c r="N69" s="9">
        <f>IF(Raw!$G69&gt;$C$8,IF(Raw!$Q69&gt;$C$8,IF(Raw!$N69&gt;$C$9,IF(Raw!$N69&lt;$A$9,IF(Raw!$X69&gt;$C$9,IF(Raw!$X69&lt;$A$9,Raw!V69,-999),-999),-999),-999),-999),-999)</f>
        <v>731.8</v>
      </c>
      <c r="O69" s="9">
        <f>IF(Raw!$G69&gt;$C$8,IF(Raw!$Q69&gt;$C$8,IF(Raw!$N69&gt;$C$9,IF(Raw!$N69&lt;$A$9,IF(Raw!$X69&gt;$C$9,IF(Raw!$X69&lt;$A$9,Raw!W69,-999),-999),-999),-999),-999),-999)</f>
        <v>0.123069</v>
      </c>
      <c r="P69" s="9">
        <f>IF(Raw!$G69&gt;$C$8,IF(Raw!$Q69&gt;$C$8,IF(Raw!$N69&gt;$C$9,IF(Raw!$N69&lt;$A$9,IF(Raw!$X69&gt;$C$9,IF(Raw!$X69&lt;$A$9,Raw!X69,-999),-999),-999),-999),-999),-999)</f>
        <v>504</v>
      </c>
      <c r="R69" s="9">
        <f t="shared" si="4"/>
        <v>0.59678099999999989</v>
      </c>
      <c r="S69" s="9">
        <f t="shared" si="5"/>
        <v>0.3792172422251</v>
      </c>
      <c r="T69" s="9">
        <f t="shared" si="6"/>
        <v>0.61064999999999992</v>
      </c>
      <c r="U69" s="9">
        <f t="shared" si="7"/>
        <v>0.38223557579456358</v>
      </c>
      <c r="V69" s="15">
        <f t="shared" si="0"/>
        <v>0.76364084999999993</v>
      </c>
      <c r="X69" s="11">
        <f t="shared" si="8"/>
        <v>6.862799999999999E+18</v>
      </c>
      <c r="Y69" s="11">
        <f t="shared" si="9"/>
        <v>6.4549999999999999E-18</v>
      </c>
      <c r="Z69" s="11">
        <f t="shared" si="10"/>
        <v>4.6099999999999998E-4</v>
      </c>
      <c r="AA69" s="16">
        <f t="shared" si="11"/>
        <v>2.0013299581514505E-2</v>
      </c>
      <c r="AB69" s="9">
        <f t="shared" si="1"/>
        <v>0.99914612138945191</v>
      </c>
      <c r="AC69" s="9">
        <f t="shared" si="2"/>
        <v>0.97998670041848546</v>
      </c>
      <c r="AD69" s="15">
        <f t="shared" si="3"/>
        <v>43.412797356864438</v>
      </c>
      <c r="AE69" s="3">
        <f t="shared" si="12"/>
        <v>777.18199999999979</v>
      </c>
      <c r="AF69" s="2">
        <f t="shared" si="13"/>
        <v>0.25</v>
      </c>
      <c r="AG69" s="9">
        <f t="shared" si="14"/>
        <v>1.2764550457349066E-2</v>
      </c>
      <c r="AH69" s="2">
        <f t="shared" si="15"/>
        <v>0.61766995363619948</v>
      </c>
    </row>
    <row r="70" spans="1:34">
      <c r="A70" s="1">
        <f>Raw!A70</f>
        <v>57</v>
      </c>
      <c r="B70" s="14">
        <f>Raw!B70</f>
        <v>0.13164351851851852</v>
      </c>
      <c r="C70" s="15">
        <f>Raw!C70</f>
        <v>33.1</v>
      </c>
      <c r="D70" s="15">
        <f>IF(C70&gt;0.5,Raw!D70*D$11,-999)</f>
        <v>11.4</v>
      </c>
      <c r="E70" s="9">
        <f>IF(Raw!$G70&gt;$C$8,IF(Raw!$Q70&gt;$C$8,IF(Raw!$N70&gt;$C$9,IF(Raw!$N70&lt;$A$9,IF(Raw!$X70&gt;$C$9,IF(Raw!$X70&lt;$A$9,Raw!H70,-999),-999),-999),-999),-999),-999)</f>
        <v>0.98418700000000003</v>
      </c>
      <c r="F70" s="9">
        <f>IF(Raw!$G70&gt;$C$8,IF(Raw!$Q70&gt;$C$8,IF(Raw!$N70&gt;$C$9,IF(Raw!$N70&lt;$A$9,IF(Raw!$X70&gt;$C$9,IF(Raw!$X70&lt;$A$9,Raw!I70,-999),-999),-999),-999),-999),-999)</f>
        <v>1.567807</v>
      </c>
      <c r="G70" s="9">
        <f>Raw!G70</f>
        <v>0.99310200000000004</v>
      </c>
      <c r="H70" s="9">
        <f>IF(Raw!$G70&gt;$C$8,IF(Raw!$Q70&gt;$C$8,IF(Raw!$N70&gt;$C$9,IF(Raw!$N70&lt;$A$9,IF(Raw!$X70&gt;$C$9,IF(Raw!$X70&lt;$A$9,Raw!L70,-999),-999),-999),-999),-999),-999)</f>
        <v>654.1</v>
      </c>
      <c r="I70" s="9">
        <f>IF(Raw!$G70&gt;$C$8,IF(Raw!$Q70&gt;$C$8,IF(Raw!$N70&gt;$C$9,IF(Raw!$N70&lt;$A$9,IF(Raw!$X70&gt;$C$9,IF(Raw!$X70&lt;$A$9,Raw!M70,-999),-999),-999),-999),-999),-999)</f>
        <v>0.105494</v>
      </c>
      <c r="J70" s="9">
        <f>IF(Raw!$G70&gt;$C$8,IF(Raw!$Q70&gt;$C$8,IF(Raw!$N70&gt;$C$9,IF(Raw!$N70&lt;$A$9,IF(Raw!$X70&gt;$C$9,IF(Raw!$X70&lt;$A$9,Raw!N70,-999),-999),-999),-999),-999),-999)</f>
        <v>414</v>
      </c>
      <c r="K70" s="9">
        <f>IF(Raw!$G70&gt;$C$8,IF(Raw!$Q70&gt;$C$8,IF(Raw!$N70&gt;$C$9,IF(Raw!$N70&lt;$A$9,IF(Raw!$X70&gt;$C$9,IF(Raw!$X70&lt;$A$9,Raw!R70,-999),-999),-999),-999),-999),-999)</f>
        <v>0.96355599999999997</v>
      </c>
      <c r="L70" s="9">
        <f>IF(Raw!$G70&gt;$C$8,IF(Raw!$Q70&gt;$C$8,IF(Raw!$N70&gt;$C$9,IF(Raw!$N70&lt;$A$9,IF(Raw!$X70&gt;$C$9,IF(Raw!$X70&lt;$A$9,Raw!S70,-999),-999),-999),-999),-999),-999)</f>
        <v>1.57985</v>
      </c>
      <c r="M70" s="9">
        <f>Raw!Q70</f>
        <v>0.99520200000000003</v>
      </c>
      <c r="N70" s="9">
        <f>IF(Raw!$G70&gt;$C$8,IF(Raw!$Q70&gt;$C$8,IF(Raw!$N70&gt;$C$9,IF(Raw!$N70&lt;$A$9,IF(Raw!$X70&gt;$C$9,IF(Raw!$X70&lt;$A$9,Raw!V70,-999),-999),-999),-999),-999),-999)</f>
        <v>748.1</v>
      </c>
      <c r="O70" s="9">
        <f>IF(Raw!$G70&gt;$C$8,IF(Raw!$Q70&gt;$C$8,IF(Raw!$N70&gt;$C$9,IF(Raw!$N70&lt;$A$9,IF(Raw!$X70&gt;$C$9,IF(Raw!$X70&lt;$A$9,Raw!W70,-999),-999),-999),-999),-999),-999)</f>
        <v>9.6855999999999998E-2</v>
      </c>
      <c r="P70" s="9">
        <f>IF(Raw!$G70&gt;$C$8,IF(Raw!$Q70&gt;$C$8,IF(Raw!$N70&gt;$C$9,IF(Raw!$N70&lt;$A$9,IF(Raw!$X70&gt;$C$9,IF(Raw!$X70&lt;$A$9,Raw!X70,-999),-999),-999),-999),-999),-999)</f>
        <v>508</v>
      </c>
      <c r="R70" s="9">
        <f t="shared" si="4"/>
        <v>0.58361999999999992</v>
      </c>
      <c r="S70" s="9">
        <f t="shared" si="5"/>
        <v>0.37225245199185863</v>
      </c>
      <c r="T70" s="9">
        <f t="shared" si="6"/>
        <v>0.61629400000000001</v>
      </c>
      <c r="U70" s="9">
        <f t="shared" si="7"/>
        <v>0.39009652815140677</v>
      </c>
      <c r="V70" s="15">
        <f t="shared" si="0"/>
        <v>0.7551682999999999</v>
      </c>
      <c r="X70" s="11">
        <f t="shared" si="8"/>
        <v>6.862799999999999E+18</v>
      </c>
      <c r="Y70" s="11">
        <f t="shared" si="9"/>
        <v>6.5410000000000001E-18</v>
      </c>
      <c r="Z70" s="11">
        <f t="shared" si="10"/>
        <v>4.1399999999999998E-4</v>
      </c>
      <c r="AA70" s="16">
        <f t="shared" si="11"/>
        <v>1.8245209807103639E-2</v>
      </c>
      <c r="AB70" s="9">
        <f t="shared" si="1"/>
        <v>0.97480041333285905</v>
      </c>
      <c r="AC70" s="9">
        <f t="shared" si="2"/>
        <v>0.98175479019289646</v>
      </c>
      <c r="AD70" s="15">
        <f t="shared" si="3"/>
        <v>44.070555089622324</v>
      </c>
      <c r="AE70" s="3">
        <f t="shared" si="12"/>
        <v>787.53639999999984</v>
      </c>
      <c r="AF70" s="2">
        <f t="shared" si="13"/>
        <v>0.25</v>
      </c>
      <c r="AG70" s="9">
        <f t="shared" si="14"/>
        <v>1.3224438872436139E-2</v>
      </c>
      <c r="AH70" s="2">
        <f t="shared" si="15"/>
        <v>0.63992371470469933</v>
      </c>
    </row>
    <row r="71" spans="1:34">
      <c r="A71" s="1">
        <f>Raw!A71</f>
        <v>58</v>
      </c>
      <c r="B71" s="14">
        <f>Raw!B71</f>
        <v>0.13170138888888888</v>
      </c>
      <c r="C71" s="15">
        <f>Raw!C71</f>
        <v>34.1</v>
      </c>
      <c r="D71" s="15">
        <f>IF(C71&gt;0.5,Raw!D71*D$11,-999)</f>
        <v>10.6</v>
      </c>
      <c r="E71" s="9">
        <f>IF(Raw!$G71&gt;$C$8,IF(Raw!$Q71&gt;$C$8,IF(Raw!$N71&gt;$C$9,IF(Raw!$N71&lt;$A$9,IF(Raw!$X71&gt;$C$9,IF(Raw!$X71&lt;$A$9,Raw!H71,-999),-999),-999),-999),-999),-999)</f>
        <v>0.97562099999999996</v>
      </c>
      <c r="F71" s="9">
        <f>IF(Raw!$G71&gt;$C$8,IF(Raw!$Q71&gt;$C$8,IF(Raw!$N71&gt;$C$9,IF(Raw!$N71&lt;$A$9,IF(Raw!$X71&gt;$C$9,IF(Raw!$X71&lt;$A$9,Raw!I71,-999),-999),-999),-999),-999),-999)</f>
        <v>1.5520499999999999</v>
      </c>
      <c r="G71" s="9">
        <f>Raw!G71</f>
        <v>0.99320600000000003</v>
      </c>
      <c r="H71" s="9">
        <f>IF(Raw!$G71&gt;$C$8,IF(Raw!$Q71&gt;$C$8,IF(Raw!$N71&gt;$C$9,IF(Raw!$N71&lt;$A$9,IF(Raw!$X71&gt;$C$9,IF(Raw!$X71&lt;$A$9,Raw!L71,-999),-999),-999),-999),-999),-999)</f>
        <v>653.9</v>
      </c>
      <c r="I71" s="9">
        <f>IF(Raw!$G71&gt;$C$8,IF(Raw!$Q71&gt;$C$8,IF(Raw!$N71&gt;$C$9,IF(Raw!$N71&lt;$A$9,IF(Raw!$X71&gt;$C$9,IF(Raw!$X71&lt;$A$9,Raw!M71,-999),-999),-999),-999),-999),-999)</f>
        <v>0.14388000000000001</v>
      </c>
      <c r="J71" s="9">
        <f>IF(Raw!$G71&gt;$C$8,IF(Raw!$Q71&gt;$C$8,IF(Raw!$N71&gt;$C$9,IF(Raw!$N71&lt;$A$9,IF(Raw!$X71&gt;$C$9,IF(Raw!$X71&lt;$A$9,Raw!N71,-999),-999),-999),-999),-999),-999)</f>
        <v>613</v>
      </c>
      <c r="K71" s="9">
        <f>IF(Raw!$G71&gt;$C$8,IF(Raw!$Q71&gt;$C$8,IF(Raw!$N71&gt;$C$9,IF(Raw!$N71&lt;$A$9,IF(Raw!$X71&gt;$C$9,IF(Raw!$X71&lt;$A$9,Raw!R71,-999),-999),-999),-999),-999),-999)</f>
        <v>0.97836000000000001</v>
      </c>
      <c r="L71" s="9">
        <f>IF(Raw!$G71&gt;$C$8,IF(Raw!$Q71&gt;$C$8,IF(Raw!$N71&gt;$C$9,IF(Raw!$N71&lt;$A$9,IF(Raw!$X71&gt;$C$9,IF(Raw!$X71&lt;$A$9,Raw!S71,-999),-999),-999),-999),-999),-999)</f>
        <v>1.5910329999999999</v>
      </c>
      <c r="M71" s="9">
        <f>Raw!Q71</f>
        <v>0.99519199999999997</v>
      </c>
      <c r="N71" s="9">
        <f>IF(Raw!$G71&gt;$C$8,IF(Raw!$Q71&gt;$C$8,IF(Raw!$N71&gt;$C$9,IF(Raw!$N71&lt;$A$9,IF(Raw!$X71&gt;$C$9,IF(Raw!$X71&lt;$A$9,Raw!V71,-999),-999),-999),-999),-999),-999)</f>
        <v>748.1</v>
      </c>
      <c r="O71" s="9">
        <f>IF(Raw!$G71&gt;$C$8,IF(Raw!$Q71&gt;$C$8,IF(Raw!$N71&gt;$C$9,IF(Raw!$N71&lt;$A$9,IF(Raw!$X71&gt;$C$9,IF(Raw!$X71&lt;$A$9,Raw!W71,-999),-999),-999),-999),-999),-999)</f>
        <v>9.7990999999999995E-2</v>
      </c>
      <c r="P71" s="9">
        <f>IF(Raw!$G71&gt;$C$8,IF(Raw!$Q71&gt;$C$8,IF(Raw!$N71&gt;$C$9,IF(Raw!$N71&lt;$A$9,IF(Raw!$X71&gt;$C$9,IF(Raw!$X71&lt;$A$9,Raw!X71,-999),-999),-999),-999),-999),-999)</f>
        <v>605</v>
      </c>
      <c r="R71" s="9">
        <f t="shared" si="4"/>
        <v>0.57642899999999997</v>
      </c>
      <c r="S71" s="9">
        <f t="shared" si="5"/>
        <v>0.3713984729873393</v>
      </c>
      <c r="T71" s="9">
        <f t="shared" si="6"/>
        <v>0.61267299999999991</v>
      </c>
      <c r="U71" s="9">
        <f t="shared" si="7"/>
        <v>0.38507875072358644</v>
      </c>
      <c r="V71" s="15">
        <f t="shared" si="0"/>
        <v>0.76051377399999998</v>
      </c>
      <c r="X71" s="11">
        <f t="shared" si="8"/>
        <v>6.381199999999998E+18</v>
      </c>
      <c r="Y71" s="11">
        <f t="shared" si="9"/>
        <v>6.5389999999999996E-18</v>
      </c>
      <c r="Z71" s="11">
        <f t="shared" si="10"/>
        <v>6.1299999999999994E-4</v>
      </c>
      <c r="AA71" s="16">
        <f t="shared" si="11"/>
        <v>2.4940507310285763E-2</v>
      </c>
      <c r="AB71" s="9">
        <f t="shared" si="1"/>
        <v>0.99364037543531469</v>
      </c>
      <c r="AC71" s="9">
        <f t="shared" si="2"/>
        <v>0.97505949268971426</v>
      </c>
      <c r="AD71" s="15">
        <f t="shared" si="3"/>
        <v>40.685982561640728</v>
      </c>
      <c r="AE71" s="3">
        <f t="shared" si="12"/>
        <v>787.29559999999969</v>
      </c>
      <c r="AF71" s="2">
        <f t="shared" si="13"/>
        <v>0.25</v>
      </c>
      <c r="AG71" s="9">
        <f t="shared" si="14"/>
        <v>1.2051774874460183E-2</v>
      </c>
      <c r="AH71" s="2">
        <f t="shared" si="15"/>
        <v>0.58317911412664847</v>
      </c>
    </row>
    <row r="72" spans="1:34">
      <c r="A72" s="1">
        <f>Raw!A72</f>
        <v>59</v>
      </c>
      <c r="B72" s="14">
        <f>Raw!B72</f>
        <v>0.13175925925925927</v>
      </c>
      <c r="C72" s="15">
        <f>Raw!C72</f>
        <v>35.299999999999997</v>
      </c>
      <c r="D72" s="15">
        <f>IF(C72&gt;0.5,Raw!D72*D$11,-999)</f>
        <v>10.6</v>
      </c>
      <c r="E72" s="9">
        <f>IF(Raw!$G72&gt;$C$8,IF(Raw!$Q72&gt;$C$8,IF(Raw!$N72&gt;$C$9,IF(Raw!$N72&lt;$A$9,IF(Raw!$X72&gt;$C$9,IF(Raw!$X72&lt;$A$9,Raw!H72,-999),-999),-999),-999),-999),-999)</f>
        <v>0.96619100000000002</v>
      </c>
      <c r="F72" s="9">
        <f>IF(Raw!$G72&gt;$C$8,IF(Raw!$Q72&gt;$C$8,IF(Raw!$N72&gt;$C$9,IF(Raw!$N72&lt;$A$9,IF(Raw!$X72&gt;$C$9,IF(Raw!$X72&lt;$A$9,Raw!I72,-999),-999),-999),-999),-999),-999)</f>
        <v>1.544349</v>
      </c>
      <c r="G72" s="9">
        <f>Raw!G72</f>
        <v>0.99308799999999997</v>
      </c>
      <c r="H72" s="9">
        <f>IF(Raw!$G72&gt;$C$8,IF(Raw!$Q72&gt;$C$8,IF(Raw!$N72&gt;$C$9,IF(Raw!$N72&lt;$A$9,IF(Raw!$X72&gt;$C$9,IF(Raw!$X72&lt;$A$9,Raw!L72,-999),-999),-999),-999),-999),-999)</f>
        <v>653.4</v>
      </c>
      <c r="I72" s="9">
        <f>IF(Raw!$G72&gt;$C$8,IF(Raw!$Q72&gt;$C$8,IF(Raw!$N72&gt;$C$9,IF(Raw!$N72&lt;$A$9,IF(Raw!$X72&gt;$C$9,IF(Raw!$X72&lt;$A$9,Raw!M72,-999),-999),-999),-999),-999),-999)</f>
        <v>0.118396</v>
      </c>
      <c r="J72" s="9">
        <f>IF(Raw!$G72&gt;$C$8,IF(Raw!$Q72&gt;$C$8,IF(Raw!$N72&gt;$C$9,IF(Raw!$N72&lt;$A$9,IF(Raw!$X72&gt;$C$9,IF(Raw!$X72&lt;$A$9,Raw!N72,-999),-999),-999),-999),-999),-999)</f>
        <v>521</v>
      </c>
      <c r="K72" s="9">
        <f>IF(Raw!$G72&gt;$C$8,IF(Raw!$Q72&gt;$C$8,IF(Raw!$N72&gt;$C$9,IF(Raw!$N72&lt;$A$9,IF(Raw!$X72&gt;$C$9,IF(Raw!$X72&lt;$A$9,Raw!R72,-999),-999),-999),-999),-999),-999)</f>
        <v>0.977074</v>
      </c>
      <c r="L72" s="9">
        <f>IF(Raw!$G72&gt;$C$8,IF(Raw!$Q72&gt;$C$8,IF(Raw!$N72&gt;$C$9,IF(Raw!$N72&lt;$A$9,IF(Raw!$X72&gt;$C$9,IF(Raw!$X72&lt;$A$9,Raw!S72,-999),-999),-999),-999),-999),-999)</f>
        <v>1.589799</v>
      </c>
      <c r="M72" s="9">
        <f>Raw!Q72</f>
        <v>0.99393500000000001</v>
      </c>
      <c r="N72" s="9">
        <f>IF(Raw!$G72&gt;$C$8,IF(Raw!$Q72&gt;$C$8,IF(Raw!$N72&gt;$C$9,IF(Raw!$N72&lt;$A$9,IF(Raw!$X72&gt;$C$9,IF(Raw!$X72&lt;$A$9,Raw!V72,-999),-999),-999),-999),-999),-999)</f>
        <v>753.5</v>
      </c>
      <c r="O72" s="9">
        <f>IF(Raw!$G72&gt;$C$8,IF(Raw!$Q72&gt;$C$8,IF(Raw!$N72&gt;$C$9,IF(Raw!$N72&lt;$A$9,IF(Raw!$X72&gt;$C$9,IF(Raw!$X72&lt;$A$9,Raw!W72,-999),-999),-999),-999),-999),-999)</f>
        <v>6.4213000000000006E-2</v>
      </c>
      <c r="P72" s="9">
        <f>IF(Raw!$G72&gt;$C$8,IF(Raw!$Q72&gt;$C$8,IF(Raw!$N72&gt;$C$9,IF(Raw!$N72&lt;$A$9,IF(Raw!$X72&gt;$C$9,IF(Raw!$X72&lt;$A$9,Raw!X72,-999),-999),-999),-999),-999),-999)</f>
        <v>564</v>
      </c>
      <c r="R72" s="9">
        <f t="shared" si="4"/>
        <v>0.57815799999999995</v>
      </c>
      <c r="S72" s="9">
        <f t="shared" si="5"/>
        <v>0.3743700420047541</v>
      </c>
      <c r="T72" s="9">
        <f t="shared" si="6"/>
        <v>0.61272499999999996</v>
      </c>
      <c r="U72" s="9">
        <f t="shared" si="7"/>
        <v>0.38541035690675363</v>
      </c>
      <c r="V72" s="15">
        <f t="shared" si="0"/>
        <v>0.75992392199999992</v>
      </c>
      <c r="X72" s="11">
        <f t="shared" si="8"/>
        <v>6.381199999999998E+18</v>
      </c>
      <c r="Y72" s="11">
        <f t="shared" si="9"/>
        <v>6.5339999999999993E-18</v>
      </c>
      <c r="Z72" s="11">
        <f t="shared" si="10"/>
        <v>5.2099999999999998E-4</v>
      </c>
      <c r="AA72" s="16">
        <f t="shared" si="11"/>
        <v>2.1261115788351905E-2</v>
      </c>
      <c r="AB72" s="9">
        <f t="shared" si="1"/>
        <v>0.99010121717141797</v>
      </c>
      <c r="AC72" s="9">
        <f t="shared" si="2"/>
        <v>0.97873888421164801</v>
      </c>
      <c r="AD72" s="15">
        <f t="shared" si="3"/>
        <v>40.808283662863545</v>
      </c>
      <c r="AE72" s="3">
        <f t="shared" si="12"/>
        <v>786.69359999999972</v>
      </c>
      <c r="AF72" s="2">
        <f t="shared" si="13"/>
        <v>0.25</v>
      </c>
      <c r="AG72" s="9">
        <f t="shared" si="14"/>
        <v>1.2098411670197139E-2</v>
      </c>
      <c r="AH72" s="2">
        <f t="shared" si="15"/>
        <v>0.58543584440139174</v>
      </c>
    </row>
    <row r="73" spans="1:34">
      <c r="A73" s="1">
        <f>Raw!A73</f>
        <v>60</v>
      </c>
      <c r="B73" s="14">
        <f>Raw!B73</f>
        <v>0.13180555555555556</v>
      </c>
      <c r="C73" s="15">
        <f>Raw!C73</f>
        <v>35.9</v>
      </c>
      <c r="D73" s="15">
        <f>IF(C73&gt;0.5,Raw!D73*D$11,-999)</f>
        <v>9.6999999999999993</v>
      </c>
      <c r="E73" s="9">
        <f>IF(Raw!$G73&gt;$C$8,IF(Raw!$Q73&gt;$C$8,IF(Raw!$N73&gt;$C$9,IF(Raw!$N73&lt;$A$9,IF(Raw!$X73&gt;$C$9,IF(Raw!$X73&lt;$A$9,Raw!H73,-999),-999),-999),-999),-999),-999)</f>
        <v>0.93833699999999998</v>
      </c>
      <c r="F73" s="9">
        <f>IF(Raw!$G73&gt;$C$8,IF(Raw!$Q73&gt;$C$8,IF(Raw!$N73&gt;$C$9,IF(Raw!$N73&lt;$A$9,IF(Raw!$X73&gt;$C$9,IF(Raw!$X73&lt;$A$9,Raw!I73,-999),-999),-999),-999),-999),-999)</f>
        <v>1.5136700000000001</v>
      </c>
      <c r="G73" s="9">
        <f>Raw!G73</f>
        <v>0.98963100000000004</v>
      </c>
      <c r="H73" s="9">
        <f>IF(Raw!$G73&gt;$C$8,IF(Raw!$Q73&gt;$C$8,IF(Raw!$N73&gt;$C$9,IF(Raw!$N73&lt;$A$9,IF(Raw!$X73&gt;$C$9,IF(Raw!$X73&lt;$A$9,Raw!L73,-999),-999),-999),-999),-999),-999)</f>
        <v>631.1</v>
      </c>
      <c r="I73" s="9">
        <f>IF(Raw!$G73&gt;$C$8,IF(Raw!$Q73&gt;$C$8,IF(Raw!$N73&gt;$C$9,IF(Raw!$N73&lt;$A$9,IF(Raw!$X73&gt;$C$9,IF(Raw!$X73&lt;$A$9,Raw!M73,-999),-999),-999),-999),-999),-999)</f>
        <v>1.64E-4</v>
      </c>
      <c r="J73" s="9">
        <f>IF(Raw!$G73&gt;$C$8,IF(Raw!$Q73&gt;$C$8,IF(Raw!$N73&gt;$C$9,IF(Raw!$N73&lt;$A$9,IF(Raw!$X73&gt;$C$9,IF(Raw!$X73&lt;$A$9,Raw!N73,-999),-999),-999),-999),-999),-999)</f>
        <v>556</v>
      </c>
      <c r="K73" s="9">
        <f>IF(Raw!$G73&gt;$C$8,IF(Raw!$Q73&gt;$C$8,IF(Raw!$N73&gt;$C$9,IF(Raw!$N73&lt;$A$9,IF(Raw!$X73&gt;$C$9,IF(Raw!$X73&lt;$A$9,Raw!R73,-999),-999),-999),-999),-999),-999)</f>
        <v>0.97775900000000004</v>
      </c>
      <c r="L73" s="9">
        <f>IF(Raw!$G73&gt;$C$8,IF(Raw!$Q73&gt;$C$8,IF(Raw!$N73&gt;$C$9,IF(Raw!$N73&lt;$A$9,IF(Raw!$X73&gt;$C$9,IF(Raw!$X73&lt;$A$9,Raw!S73,-999),-999),-999),-999),-999),-999)</f>
        <v>1.573596</v>
      </c>
      <c r="M73" s="9">
        <f>Raw!Q73</f>
        <v>0.99383200000000005</v>
      </c>
      <c r="N73" s="9">
        <f>IF(Raw!$G73&gt;$C$8,IF(Raw!$Q73&gt;$C$8,IF(Raw!$N73&gt;$C$9,IF(Raw!$N73&lt;$A$9,IF(Raw!$X73&gt;$C$9,IF(Raw!$X73&lt;$A$9,Raw!V73,-999),-999),-999),-999),-999),-999)</f>
        <v>758.3</v>
      </c>
      <c r="O73" s="9">
        <f>IF(Raw!$G73&gt;$C$8,IF(Raw!$Q73&gt;$C$8,IF(Raw!$N73&gt;$C$9,IF(Raw!$N73&lt;$A$9,IF(Raw!$X73&gt;$C$9,IF(Raw!$X73&lt;$A$9,Raw!W73,-999),-999),-999),-999),-999),-999)</f>
        <v>0.15204100000000001</v>
      </c>
      <c r="P73" s="9">
        <f>IF(Raw!$G73&gt;$C$8,IF(Raw!$Q73&gt;$C$8,IF(Raw!$N73&gt;$C$9,IF(Raw!$N73&lt;$A$9,IF(Raw!$X73&gt;$C$9,IF(Raw!$X73&lt;$A$9,Raw!X73,-999),-999),-999),-999),-999),-999)</f>
        <v>539</v>
      </c>
      <c r="R73" s="9">
        <f t="shared" si="4"/>
        <v>0.57533300000000009</v>
      </c>
      <c r="S73" s="9">
        <f t="shared" si="5"/>
        <v>0.38009143340358209</v>
      </c>
      <c r="T73" s="9">
        <f t="shared" si="6"/>
        <v>0.59583699999999995</v>
      </c>
      <c r="U73" s="9">
        <f t="shared" si="7"/>
        <v>0.37864674287428285</v>
      </c>
      <c r="V73" s="15">
        <f t="shared" si="0"/>
        <v>0.75217888799999999</v>
      </c>
      <c r="X73" s="11">
        <f t="shared" si="8"/>
        <v>5.839399999999998E+18</v>
      </c>
      <c r="Y73" s="11">
        <f t="shared" si="9"/>
        <v>6.3109999999999998E-18</v>
      </c>
      <c r="Z73" s="11">
        <f t="shared" si="10"/>
        <v>5.5599999999999996E-4</v>
      </c>
      <c r="AA73" s="16">
        <f t="shared" si="11"/>
        <v>2.0078555215056373E-2</v>
      </c>
      <c r="AB73" s="9">
        <f t="shared" si="1"/>
        <v>0.98972254610367361</v>
      </c>
      <c r="AC73" s="9">
        <f t="shared" si="2"/>
        <v>0.97992144478494358</v>
      </c>
      <c r="AD73" s="15">
        <f t="shared" si="3"/>
        <v>36.112509379597796</v>
      </c>
      <c r="AE73" s="3">
        <f t="shared" si="12"/>
        <v>759.84439999999972</v>
      </c>
      <c r="AF73" s="2">
        <f t="shared" si="13"/>
        <v>0.25</v>
      </c>
      <c r="AG73" s="9">
        <f t="shared" si="14"/>
        <v>1.051837234892438E-2</v>
      </c>
      <c r="AH73" s="2">
        <f t="shared" si="15"/>
        <v>0.50897856393743091</v>
      </c>
    </row>
    <row r="74" spans="1:34">
      <c r="A74" s="1">
        <f>Raw!A74</f>
        <v>61</v>
      </c>
      <c r="B74" s="14">
        <f>Raw!B74</f>
        <v>0.13186342592592593</v>
      </c>
      <c r="C74" s="15">
        <f>Raw!C74</f>
        <v>37.200000000000003</v>
      </c>
      <c r="D74" s="15">
        <f>IF(C74&gt;0.5,Raw!D74*D$11,-999)</f>
        <v>9.6999999999999993</v>
      </c>
      <c r="E74" s="9">
        <f>IF(Raw!$G74&gt;$C$8,IF(Raw!$Q74&gt;$C$8,IF(Raw!$N74&gt;$C$9,IF(Raw!$N74&lt;$A$9,IF(Raw!$X74&gt;$C$9,IF(Raw!$X74&lt;$A$9,Raw!H74,-999),-999),-999),-999),-999),-999)</f>
        <v>0.937087</v>
      </c>
      <c r="F74" s="9">
        <f>IF(Raw!$G74&gt;$C$8,IF(Raw!$Q74&gt;$C$8,IF(Raw!$N74&gt;$C$9,IF(Raw!$N74&lt;$A$9,IF(Raw!$X74&gt;$C$9,IF(Raw!$X74&lt;$A$9,Raw!I74,-999),-999),-999),-999),-999),-999)</f>
        <v>1.5028550000000001</v>
      </c>
      <c r="G74" s="9">
        <f>Raw!G74</f>
        <v>0.99554399999999998</v>
      </c>
      <c r="H74" s="9">
        <f>IF(Raw!$G74&gt;$C$8,IF(Raw!$Q74&gt;$C$8,IF(Raw!$N74&gt;$C$9,IF(Raw!$N74&lt;$A$9,IF(Raw!$X74&gt;$C$9,IF(Raw!$X74&lt;$A$9,Raw!L74,-999),-999),-999),-999),-999),-999)</f>
        <v>666.6</v>
      </c>
      <c r="I74" s="9">
        <f>IF(Raw!$G74&gt;$C$8,IF(Raw!$Q74&gt;$C$8,IF(Raw!$N74&gt;$C$9,IF(Raw!$N74&lt;$A$9,IF(Raw!$X74&gt;$C$9,IF(Raw!$X74&lt;$A$9,Raw!M74,-999),-999),-999),-999),-999),-999)</f>
        <v>0.157335</v>
      </c>
      <c r="J74" s="9">
        <f>IF(Raw!$G74&gt;$C$8,IF(Raw!$Q74&gt;$C$8,IF(Raw!$N74&gt;$C$9,IF(Raw!$N74&lt;$A$9,IF(Raw!$X74&gt;$C$9,IF(Raw!$X74&lt;$A$9,Raw!N74,-999),-999),-999),-999),-999),-999)</f>
        <v>543</v>
      </c>
      <c r="K74" s="9">
        <f>IF(Raw!$G74&gt;$C$8,IF(Raw!$Q74&gt;$C$8,IF(Raw!$N74&gt;$C$9,IF(Raw!$N74&lt;$A$9,IF(Raw!$X74&gt;$C$9,IF(Raw!$X74&lt;$A$9,Raw!R74,-999),-999),-999),-999),-999),-999)</f>
        <v>0.93168600000000001</v>
      </c>
      <c r="L74" s="9">
        <f>IF(Raw!$G74&gt;$C$8,IF(Raw!$Q74&gt;$C$8,IF(Raw!$N74&gt;$C$9,IF(Raw!$N74&lt;$A$9,IF(Raw!$X74&gt;$C$9,IF(Raw!$X74&lt;$A$9,Raw!S74,-999),-999),-999),-999),-999),-999)</f>
        <v>1.5455449999999999</v>
      </c>
      <c r="M74" s="9">
        <f>Raw!Q74</f>
        <v>0.99489799999999995</v>
      </c>
      <c r="N74" s="9">
        <f>IF(Raw!$G74&gt;$C$8,IF(Raw!$Q74&gt;$C$8,IF(Raw!$N74&gt;$C$9,IF(Raw!$N74&lt;$A$9,IF(Raw!$X74&gt;$C$9,IF(Raw!$X74&lt;$A$9,Raw!V74,-999),-999),-999),-999),-999),-999)</f>
        <v>759.3</v>
      </c>
      <c r="O74" s="9">
        <f>IF(Raw!$G74&gt;$C$8,IF(Raw!$Q74&gt;$C$8,IF(Raw!$N74&gt;$C$9,IF(Raw!$N74&lt;$A$9,IF(Raw!$X74&gt;$C$9,IF(Raw!$X74&lt;$A$9,Raw!W74,-999),-999),-999),-999),-999),-999)</f>
        <v>6.9072999999999996E-2</v>
      </c>
      <c r="P74" s="9">
        <f>IF(Raw!$G74&gt;$C$8,IF(Raw!$Q74&gt;$C$8,IF(Raw!$N74&gt;$C$9,IF(Raw!$N74&lt;$A$9,IF(Raw!$X74&gt;$C$9,IF(Raw!$X74&lt;$A$9,Raw!X74,-999),-999),-999),-999),-999),-999)</f>
        <v>407</v>
      </c>
      <c r="R74" s="9">
        <f t="shared" si="4"/>
        <v>0.56576800000000005</v>
      </c>
      <c r="S74" s="9">
        <f t="shared" si="5"/>
        <v>0.37646213373878384</v>
      </c>
      <c r="T74" s="9">
        <f t="shared" si="6"/>
        <v>0.61385899999999993</v>
      </c>
      <c r="U74" s="9">
        <f t="shared" si="7"/>
        <v>0.39717963566250092</v>
      </c>
      <c r="V74" s="15">
        <f t="shared" si="0"/>
        <v>0.73877050999999994</v>
      </c>
      <c r="X74" s="11">
        <f t="shared" si="8"/>
        <v>5.839399999999998E+18</v>
      </c>
      <c r="Y74" s="11">
        <f t="shared" si="9"/>
        <v>6.6659999999999998E-18</v>
      </c>
      <c r="Z74" s="11">
        <f t="shared" si="10"/>
        <v>5.4299999999999997E-4</v>
      </c>
      <c r="AA74" s="16">
        <f t="shared" si="11"/>
        <v>2.0699009235860197E-2</v>
      </c>
      <c r="AB74" s="9">
        <f t="shared" si="1"/>
        <v>0.94439227311051588</v>
      </c>
      <c r="AC74" s="9">
        <f t="shared" si="2"/>
        <v>0.9793009907641399</v>
      </c>
      <c r="AD74" s="15">
        <f t="shared" si="3"/>
        <v>38.119722349650466</v>
      </c>
      <c r="AE74" s="3">
        <f t="shared" si="12"/>
        <v>802.5863999999998</v>
      </c>
      <c r="AF74" s="2">
        <f t="shared" si="13"/>
        <v>0.25</v>
      </c>
      <c r="AG74" s="9">
        <f t="shared" si="14"/>
        <v>1.1646444180299897E-2</v>
      </c>
      <c r="AH74" s="2">
        <f t="shared" si="15"/>
        <v>0.56356537278057783</v>
      </c>
    </row>
    <row r="75" spans="1:34">
      <c r="A75" s="1">
        <f>Raw!A75</f>
        <v>62</v>
      </c>
      <c r="B75" s="14">
        <f>Raw!B75</f>
        <v>0.13192129629629631</v>
      </c>
      <c r="C75" s="15">
        <f>Raw!C75</f>
        <v>37.700000000000003</v>
      </c>
      <c r="D75" s="15">
        <f>IF(C75&gt;0.5,Raw!D75*D$11,-999)</f>
        <v>9.6999999999999993</v>
      </c>
      <c r="E75" s="9">
        <f>IF(Raw!$G75&gt;$C$8,IF(Raw!$Q75&gt;$C$8,IF(Raw!$N75&gt;$C$9,IF(Raw!$N75&lt;$A$9,IF(Raw!$X75&gt;$C$9,IF(Raw!$X75&lt;$A$9,Raw!H75,-999),-999),-999),-999),-999),-999)</f>
        <v>0.95119399999999998</v>
      </c>
      <c r="F75" s="9">
        <f>IF(Raw!$G75&gt;$C$8,IF(Raw!$Q75&gt;$C$8,IF(Raw!$N75&gt;$C$9,IF(Raw!$N75&lt;$A$9,IF(Raw!$X75&gt;$C$9,IF(Raw!$X75&lt;$A$9,Raw!I75,-999),-999),-999),-999),-999),-999)</f>
        <v>1.5012460000000001</v>
      </c>
      <c r="G75" s="9">
        <f>Raw!G75</f>
        <v>0.99402500000000005</v>
      </c>
      <c r="H75" s="9">
        <f>IF(Raw!$G75&gt;$C$8,IF(Raw!$Q75&gt;$C$8,IF(Raw!$N75&gt;$C$9,IF(Raw!$N75&lt;$A$9,IF(Raw!$X75&gt;$C$9,IF(Raw!$X75&lt;$A$9,Raw!L75,-999),-999),-999),-999),-999),-999)</f>
        <v>679.1</v>
      </c>
      <c r="I75" s="9">
        <f>IF(Raw!$G75&gt;$C$8,IF(Raw!$Q75&gt;$C$8,IF(Raw!$N75&gt;$C$9,IF(Raw!$N75&lt;$A$9,IF(Raw!$X75&gt;$C$9,IF(Raw!$X75&lt;$A$9,Raw!M75,-999),-999),-999),-999),-999),-999)</f>
        <v>0.20427400000000001</v>
      </c>
      <c r="J75" s="9">
        <f>IF(Raw!$G75&gt;$C$8,IF(Raw!$Q75&gt;$C$8,IF(Raw!$N75&gt;$C$9,IF(Raw!$N75&lt;$A$9,IF(Raw!$X75&gt;$C$9,IF(Raw!$X75&lt;$A$9,Raw!N75,-999),-999),-999),-999),-999),-999)</f>
        <v>524</v>
      </c>
      <c r="K75" s="9">
        <f>IF(Raw!$G75&gt;$C$8,IF(Raw!$Q75&gt;$C$8,IF(Raw!$N75&gt;$C$9,IF(Raw!$N75&lt;$A$9,IF(Raw!$X75&gt;$C$9,IF(Raw!$X75&lt;$A$9,Raw!R75,-999),-999),-999),-999),-999),-999)</f>
        <v>0.94195499999999999</v>
      </c>
      <c r="L75" s="9">
        <f>IF(Raw!$G75&gt;$C$8,IF(Raw!$Q75&gt;$C$8,IF(Raw!$N75&gt;$C$9,IF(Raw!$N75&lt;$A$9,IF(Raw!$X75&gt;$C$9,IF(Raw!$X75&lt;$A$9,Raw!S75,-999),-999),-999),-999),-999),-999)</f>
        <v>1.5200119999999999</v>
      </c>
      <c r="M75" s="9">
        <f>Raw!Q75</f>
        <v>0.99446199999999996</v>
      </c>
      <c r="N75" s="9">
        <f>IF(Raw!$G75&gt;$C$8,IF(Raw!$Q75&gt;$C$8,IF(Raw!$N75&gt;$C$9,IF(Raw!$N75&lt;$A$9,IF(Raw!$X75&gt;$C$9,IF(Raw!$X75&lt;$A$9,Raw!V75,-999),-999),-999),-999),-999),-999)</f>
        <v>773.1</v>
      </c>
      <c r="O75" s="9">
        <f>IF(Raw!$G75&gt;$C$8,IF(Raw!$Q75&gt;$C$8,IF(Raw!$N75&gt;$C$9,IF(Raw!$N75&lt;$A$9,IF(Raw!$X75&gt;$C$9,IF(Raw!$X75&lt;$A$9,Raw!W75,-999),-999),-999),-999),-999),-999)</f>
        <v>0.12573400000000001</v>
      </c>
      <c r="P75" s="9">
        <f>IF(Raw!$G75&gt;$C$8,IF(Raw!$Q75&gt;$C$8,IF(Raw!$N75&gt;$C$9,IF(Raw!$N75&lt;$A$9,IF(Raw!$X75&gt;$C$9,IF(Raw!$X75&lt;$A$9,Raw!X75,-999),-999),-999),-999),-999),-999)</f>
        <v>517</v>
      </c>
      <c r="R75" s="9">
        <f t="shared" si="4"/>
        <v>0.5500520000000001</v>
      </c>
      <c r="S75" s="9">
        <f t="shared" si="5"/>
        <v>0.36639697957563255</v>
      </c>
      <c r="T75" s="9">
        <f t="shared" si="6"/>
        <v>0.57805699999999993</v>
      </c>
      <c r="U75" s="9">
        <f t="shared" si="7"/>
        <v>0.38029765554482464</v>
      </c>
      <c r="V75" s="15">
        <f t="shared" si="0"/>
        <v>0.72656573599999996</v>
      </c>
      <c r="X75" s="11">
        <f t="shared" si="8"/>
        <v>5.839399999999998E+18</v>
      </c>
      <c r="Y75" s="11">
        <f t="shared" si="9"/>
        <v>6.7909999999999995E-18</v>
      </c>
      <c r="Z75" s="11">
        <f t="shared" si="10"/>
        <v>5.2399999999999994E-4</v>
      </c>
      <c r="AA75" s="16">
        <f t="shared" si="11"/>
        <v>2.0356417102578708E-2</v>
      </c>
      <c r="AB75" s="9">
        <f t="shared" si="1"/>
        <v>0.95372216940106536</v>
      </c>
      <c r="AC75" s="9">
        <f t="shared" si="2"/>
        <v>0.97964358289742126</v>
      </c>
      <c r="AD75" s="15">
        <f t="shared" si="3"/>
        <v>38.848124241562417</v>
      </c>
      <c r="AE75" s="3">
        <f t="shared" si="12"/>
        <v>817.63639999999975</v>
      </c>
      <c r="AF75" s="2">
        <f t="shared" si="13"/>
        <v>0.25</v>
      </c>
      <c r="AG75" s="9">
        <f t="shared" si="14"/>
        <v>1.1364500439523275E-2</v>
      </c>
      <c r="AH75" s="2">
        <f t="shared" si="15"/>
        <v>0.54992226189505133</v>
      </c>
    </row>
    <row r="76" spans="1:34">
      <c r="A76" s="1">
        <f>Raw!A76</f>
        <v>63</v>
      </c>
      <c r="B76" s="14">
        <f>Raw!B76</f>
        <v>0.13196759259259258</v>
      </c>
      <c r="C76" s="15">
        <f>Raw!C76</f>
        <v>38.799999999999997</v>
      </c>
      <c r="D76" s="15">
        <f>IF(C76&gt;0.5,Raw!D76*D$11,-999)</f>
        <v>8.8000000000000007</v>
      </c>
      <c r="E76" s="9">
        <f>IF(Raw!$G76&gt;$C$8,IF(Raw!$Q76&gt;$C$8,IF(Raw!$N76&gt;$C$9,IF(Raw!$N76&lt;$A$9,IF(Raw!$X76&gt;$C$9,IF(Raw!$X76&lt;$A$9,Raw!H76,-999),-999),-999),-999),-999),-999)</f>
        <v>0.95021699999999998</v>
      </c>
      <c r="F76" s="9">
        <f>IF(Raw!$G76&gt;$C$8,IF(Raw!$Q76&gt;$C$8,IF(Raw!$N76&gt;$C$9,IF(Raw!$N76&lt;$A$9,IF(Raw!$X76&gt;$C$9,IF(Raw!$X76&lt;$A$9,Raw!I76,-999),-999),-999),-999),-999),-999)</f>
        <v>1.507827</v>
      </c>
      <c r="G76" s="9">
        <f>Raw!G76</f>
        <v>0.99542399999999998</v>
      </c>
      <c r="H76" s="9">
        <f>IF(Raw!$G76&gt;$C$8,IF(Raw!$Q76&gt;$C$8,IF(Raw!$N76&gt;$C$9,IF(Raw!$N76&lt;$A$9,IF(Raw!$X76&gt;$C$9,IF(Raw!$X76&lt;$A$9,Raw!L76,-999),-999),-999),-999),-999),-999)</f>
        <v>632.20000000000005</v>
      </c>
      <c r="I76" s="9">
        <f>IF(Raw!$G76&gt;$C$8,IF(Raw!$Q76&gt;$C$8,IF(Raw!$N76&gt;$C$9,IF(Raw!$N76&lt;$A$9,IF(Raw!$X76&gt;$C$9,IF(Raw!$X76&lt;$A$9,Raw!M76,-999),-999),-999),-999),-999),-999)</f>
        <v>0.112499</v>
      </c>
      <c r="J76" s="9">
        <f>IF(Raw!$G76&gt;$C$8,IF(Raw!$Q76&gt;$C$8,IF(Raw!$N76&gt;$C$9,IF(Raw!$N76&lt;$A$9,IF(Raw!$X76&gt;$C$9,IF(Raw!$X76&lt;$A$9,Raw!N76,-999),-999),-999),-999),-999),-999)</f>
        <v>518</v>
      </c>
      <c r="K76" s="9">
        <f>IF(Raw!$G76&gt;$C$8,IF(Raw!$Q76&gt;$C$8,IF(Raw!$N76&gt;$C$9,IF(Raw!$N76&lt;$A$9,IF(Raw!$X76&gt;$C$9,IF(Raw!$X76&lt;$A$9,Raw!R76,-999),-999),-999),-999),-999),-999)</f>
        <v>0.944801</v>
      </c>
      <c r="L76" s="9">
        <f>IF(Raw!$G76&gt;$C$8,IF(Raw!$Q76&gt;$C$8,IF(Raw!$N76&gt;$C$9,IF(Raw!$N76&lt;$A$9,IF(Raw!$X76&gt;$C$9,IF(Raw!$X76&lt;$A$9,Raw!S76,-999),-999),-999),-999),-999),-999)</f>
        <v>1.530678</v>
      </c>
      <c r="M76" s="9">
        <f>Raw!Q76</f>
        <v>0.99410200000000004</v>
      </c>
      <c r="N76" s="9">
        <f>IF(Raw!$G76&gt;$C$8,IF(Raw!$Q76&gt;$C$8,IF(Raw!$N76&gt;$C$9,IF(Raw!$N76&lt;$A$9,IF(Raw!$X76&gt;$C$9,IF(Raw!$X76&lt;$A$9,Raw!V76,-999),-999),-999),-999),-999),-999)</f>
        <v>780.2</v>
      </c>
      <c r="O76" s="9">
        <f>IF(Raw!$G76&gt;$C$8,IF(Raw!$Q76&gt;$C$8,IF(Raw!$N76&gt;$C$9,IF(Raw!$N76&lt;$A$9,IF(Raw!$X76&gt;$C$9,IF(Raw!$X76&lt;$A$9,Raw!W76,-999),-999),-999),-999),-999),-999)</f>
        <v>0.12091</v>
      </c>
      <c r="P76" s="9">
        <f>IF(Raw!$G76&gt;$C$8,IF(Raw!$Q76&gt;$C$8,IF(Raw!$N76&gt;$C$9,IF(Raw!$N76&lt;$A$9,IF(Raw!$X76&gt;$C$9,IF(Raw!$X76&lt;$A$9,Raw!X76,-999),-999),-999),-999),-999),-999)</f>
        <v>455</v>
      </c>
      <c r="R76" s="9">
        <f t="shared" si="4"/>
        <v>0.55761000000000005</v>
      </c>
      <c r="S76" s="9">
        <f t="shared" si="5"/>
        <v>0.36981032969962735</v>
      </c>
      <c r="T76" s="9">
        <f t="shared" si="6"/>
        <v>0.58587699999999998</v>
      </c>
      <c r="U76" s="9">
        <f t="shared" si="7"/>
        <v>0.3827565301127997</v>
      </c>
      <c r="V76" s="15">
        <f t="shared" si="0"/>
        <v>0.73166408399999994</v>
      </c>
      <c r="X76" s="11">
        <f t="shared" si="8"/>
        <v>5.297599999999999E+18</v>
      </c>
      <c r="Y76" s="11">
        <f t="shared" si="9"/>
        <v>6.3219999999999999E-18</v>
      </c>
      <c r="Z76" s="11">
        <f t="shared" si="10"/>
        <v>5.1800000000000001E-4</v>
      </c>
      <c r="AA76" s="16">
        <f t="shared" si="11"/>
        <v>1.7052719179859305E-2</v>
      </c>
      <c r="AB76" s="9">
        <f t="shared" si="1"/>
        <v>0.95479179595493846</v>
      </c>
      <c r="AC76" s="9">
        <f t="shared" si="2"/>
        <v>0.9829472808201406</v>
      </c>
      <c r="AD76" s="15">
        <f t="shared" si="3"/>
        <v>32.920307297025687</v>
      </c>
      <c r="AE76" s="3">
        <f t="shared" si="12"/>
        <v>761.16879999999981</v>
      </c>
      <c r="AF76" s="2">
        <f t="shared" si="13"/>
        <v>0.25</v>
      </c>
      <c r="AG76" s="9">
        <f t="shared" si="14"/>
        <v>9.6926635317358695E-3</v>
      </c>
      <c r="AH76" s="2">
        <f t="shared" si="15"/>
        <v>0.46902294399343258</v>
      </c>
    </row>
    <row r="77" spans="1:34">
      <c r="A77" s="1">
        <f>Raw!A77</f>
        <v>64</v>
      </c>
      <c r="B77" s="14">
        <f>Raw!B77</f>
        <v>0.13202546296296297</v>
      </c>
      <c r="C77" s="15">
        <f>Raw!C77</f>
        <v>39.700000000000003</v>
      </c>
      <c r="D77" s="15">
        <f>IF(C77&gt;0.5,Raw!D77*D$11,-999)</f>
        <v>8.8000000000000007</v>
      </c>
      <c r="E77" s="9">
        <f>IF(Raw!$G77&gt;$C$8,IF(Raw!$Q77&gt;$C$8,IF(Raw!$N77&gt;$C$9,IF(Raw!$N77&lt;$A$9,IF(Raw!$X77&gt;$C$9,IF(Raw!$X77&lt;$A$9,Raw!H77,-999),-999),-999),-999),-999),-999)</f>
        <v>0.93865500000000002</v>
      </c>
      <c r="F77" s="9">
        <f>IF(Raw!$G77&gt;$C$8,IF(Raw!$Q77&gt;$C$8,IF(Raw!$N77&gt;$C$9,IF(Raw!$N77&lt;$A$9,IF(Raw!$X77&gt;$C$9,IF(Raw!$X77&lt;$A$9,Raw!I77,-999),-999),-999),-999),-999),-999)</f>
        <v>1.5066040000000001</v>
      </c>
      <c r="G77" s="9">
        <f>Raw!G77</f>
        <v>0.99014800000000003</v>
      </c>
      <c r="H77" s="9">
        <f>IF(Raw!$G77&gt;$C$8,IF(Raw!$Q77&gt;$C$8,IF(Raw!$N77&gt;$C$9,IF(Raw!$N77&lt;$A$9,IF(Raw!$X77&gt;$C$9,IF(Raw!$X77&lt;$A$9,Raw!L77,-999),-999),-999),-999),-999),-999)</f>
        <v>666</v>
      </c>
      <c r="I77" s="9">
        <f>IF(Raw!$G77&gt;$C$8,IF(Raw!$Q77&gt;$C$8,IF(Raw!$N77&gt;$C$9,IF(Raw!$N77&lt;$A$9,IF(Raw!$X77&gt;$C$9,IF(Raw!$X77&lt;$A$9,Raw!M77,-999),-999),-999),-999),-999),-999)</f>
        <v>9.6845000000000001E-2</v>
      </c>
      <c r="J77" s="9">
        <f>IF(Raw!$G77&gt;$C$8,IF(Raw!$Q77&gt;$C$8,IF(Raw!$N77&gt;$C$9,IF(Raw!$N77&lt;$A$9,IF(Raw!$X77&gt;$C$9,IF(Raw!$X77&lt;$A$9,Raw!N77,-999),-999),-999),-999),-999),-999)</f>
        <v>536</v>
      </c>
      <c r="K77" s="9">
        <f>IF(Raw!$G77&gt;$C$8,IF(Raw!$Q77&gt;$C$8,IF(Raw!$N77&gt;$C$9,IF(Raw!$N77&lt;$A$9,IF(Raw!$X77&gt;$C$9,IF(Raw!$X77&lt;$A$9,Raw!R77,-999),-999),-999),-999),-999),-999)</f>
        <v>0.95118499999999995</v>
      </c>
      <c r="L77" s="9">
        <f>IF(Raw!$G77&gt;$C$8,IF(Raw!$Q77&gt;$C$8,IF(Raw!$N77&gt;$C$9,IF(Raw!$N77&lt;$A$9,IF(Raw!$X77&gt;$C$9,IF(Raw!$X77&lt;$A$9,Raw!S77,-999),-999),-999),-999),-999),-999)</f>
        <v>1.5385450000000001</v>
      </c>
      <c r="M77" s="9">
        <f>Raw!Q77</f>
        <v>0.993927</v>
      </c>
      <c r="N77" s="9">
        <f>IF(Raw!$G77&gt;$C$8,IF(Raw!$Q77&gt;$C$8,IF(Raw!$N77&gt;$C$9,IF(Raw!$N77&lt;$A$9,IF(Raw!$X77&gt;$C$9,IF(Raw!$X77&lt;$A$9,Raw!V77,-999),-999),-999),-999),-999),-999)</f>
        <v>771.3</v>
      </c>
      <c r="O77" s="9">
        <f>IF(Raw!$G77&gt;$C$8,IF(Raw!$Q77&gt;$C$8,IF(Raw!$N77&gt;$C$9,IF(Raw!$N77&lt;$A$9,IF(Raw!$X77&gt;$C$9,IF(Raw!$X77&lt;$A$9,Raw!W77,-999),-999),-999),-999),-999),-999)</f>
        <v>0.122118</v>
      </c>
      <c r="P77" s="9">
        <f>IF(Raw!$G77&gt;$C$8,IF(Raw!$Q77&gt;$C$8,IF(Raw!$N77&gt;$C$9,IF(Raw!$N77&lt;$A$9,IF(Raw!$X77&gt;$C$9,IF(Raw!$X77&lt;$A$9,Raw!X77,-999),-999),-999),-999),-999),-999)</f>
        <v>461</v>
      </c>
      <c r="R77" s="9">
        <f t="shared" si="4"/>
        <v>0.56794900000000004</v>
      </c>
      <c r="S77" s="9">
        <f t="shared" si="5"/>
        <v>0.37697298029210063</v>
      </c>
      <c r="T77" s="9">
        <f t="shared" si="6"/>
        <v>0.5873600000000001</v>
      </c>
      <c r="U77" s="9">
        <f t="shared" si="7"/>
        <v>0.38176328934155329</v>
      </c>
      <c r="V77" s="15">
        <f t="shared" ref="V77:V140" si="16">IF(L77&gt;0,L77*V$8+V$10,-999)</f>
        <v>0.73542450999999998</v>
      </c>
      <c r="X77" s="11">
        <f t="shared" si="8"/>
        <v>5.297599999999999E+18</v>
      </c>
      <c r="Y77" s="11">
        <f t="shared" si="9"/>
        <v>6.66E-18</v>
      </c>
      <c r="Z77" s="11">
        <f t="shared" si="10"/>
        <v>5.3600000000000002E-4</v>
      </c>
      <c r="AA77" s="16">
        <f t="shared" si="11"/>
        <v>1.8560166290954493E-2</v>
      </c>
      <c r="AB77" s="9">
        <f t="shared" ref="AB77:AB140" si="17">K77+T77*AA77</f>
        <v>0.96208649927265499</v>
      </c>
      <c r="AC77" s="9">
        <f t="shared" ref="AC77:AC140" si="18">IF(T77&gt;0,(L77-AB77)/T77,-999)</f>
        <v>0.98143983370904553</v>
      </c>
      <c r="AD77" s="15">
        <f t="shared" ref="AD77:AD140" si="19">IF(AC77&gt;0,X77*Y77*AC77,-999)</f>
        <v>34.627175915959874</v>
      </c>
      <c r="AE77" s="3">
        <f t="shared" si="12"/>
        <v>801.86399999999981</v>
      </c>
      <c r="AF77" s="2">
        <f t="shared" si="13"/>
        <v>0.25</v>
      </c>
      <c r="AG77" s="9">
        <f t="shared" si="14"/>
        <v>1.0168757367911887E-2</v>
      </c>
      <c r="AH77" s="2">
        <f t="shared" si="15"/>
        <v>0.49206087695471551</v>
      </c>
    </row>
    <row r="78" spans="1:34">
      <c r="A78" s="1">
        <f>Raw!A78</f>
        <v>65</v>
      </c>
      <c r="B78" s="14">
        <f>Raw!B78</f>
        <v>0.13208333333333333</v>
      </c>
      <c r="C78" s="15">
        <f>Raw!C78</f>
        <v>40.4</v>
      </c>
      <c r="D78" s="15">
        <f>IF(C78&gt;0.5,Raw!D78*D$11,-999)</f>
        <v>8.8000000000000007</v>
      </c>
      <c r="E78" s="9">
        <f>IF(Raw!$G78&gt;$C$8,IF(Raw!$Q78&gt;$C$8,IF(Raw!$N78&gt;$C$9,IF(Raw!$N78&lt;$A$9,IF(Raw!$X78&gt;$C$9,IF(Raw!$X78&lt;$A$9,Raw!H78,-999),-999),-999),-999),-999),-999)</f>
        <v>0.95346600000000004</v>
      </c>
      <c r="F78" s="9">
        <f>IF(Raw!$G78&gt;$C$8,IF(Raw!$Q78&gt;$C$8,IF(Raw!$N78&gt;$C$9,IF(Raw!$N78&lt;$A$9,IF(Raw!$X78&gt;$C$9,IF(Raw!$X78&lt;$A$9,Raw!I78,-999),-999),-999),-999),-999),-999)</f>
        <v>1.528797</v>
      </c>
      <c r="G78" s="9">
        <f>Raw!G78</f>
        <v>0.99504099999999995</v>
      </c>
      <c r="H78" s="9">
        <f>IF(Raw!$G78&gt;$C$8,IF(Raw!$Q78&gt;$C$8,IF(Raw!$N78&gt;$C$9,IF(Raw!$N78&lt;$A$9,IF(Raw!$X78&gt;$C$9,IF(Raw!$X78&lt;$A$9,Raw!L78,-999),-999),-999),-999),-999),-999)</f>
        <v>660.6</v>
      </c>
      <c r="I78" s="9">
        <f>IF(Raw!$G78&gt;$C$8,IF(Raw!$Q78&gt;$C$8,IF(Raw!$N78&gt;$C$9,IF(Raw!$N78&lt;$A$9,IF(Raw!$X78&gt;$C$9,IF(Raw!$X78&lt;$A$9,Raw!M78,-999),-999),-999),-999),-999),-999)</f>
        <v>0.12656600000000001</v>
      </c>
      <c r="J78" s="9">
        <f>IF(Raw!$G78&gt;$C$8,IF(Raw!$Q78&gt;$C$8,IF(Raw!$N78&gt;$C$9,IF(Raw!$N78&lt;$A$9,IF(Raw!$X78&gt;$C$9,IF(Raw!$X78&lt;$A$9,Raw!N78,-999),-999),-999),-999),-999),-999)</f>
        <v>457</v>
      </c>
      <c r="K78" s="9">
        <f>IF(Raw!$G78&gt;$C$8,IF(Raw!$Q78&gt;$C$8,IF(Raw!$N78&gt;$C$9,IF(Raw!$N78&lt;$A$9,IF(Raw!$X78&gt;$C$9,IF(Raw!$X78&lt;$A$9,Raw!R78,-999),-999),-999),-999),-999),-999)</f>
        <v>0.95518199999999998</v>
      </c>
      <c r="L78" s="9">
        <f>IF(Raw!$G78&gt;$C$8,IF(Raw!$Q78&gt;$C$8,IF(Raw!$N78&gt;$C$9,IF(Raw!$N78&lt;$A$9,IF(Raw!$X78&gt;$C$9,IF(Raw!$X78&lt;$A$9,Raw!S78,-999),-999),-999),-999),-999),-999)</f>
        <v>1.563086</v>
      </c>
      <c r="M78" s="9">
        <f>Raw!Q78</f>
        <v>0.99301499999999998</v>
      </c>
      <c r="N78" s="9">
        <f>IF(Raw!$G78&gt;$C$8,IF(Raw!$Q78&gt;$C$8,IF(Raw!$N78&gt;$C$9,IF(Raw!$N78&lt;$A$9,IF(Raw!$X78&gt;$C$9,IF(Raw!$X78&lt;$A$9,Raw!V78,-999),-999),-999),-999),-999),-999)</f>
        <v>791</v>
      </c>
      <c r="O78" s="9">
        <f>IF(Raw!$G78&gt;$C$8,IF(Raw!$Q78&gt;$C$8,IF(Raw!$N78&gt;$C$9,IF(Raw!$N78&lt;$A$9,IF(Raw!$X78&gt;$C$9,IF(Raw!$X78&lt;$A$9,Raw!W78,-999),-999),-999),-999),-999),-999)</f>
        <v>0.13861100000000001</v>
      </c>
      <c r="P78" s="9">
        <f>IF(Raw!$G78&gt;$C$8,IF(Raw!$Q78&gt;$C$8,IF(Raw!$N78&gt;$C$9,IF(Raw!$N78&lt;$A$9,IF(Raw!$X78&gt;$C$9,IF(Raw!$X78&lt;$A$9,Raw!X78,-999),-999),-999),-999),-999),-999)</f>
        <v>441</v>
      </c>
      <c r="R78" s="9">
        <f t="shared" ref="R78:R141" si="20">F78-E78</f>
        <v>0.57533099999999993</v>
      </c>
      <c r="S78" s="9">
        <f t="shared" ref="S78:S141" si="21">R78/F78</f>
        <v>0.37632923141528923</v>
      </c>
      <c r="T78" s="9">
        <f t="shared" ref="T78:T141" si="22">L78-K78</f>
        <v>0.607904</v>
      </c>
      <c r="U78" s="9">
        <f t="shared" ref="U78:U141" si="23">T78/L78</f>
        <v>0.38891270218017437</v>
      </c>
      <c r="V78" s="15">
        <f t="shared" si="16"/>
        <v>0.74715510799999996</v>
      </c>
      <c r="X78" s="11">
        <f t="shared" ref="X78:X141" si="24">D78*6.02*10^23*10^(-6)</f>
        <v>5.297599999999999E+18</v>
      </c>
      <c r="Y78" s="11">
        <f t="shared" ref="Y78:Y141" si="25">H78*10^(-20)</f>
        <v>6.6060000000000001E-18</v>
      </c>
      <c r="Z78" s="11">
        <f t="shared" ref="Z78:Z141" si="26">J78*10^(-6)</f>
        <v>4.57E-4</v>
      </c>
      <c r="AA78" s="16">
        <f t="shared" ref="AA78:AA141" si="27">IF(Z78&gt;0,(X78*Y78/(X78*Y78+1/Z78)),1)</f>
        <v>1.5741392729107444E-2</v>
      </c>
      <c r="AB78" s="9">
        <f t="shared" si="17"/>
        <v>0.96475125560559527</v>
      </c>
      <c r="AC78" s="9">
        <f t="shared" si="18"/>
        <v>0.98425860727089265</v>
      </c>
      <c r="AD78" s="15">
        <f t="shared" si="19"/>
        <v>34.445060676383918</v>
      </c>
      <c r="AE78" s="3">
        <f t="shared" ref="AE78:AE141" si="28">AE$9*Y78</f>
        <v>795.36239999999975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1.0304708941855796E-2</v>
      </c>
      <c r="AH78" s="2">
        <f t="shared" ref="AH78:AH141" si="31">((AG78*12.01)/893.5)*3600</f>
        <v>0.49863950286522346</v>
      </c>
    </row>
    <row r="79" spans="1:34">
      <c r="A79" s="1">
        <f>Raw!A79</f>
        <v>66</v>
      </c>
      <c r="B79" s="14">
        <f>Raw!B79</f>
        <v>0.13212962962962962</v>
      </c>
      <c r="C79" s="15">
        <f>Raw!C79</f>
        <v>42.1</v>
      </c>
      <c r="D79" s="15">
        <f>IF(C79&gt;0.5,Raw!D79*D$11,-999)</f>
        <v>7.9</v>
      </c>
      <c r="E79" s="9">
        <f>IF(Raw!$G79&gt;$C$8,IF(Raw!$Q79&gt;$C$8,IF(Raw!$N79&gt;$C$9,IF(Raw!$N79&lt;$A$9,IF(Raw!$X79&gt;$C$9,IF(Raw!$X79&lt;$A$9,Raw!H79,-999),-999),-999),-999),-999),-999)</f>
        <v>0.96413000000000004</v>
      </c>
      <c r="F79" s="9">
        <f>IF(Raw!$G79&gt;$C$8,IF(Raw!$Q79&gt;$C$8,IF(Raw!$N79&gt;$C$9,IF(Raw!$N79&lt;$A$9,IF(Raw!$X79&gt;$C$9,IF(Raw!$X79&lt;$A$9,Raw!I79,-999),-999),-999),-999),-999),-999)</f>
        <v>1.527852</v>
      </c>
      <c r="G79" s="9">
        <f>Raw!G79</f>
        <v>0.99294000000000004</v>
      </c>
      <c r="H79" s="9">
        <f>IF(Raw!$G79&gt;$C$8,IF(Raw!$Q79&gt;$C$8,IF(Raw!$N79&gt;$C$9,IF(Raw!$N79&lt;$A$9,IF(Raw!$X79&gt;$C$9,IF(Raw!$X79&lt;$A$9,Raw!L79,-999),-999),-999),-999),-999),-999)</f>
        <v>662.6</v>
      </c>
      <c r="I79" s="9">
        <f>IF(Raw!$G79&gt;$C$8,IF(Raw!$Q79&gt;$C$8,IF(Raw!$N79&gt;$C$9,IF(Raw!$N79&lt;$A$9,IF(Raw!$X79&gt;$C$9,IF(Raw!$X79&lt;$A$9,Raw!M79,-999),-999),-999),-999),-999),-999)</f>
        <v>0.17879500000000001</v>
      </c>
      <c r="J79" s="9">
        <f>IF(Raw!$G79&gt;$C$8,IF(Raw!$Q79&gt;$C$8,IF(Raw!$N79&gt;$C$9,IF(Raw!$N79&lt;$A$9,IF(Raw!$X79&gt;$C$9,IF(Raw!$X79&lt;$A$9,Raw!N79,-999),-999),-999),-999),-999),-999)</f>
        <v>425</v>
      </c>
      <c r="K79" s="9">
        <f>IF(Raw!$G79&gt;$C$8,IF(Raw!$Q79&gt;$C$8,IF(Raw!$N79&gt;$C$9,IF(Raw!$N79&lt;$A$9,IF(Raw!$X79&gt;$C$9,IF(Raw!$X79&lt;$A$9,Raw!R79,-999),-999),-999),-999),-999),-999)</f>
        <v>0.96388200000000002</v>
      </c>
      <c r="L79" s="9">
        <f>IF(Raw!$G79&gt;$C$8,IF(Raw!$Q79&gt;$C$8,IF(Raw!$N79&gt;$C$9,IF(Raw!$N79&lt;$A$9,IF(Raw!$X79&gt;$C$9,IF(Raw!$X79&lt;$A$9,Raw!S79,-999),-999),-999),-999),-999),-999)</f>
        <v>1.551202</v>
      </c>
      <c r="M79" s="9">
        <f>Raw!Q79</f>
        <v>0.995139</v>
      </c>
      <c r="N79" s="9">
        <f>IF(Raw!$G79&gt;$C$8,IF(Raw!$Q79&gt;$C$8,IF(Raw!$N79&gt;$C$9,IF(Raw!$N79&lt;$A$9,IF(Raw!$X79&gt;$C$9,IF(Raw!$X79&lt;$A$9,Raw!V79,-999),-999),-999),-999),-999),-999)</f>
        <v>741.9</v>
      </c>
      <c r="O79" s="9">
        <f>IF(Raw!$G79&gt;$C$8,IF(Raw!$Q79&gt;$C$8,IF(Raw!$N79&gt;$C$9,IF(Raw!$N79&lt;$A$9,IF(Raw!$X79&gt;$C$9,IF(Raw!$X79&lt;$A$9,Raw!W79,-999),-999),-999),-999),-999),-999)</f>
        <v>0.17544299999999999</v>
      </c>
      <c r="P79" s="9">
        <f>IF(Raw!$G79&gt;$C$8,IF(Raw!$Q79&gt;$C$8,IF(Raw!$N79&gt;$C$9,IF(Raw!$N79&lt;$A$9,IF(Raw!$X79&gt;$C$9,IF(Raw!$X79&lt;$A$9,Raw!X79,-999),-999),-999),-999),-999),-999)</f>
        <v>492</v>
      </c>
      <c r="R79" s="9">
        <f t="shared" si="20"/>
        <v>0.56372199999999995</v>
      </c>
      <c r="S79" s="9">
        <f t="shared" si="21"/>
        <v>0.36896374779756153</v>
      </c>
      <c r="T79" s="9">
        <f t="shared" si="22"/>
        <v>0.58731999999999995</v>
      </c>
      <c r="U79" s="9">
        <f t="shared" si="23"/>
        <v>0.37862251337994662</v>
      </c>
      <c r="V79" s="15">
        <f t="shared" si="16"/>
        <v>0.74147455600000001</v>
      </c>
      <c r="X79" s="11">
        <f t="shared" si="24"/>
        <v>4.7558E+18</v>
      </c>
      <c r="Y79" s="11">
        <f t="shared" si="25"/>
        <v>6.626E-18</v>
      </c>
      <c r="Z79" s="11">
        <f t="shared" si="26"/>
        <v>4.2499999999999998E-4</v>
      </c>
      <c r="AA79" s="16">
        <f t="shared" si="27"/>
        <v>1.3215580001936277E-2</v>
      </c>
      <c r="AB79" s="9">
        <f t="shared" si="17"/>
        <v>0.97164377444673722</v>
      </c>
      <c r="AC79" s="9">
        <f t="shared" si="18"/>
        <v>0.98678441999806377</v>
      </c>
      <c r="AD79" s="15">
        <f t="shared" si="19"/>
        <v>31.095482357497122</v>
      </c>
      <c r="AE79" s="3">
        <f t="shared" si="28"/>
        <v>797.77039999999977</v>
      </c>
      <c r="AF79" s="2">
        <f t="shared" si="29"/>
        <v>0.25</v>
      </c>
      <c r="AG79" s="9">
        <f t="shared" si="30"/>
        <v>9.0564997576594985E-3</v>
      </c>
      <c r="AH79" s="2">
        <f t="shared" si="31"/>
        <v>0.43823931004159605</v>
      </c>
    </row>
    <row r="80" spans="1:34">
      <c r="A80" s="1">
        <f>Raw!A80</f>
        <v>67</v>
      </c>
      <c r="B80" s="14">
        <f>Raw!B80</f>
        <v>0.13218749999999999</v>
      </c>
      <c r="C80" s="15">
        <f>Raw!C80</f>
        <v>42.4</v>
      </c>
      <c r="D80" s="15">
        <f>IF(C80&gt;0.5,Raw!D80*D$11,-999)</f>
        <v>7.9</v>
      </c>
      <c r="E80" s="9">
        <f>IF(Raw!$G80&gt;$C$8,IF(Raw!$Q80&gt;$C$8,IF(Raw!$N80&gt;$C$9,IF(Raw!$N80&lt;$A$9,IF(Raw!$X80&gt;$C$9,IF(Raw!$X80&lt;$A$9,Raw!H80,-999),-999),-999),-999),-999),-999)</f>
        <v>0.93000400000000005</v>
      </c>
      <c r="F80" s="9">
        <f>IF(Raw!$G80&gt;$C$8,IF(Raw!$Q80&gt;$C$8,IF(Raw!$N80&gt;$C$9,IF(Raw!$N80&lt;$A$9,IF(Raw!$X80&gt;$C$9,IF(Raw!$X80&lt;$A$9,Raw!I80,-999),-999),-999),-999),-999),-999)</f>
        <v>1.4993369999999999</v>
      </c>
      <c r="G80" s="9">
        <f>Raw!G80</f>
        <v>0.99304899999999996</v>
      </c>
      <c r="H80" s="9">
        <f>IF(Raw!$G80&gt;$C$8,IF(Raw!$Q80&gt;$C$8,IF(Raw!$N80&gt;$C$9,IF(Raw!$N80&lt;$A$9,IF(Raw!$X80&gt;$C$9,IF(Raw!$X80&lt;$A$9,Raw!L80,-999),-999),-999),-999),-999),-999)</f>
        <v>669.2</v>
      </c>
      <c r="I80" s="9">
        <f>IF(Raw!$G80&gt;$C$8,IF(Raw!$Q80&gt;$C$8,IF(Raw!$N80&gt;$C$9,IF(Raw!$N80&lt;$A$9,IF(Raw!$X80&gt;$C$9,IF(Raw!$X80&lt;$A$9,Raw!M80,-999),-999),-999),-999),-999),-999)</f>
        <v>0.12687499999999999</v>
      </c>
      <c r="J80" s="9">
        <f>IF(Raw!$G80&gt;$C$8,IF(Raw!$Q80&gt;$C$8,IF(Raw!$N80&gt;$C$9,IF(Raw!$N80&lt;$A$9,IF(Raw!$X80&gt;$C$9,IF(Raw!$X80&lt;$A$9,Raw!N80,-999),-999),-999),-999),-999),-999)</f>
        <v>313</v>
      </c>
      <c r="K80" s="9">
        <f>IF(Raw!$G80&gt;$C$8,IF(Raw!$Q80&gt;$C$8,IF(Raw!$N80&gt;$C$9,IF(Raw!$N80&lt;$A$9,IF(Raw!$X80&gt;$C$9,IF(Raw!$X80&lt;$A$9,Raw!R80,-999),-999),-999),-999),-999),-999)</f>
        <v>0.95189599999999996</v>
      </c>
      <c r="L80" s="9">
        <f>IF(Raw!$G80&gt;$C$8,IF(Raw!$Q80&gt;$C$8,IF(Raw!$N80&gt;$C$9,IF(Raw!$N80&lt;$A$9,IF(Raw!$X80&gt;$C$9,IF(Raw!$X80&lt;$A$9,Raw!S80,-999),-999),-999),-999),-999),-999)</f>
        <v>1.5320640000000001</v>
      </c>
      <c r="M80" s="9">
        <f>Raw!Q80</f>
        <v>0.99587599999999998</v>
      </c>
      <c r="N80" s="9">
        <f>IF(Raw!$G80&gt;$C$8,IF(Raw!$Q80&gt;$C$8,IF(Raw!$N80&gt;$C$9,IF(Raw!$N80&lt;$A$9,IF(Raw!$X80&gt;$C$9,IF(Raw!$X80&lt;$A$9,Raw!V80,-999),-999),-999),-999),-999),-999)</f>
        <v>778.7</v>
      </c>
      <c r="O80" s="9">
        <f>IF(Raw!$G80&gt;$C$8,IF(Raw!$Q80&gt;$C$8,IF(Raw!$N80&gt;$C$9,IF(Raw!$N80&lt;$A$9,IF(Raw!$X80&gt;$C$9,IF(Raw!$X80&lt;$A$9,Raw!W80,-999),-999),-999),-999),-999),-999)</f>
        <v>0.21898400000000001</v>
      </c>
      <c r="P80" s="9">
        <f>IF(Raw!$G80&gt;$C$8,IF(Raw!$Q80&gt;$C$8,IF(Raw!$N80&gt;$C$9,IF(Raw!$N80&lt;$A$9,IF(Raw!$X80&gt;$C$9,IF(Raw!$X80&lt;$A$9,Raw!X80,-999),-999),-999),-999),-999),-999)</f>
        <v>495</v>
      </c>
      <c r="R80" s="9">
        <f t="shared" si="20"/>
        <v>0.56933299999999987</v>
      </c>
      <c r="S80" s="9">
        <f t="shared" si="21"/>
        <v>0.37972317097490416</v>
      </c>
      <c r="T80" s="9">
        <f t="shared" si="22"/>
        <v>0.58016800000000013</v>
      </c>
      <c r="U80" s="9">
        <f t="shared" si="23"/>
        <v>0.37868391920964145</v>
      </c>
      <c r="V80" s="15">
        <f t="shared" si="16"/>
        <v>0.73232659200000005</v>
      </c>
      <c r="X80" s="11">
        <f t="shared" si="24"/>
        <v>4.7558E+18</v>
      </c>
      <c r="Y80" s="11">
        <f t="shared" si="25"/>
        <v>6.6920000000000003E-18</v>
      </c>
      <c r="Z80" s="11">
        <f t="shared" si="26"/>
        <v>3.1299999999999996E-4</v>
      </c>
      <c r="AA80" s="16">
        <f t="shared" si="27"/>
        <v>9.8632273185162052E-3</v>
      </c>
      <c r="AB80" s="9">
        <f t="shared" si="17"/>
        <v>0.95761832886692888</v>
      </c>
      <c r="AC80" s="9">
        <f t="shared" si="18"/>
        <v>0.99013677268148381</v>
      </c>
      <c r="AD80" s="15">
        <f t="shared" si="19"/>
        <v>31.511908365866475</v>
      </c>
      <c r="AE80" s="3">
        <f t="shared" si="28"/>
        <v>805.71679999999981</v>
      </c>
      <c r="AF80" s="2">
        <f t="shared" si="29"/>
        <v>0.25</v>
      </c>
      <c r="AG80" s="9">
        <f t="shared" si="30"/>
        <v>9.1792715090472342E-3</v>
      </c>
      <c r="AH80" s="2">
        <f t="shared" si="31"/>
        <v>0.44418017119772379</v>
      </c>
    </row>
    <row r="81" spans="1:34">
      <c r="A81" s="1">
        <f>Raw!A81</f>
        <v>68</v>
      </c>
      <c r="B81" s="14">
        <f>Raw!B81</f>
        <v>0.13224537037037037</v>
      </c>
      <c r="C81" s="15">
        <f>Raw!C81</f>
        <v>43.9</v>
      </c>
      <c r="D81" s="15">
        <f>IF(C81&gt;0.5,Raw!D81*D$11,-999)</f>
        <v>7.9</v>
      </c>
      <c r="E81" s="9">
        <f>IF(Raw!$G81&gt;$C$8,IF(Raw!$Q81&gt;$C$8,IF(Raw!$N81&gt;$C$9,IF(Raw!$N81&lt;$A$9,IF(Raw!$X81&gt;$C$9,IF(Raw!$X81&lt;$A$9,Raw!H81,-999),-999),-999),-999),-999),-999)</f>
        <v>0.91980399999999995</v>
      </c>
      <c r="F81" s="9">
        <f>IF(Raw!$G81&gt;$C$8,IF(Raw!$Q81&gt;$C$8,IF(Raw!$N81&gt;$C$9,IF(Raw!$N81&lt;$A$9,IF(Raw!$X81&gt;$C$9,IF(Raw!$X81&lt;$A$9,Raw!I81,-999),-999),-999),-999),-999),-999)</f>
        <v>1.483562</v>
      </c>
      <c r="G81" s="9">
        <f>Raw!G81</f>
        <v>0.99324400000000002</v>
      </c>
      <c r="H81" s="9">
        <f>IF(Raw!$G81&gt;$C$8,IF(Raw!$Q81&gt;$C$8,IF(Raw!$N81&gt;$C$9,IF(Raw!$N81&lt;$A$9,IF(Raw!$X81&gt;$C$9,IF(Raw!$X81&lt;$A$9,Raw!L81,-999),-999),-999),-999),-999),-999)</f>
        <v>698.4</v>
      </c>
      <c r="I81" s="9">
        <f>IF(Raw!$G81&gt;$C$8,IF(Raw!$Q81&gt;$C$8,IF(Raw!$N81&gt;$C$9,IF(Raw!$N81&lt;$A$9,IF(Raw!$X81&gt;$C$9,IF(Raw!$X81&lt;$A$9,Raw!M81,-999),-999),-999),-999),-999),-999)</f>
        <v>0.10816199999999999</v>
      </c>
      <c r="J81" s="9">
        <f>IF(Raw!$G81&gt;$C$8,IF(Raw!$Q81&gt;$C$8,IF(Raw!$N81&gt;$C$9,IF(Raw!$N81&lt;$A$9,IF(Raw!$X81&gt;$C$9,IF(Raw!$X81&lt;$A$9,Raw!N81,-999),-999),-999),-999),-999),-999)</f>
        <v>494</v>
      </c>
      <c r="K81" s="9">
        <f>IF(Raw!$G81&gt;$C$8,IF(Raw!$Q81&gt;$C$8,IF(Raw!$N81&gt;$C$9,IF(Raw!$N81&lt;$A$9,IF(Raw!$X81&gt;$C$9,IF(Raw!$X81&lt;$A$9,Raw!R81,-999),-999),-999),-999),-999),-999)</f>
        <v>0.94381000000000004</v>
      </c>
      <c r="L81" s="9">
        <f>IF(Raw!$G81&gt;$C$8,IF(Raw!$Q81&gt;$C$8,IF(Raw!$N81&gt;$C$9,IF(Raw!$N81&lt;$A$9,IF(Raw!$X81&gt;$C$9,IF(Raw!$X81&lt;$A$9,Raw!S81,-999),-999),-999),-999),-999),-999)</f>
        <v>1.5125710000000001</v>
      </c>
      <c r="M81" s="9">
        <f>Raw!Q81</f>
        <v>0.99312999999999996</v>
      </c>
      <c r="N81" s="9">
        <f>IF(Raw!$G81&gt;$C$8,IF(Raw!$Q81&gt;$C$8,IF(Raw!$N81&gt;$C$9,IF(Raw!$N81&lt;$A$9,IF(Raw!$X81&gt;$C$9,IF(Raw!$X81&lt;$A$9,Raw!V81,-999),-999),-999),-999),-999),-999)</f>
        <v>783.5</v>
      </c>
      <c r="O81" s="9">
        <f>IF(Raw!$G81&gt;$C$8,IF(Raw!$Q81&gt;$C$8,IF(Raw!$N81&gt;$C$9,IF(Raw!$N81&lt;$A$9,IF(Raw!$X81&gt;$C$9,IF(Raw!$X81&lt;$A$9,Raw!W81,-999),-999),-999),-999),-999),-999)</f>
        <v>0.18038799999999999</v>
      </c>
      <c r="P81" s="9">
        <f>IF(Raw!$G81&gt;$C$8,IF(Raw!$Q81&gt;$C$8,IF(Raw!$N81&gt;$C$9,IF(Raw!$N81&lt;$A$9,IF(Raw!$X81&gt;$C$9,IF(Raw!$X81&lt;$A$9,Raw!X81,-999),-999),-999),-999),-999),-999)</f>
        <v>629</v>
      </c>
      <c r="R81" s="9">
        <f t="shared" si="20"/>
        <v>0.56375800000000009</v>
      </c>
      <c r="S81" s="9">
        <f t="shared" si="21"/>
        <v>0.38000299279706551</v>
      </c>
      <c r="T81" s="9">
        <f t="shared" si="22"/>
        <v>0.56876100000000007</v>
      </c>
      <c r="U81" s="9">
        <f t="shared" si="23"/>
        <v>0.37602267926596505</v>
      </c>
      <c r="V81" s="15">
        <f t="shared" si="16"/>
        <v>0.72300893799999999</v>
      </c>
      <c r="X81" s="11">
        <f t="shared" si="24"/>
        <v>4.7558E+18</v>
      </c>
      <c r="Y81" s="11">
        <f t="shared" si="25"/>
        <v>6.9839999999999992E-18</v>
      </c>
      <c r="Z81" s="11">
        <f t="shared" si="26"/>
        <v>4.9399999999999997E-4</v>
      </c>
      <c r="AA81" s="16">
        <f t="shared" si="27"/>
        <v>1.6143091255358698E-2</v>
      </c>
      <c r="AB81" s="9">
        <f t="shared" si="17"/>
        <v>0.95299156072548907</v>
      </c>
      <c r="AC81" s="9">
        <f t="shared" si="18"/>
        <v>0.98385690874464138</v>
      </c>
      <c r="AD81" s="15">
        <f t="shared" si="19"/>
        <v>32.678322379268629</v>
      </c>
      <c r="AE81" s="3">
        <f t="shared" si="28"/>
        <v>840.87359999999967</v>
      </c>
      <c r="AF81" s="2">
        <f t="shared" si="29"/>
        <v>0.25</v>
      </c>
      <c r="AG81" s="9">
        <f t="shared" si="30"/>
        <v>9.4521464115150267E-3</v>
      </c>
      <c r="AH81" s="2">
        <f t="shared" si="31"/>
        <v>0.45738444571713893</v>
      </c>
    </row>
    <row r="82" spans="1:34">
      <c r="A82" s="1">
        <f>Raw!A82</f>
        <v>69</v>
      </c>
      <c r="B82" s="14">
        <f>Raw!B82</f>
        <v>0.13230324074074074</v>
      </c>
      <c r="C82" s="15">
        <f>Raw!C82</f>
        <v>44.4</v>
      </c>
      <c r="D82" s="15">
        <f>IF(C82&gt;0.5,Raw!D82*D$11,-999)</f>
        <v>7.9</v>
      </c>
      <c r="E82" s="9">
        <f>IF(Raw!$G82&gt;$C$8,IF(Raw!$Q82&gt;$C$8,IF(Raw!$N82&gt;$C$9,IF(Raw!$N82&lt;$A$9,IF(Raw!$X82&gt;$C$9,IF(Raw!$X82&lt;$A$9,Raw!H82,-999),-999),-999),-999),-999),-999)</f>
        <v>0.87116899999999997</v>
      </c>
      <c r="F82" s="9">
        <f>IF(Raw!$G82&gt;$C$8,IF(Raw!$Q82&gt;$C$8,IF(Raw!$N82&gt;$C$9,IF(Raw!$N82&lt;$A$9,IF(Raw!$X82&gt;$C$9,IF(Raw!$X82&lt;$A$9,Raw!I82,-999),-999),-999),-999),-999),-999)</f>
        <v>1.424491</v>
      </c>
      <c r="G82" s="9">
        <f>Raw!G82</f>
        <v>0.99095</v>
      </c>
      <c r="H82" s="9">
        <f>IF(Raw!$G82&gt;$C$8,IF(Raw!$Q82&gt;$C$8,IF(Raw!$N82&gt;$C$9,IF(Raw!$N82&lt;$A$9,IF(Raw!$X82&gt;$C$9,IF(Raw!$X82&lt;$A$9,Raw!L82,-999),-999),-999),-999),-999),-999)</f>
        <v>701.6</v>
      </c>
      <c r="I82" s="9">
        <f>IF(Raw!$G82&gt;$C$8,IF(Raw!$Q82&gt;$C$8,IF(Raw!$N82&gt;$C$9,IF(Raw!$N82&lt;$A$9,IF(Raw!$X82&gt;$C$9,IF(Raw!$X82&lt;$A$9,Raw!M82,-999),-999),-999),-999),-999),-999)</f>
        <v>0.178092</v>
      </c>
      <c r="J82" s="9">
        <f>IF(Raw!$G82&gt;$C$8,IF(Raw!$Q82&gt;$C$8,IF(Raw!$N82&gt;$C$9,IF(Raw!$N82&lt;$A$9,IF(Raw!$X82&gt;$C$9,IF(Raw!$X82&lt;$A$9,Raw!N82,-999),-999),-999),-999),-999),-999)</f>
        <v>487</v>
      </c>
      <c r="K82" s="9">
        <f>IF(Raw!$G82&gt;$C$8,IF(Raw!$Q82&gt;$C$8,IF(Raw!$N82&gt;$C$9,IF(Raw!$N82&lt;$A$9,IF(Raw!$X82&gt;$C$9,IF(Raw!$X82&lt;$A$9,Raw!R82,-999),-999),-999),-999),-999),-999)</f>
        <v>0.89400999999999997</v>
      </c>
      <c r="L82" s="9">
        <f>IF(Raw!$G82&gt;$C$8,IF(Raw!$Q82&gt;$C$8,IF(Raw!$N82&gt;$C$9,IF(Raw!$N82&lt;$A$9,IF(Raw!$X82&gt;$C$9,IF(Raw!$X82&lt;$A$9,Raw!S82,-999),-999),-999),-999),-999),-999)</f>
        <v>1.441867</v>
      </c>
      <c r="M82" s="9">
        <f>Raw!Q82</f>
        <v>0.99344500000000002</v>
      </c>
      <c r="N82" s="9">
        <f>IF(Raw!$G82&gt;$C$8,IF(Raw!$Q82&gt;$C$8,IF(Raw!$N82&gt;$C$9,IF(Raw!$N82&lt;$A$9,IF(Raw!$X82&gt;$C$9,IF(Raw!$X82&lt;$A$9,Raw!V82,-999),-999),-999),-999),-999),-999)</f>
        <v>775.8</v>
      </c>
      <c r="O82" s="9">
        <f>IF(Raw!$G82&gt;$C$8,IF(Raw!$Q82&gt;$C$8,IF(Raw!$N82&gt;$C$9,IF(Raw!$N82&lt;$A$9,IF(Raw!$X82&gt;$C$9,IF(Raw!$X82&lt;$A$9,Raw!W82,-999),-999),-999),-999),-999),-999)</f>
        <v>0.228465</v>
      </c>
      <c r="P82" s="9">
        <f>IF(Raw!$G82&gt;$C$8,IF(Raw!$Q82&gt;$C$8,IF(Raw!$N82&gt;$C$9,IF(Raw!$N82&lt;$A$9,IF(Raw!$X82&gt;$C$9,IF(Raw!$X82&lt;$A$9,Raw!X82,-999),-999),-999),-999),-999),-999)</f>
        <v>492</v>
      </c>
      <c r="R82" s="9">
        <f t="shared" si="20"/>
        <v>0.55332199999999998</v>
      </c>
      <c r="S82" s="9">
        <f t="shared" si="21"/>
        <v>0.38843488656649988</v>
      </c>
      <c r="T82" s="9">
        <f t="shared" si="22"/>
        <v>0.54785700000000004</v>
      </c>
      <c r="U82" s="9">
        <f t="shared" si="23"/>
        <v>0.37996361661651179</v>
      </c>
      <c r="V82" s="15">
        <f t="shared" si="16"/>
        <v>0.68921242599999999</v>
      </c>
      <c r="X82" s="11">
        <f t="shared" si="24"/>
        <v>4.7558E+18</v>
      </c>
      <c r="Y82" s="11">
        <f t="shared" si="25"/>
        <v>7.0160000000000003E-18</v>
      </c>
      <c r="Z82" s="11">
        <f t="shared" si="26"/>
        <v>4.8699999999999997E-4</v>
      </c>
      <c r="AA82" s="16">
        <f t="shared" si="27"/>
        <v>1.5989752638614803E-2</v>
      </c>
      <c r="AB82" s="9">
        <f t="shared" si="17"/>
        <v>0.90277009791133356</v>
      </c>
      <c r="AC82" s="9">
        <f t="shared" si="18"/>
        <v>0.9840102473613852</v>
      </c>
      <c r="AD82" s="15">
        <f t="shared" si="19"/>
        <v>32.833167635759352</v>
      </c>
      <c r="AE82" s="3">
        <f t="shared" si="28"/>
        <v>844.72639999999978</v>
      </c>
      <c r="AF82" s="2">
        <f t="shared" si="29"/>
        <v>0.25</v>
      </c>
      <c r="AG82" s="9">
        <f t="shared" si="30"/>
        <v>9.5964685537379447E-3</v>
      </c>
      <c r="AH82" s="2">
        <f t="shared" si="31"/>
        <v>0.46436811907041275</v>
      </c>
    </row>
    <row r="83" spans="1:34">
      <c r="A83" s="1">
        <f>Raw!A83</f>
        <v>70</v>
      </c>
      <c r="B83" s="14">
        <f>Raw!B83</f>
        <v>0.13236111111111112</v>
      </c>
      <c r="C83" s="15">
        <f>Raw!C83</f>
        <v>45.9</v>
      </c>
      <c r="D83" s="15">
        <f>IF(C83&gt;0.5,Raw!D83*D$11,-999)</f>
        <v>7.9</v>
      </c>
      <c r="E83" s="9">
        <f>IF(Raw!$G83&gt;$C$8,IF(Raw!$Q83&gt;$C$8,IF(Raw!$N83&gt;$C$9,IF(Raw!$N83&lt;$A$9,IF(Raw!$X83&gt;$C$9,IF(Raw!$X83&lt;$A$9,Raw!H83,-999),-999),-999),-999),-999),-999)</f>
        <v>0.79693000000000003</v>
      </c>
      <c r="F83" s="9">
        <f>IF(Raw!$G83&gt;$C$8,IF(Raw!$Q83&gt;$C$8,IF(Raw!$N83&gt;$C$9,IF(Raw!$N83&lt;$A$9,IF(Raw!$X83&gt;$C$9,IF(Raw!$X83&lt;$A$9,Raw!I83,-999),-999),-999),-999),-999),-999)</f>
        <v>1.308165</v>
      </c>
      <c r="G83" s="9">
        <f>Raw!G83</f>
        <v>0.99131199999999997</v>
      </c>
      <c r="H83" s="9">
        <f>IF(Raw!$G83&gt;$C$8,IF(Raw!$Q83&gt;$C$8,IF(Raw!$N83&gt;$C$9,IF(Raw!$N83&lt;$A$9,IF(Raw!$X83&gt;$C$9,IF(Raw!$X83&lt;$A$9,Raw!L83,-999),-999),-999),-999),-999),-999)</f>
        <v>670.7</v>
      </c>
      <c r="I83" s="9">
        <f>IF(Raw!$G83&gt;$C$8,IF(Raw!$Q83&gt;$C$8,IF(Raw!$N83&gt;$C$9,IF(Raw!$N83&lt;$A$9,IF(Raw!$X83&gt;$C$9,IF(Raw!$X83&lt;$A$9,Raw!M83,-999),-999),-999),-999),-999),-999)</f>
        <v>0.110323</v>
      </c>
      <c r="J83" s="9">
        <f>IF(Raw!$G83&gt;$C$8,IF(Raw!$Q83&gt;$C$8,IF(Raw!$N83&gt;$C$9,IF(Raw!$N83&lt;$A$9,IF(Raw!$X83&gt;$C$9,IF(Raw!$X83&lt;$A$9,Raw!N83,-999),-999),-999),-999),-999),-999)</f>
        <v>451</v>
      </c>
      <c r="K83" s="9">
        <f>IF(Raw!$G83&gt;$C$8,IF(Raw!$Q83&gt;$C$8,IF(Raw!$N83&gt;$C$9,IF(Raw!$N83&lt;$A$9,IF(Raw!$X83&gt;$C$9,IF(Raw!$X83&lt;$A$9,Raw!R83,-999),-999),-999),-999),-999),-999)</f>
        <v>0.79599900000000001</v>
      </c>
      <c r="L83" s="9">
        <f>IF(Raw!$G83&gt;$C$8,IF(Raw!$Q83&gt;$C$8,IF(Raw!$N83&gt;$C$9,IF(Raw!$N83&lt;$A$9,IF(Raw!$X83&gt;$C$9,IF(Raw!$X83&lt;$A$9,Raw!S83,-999),-999),-999),-999),-999),-999)</f>
        <v>1.3128310000000001</v>
      </c>
      <c r="M83" s="9">
        <f>Raw!Q83</f>
        <v>0.99278900000000003</v>
      </c>
      <c r="N83" s="9">
        <f>IF(Raw!$G83&gt;$C$8,IF(Raw!$Q83&gt;$C$8,IF(Raw!$N83&gt;$C$9,IF(Raw!$N83&lt;$A$9,IF(Raw!$X83&gt;$C$9,IF(Raw!$X83&lt;$A$9,Raw!V83,-999),-999),-999),-999),-999),-999)</f>
        <v>785.8</v>
      </c>
      <c r="O83" s="9">
        <f>IF(Raw!$G83&gt;$C$8,IF(Raw!$Q83&gt;$C$8,IF(Raw!$N83&gt;$C$9,IF(Raw!$N83&lt;$A$9,IF(Raw!$X83&gt;$C$9,IF(Raw!$X83&lt;$A$9,Raw!W83,-999),-999),-999),-999),-999),-999)</f>
        <v>0.16577500000000001</v>
      </c>
      <c r="P83" s="9">
        <f>IF(Raw!$G83&gt;$C$8,IF(Raw!$Q83&gt;$C$8,IF(Raw!$N83&gt;$C$9,IF(Raw!$N83&lt;$A$9,IF(Raw!$X83&gt;$C$9,IF(Raw!$X83&lt;$A$9,Raw!X83,-999),-999),-999),-999),-999),-999)</f>
        <v>539</v>
      </c>
      <c r="R83" s="9">
        <f t="shared" si="20"/>
        <v>0.51123499999999999</v>
      </c>
      <c r="S83" s="9">
        <f t="shared" si="21"/>
        <v>0.39080314792094267</v>
      </c>
      <c r="T83" s="9">
        <f t="shared" si="22"/>
        <v>0.51683200000000007</v>
      </c>
      <c r="U83" s="9">
        <f t="shared" si="23"/>
        <v>0.39367748019356646</v>
      </c>
      <c r="V83" s="15">
        <f t="shared" si="16"/>
        <v>0.62753321800000006</v>
      </c>
      <c r="X83" s="11">
        <f t="shared" si="24"/>
        <v>4.7558E+18</v>
      </c>
      <c r="Y83" s="11">
        <f t="shared" si="25"/>
        <v>6.7069999999999998E-18</v>
      </c>
      <c r="Z83" s="11">
        <f t="shared" si="26"/>
        <v>4.5099999999999996E-4</v>
      </c>
      <c r="AA83" s="16">
        <f t="shared" si="27"/>
        <v>1.4181603828960073E-2</v>
      </c>
      <c r="AB83" s="9">
        <f t="shared" si="17"/>
        <v>0.80332850667012912</v>
      </c>
      <c r="AC83" s="9">
        <f t="shared" si="18"/>
        <v>0.98581839617103995</v>
      </c>
      <c r="AD83" s="15">
        <f t="shared" si="19"/>
        <v>31.444797846918124</v>
      </c>
      <c r="AE83" s="3">
        <f t="shared" si="28"/>
        <v>807.52279999999973</v>
      </c>
      <c r="AF83" s="2">
        <f t="shared" si="29"/>
        <v>0.25</v>
      </c>
      <c r="AG83" s="9">
        <f t="shared" si="30"/>
        <v>9.5223913704390855E-3</v>
      </c>
      <c r="AH83" s="2">
        <f t="shared" si="31"/>
        <v>0.46078356272222087</v>
      </c>
    </row>
    <row r="84" spans="1:34">
      <c r="A84" s="1">
        <f>Raw!A84</f>
        <v>71</v>
      </c>
      <c r="B84" s="14">
        <f>Raw!B84</f>
        <v>0.13241898148148148</v>
      </c>
      <c r="C84" s="15">
        <f>Raw!C84</f>
        <v>46.4</v>
      </c>
      <c r="D84" s="15">
        <f>IF(C84&gt;0.5,Raw!D84*D$11,-999)</f>
        <v>7.9</v>
      </c>
      <c r="E84" s="9">
        <f>IF(Raw!$G84&gt;$C$8,IF(Raw!$Q84&gt;$C$8,IF(Raw!$N84&gt;$C$9,IF(Raw!$N84&lt;$A$9,IF(Raw!$X84&gt;$C$9,IF(Raw!$X84&lt;$A$9,Raw!H84,-999),-999),-999),-999),-999),-999)</f>
        <v>0.47803800000000002</v>
      </c>
      <c r="F84" s="9">
        <f>IF(Raw!$G84&gt;$C$8,IF(Raw!$Q84&gt;$C$8,IF(Raw!$N84&gt;$C$9,IF(Raw!$N84&lt;$A$9,IF(Raw!$X84&gt;$C$9,IF(Raw!$X84&lt;$A$9,Raw!I84,-999),-999),-999),-999),-999),-999)</f>
        <v>0.825488</v>
      </c>
      <c r="G84" s="9">
        <f>Raw!G84</f>
        <v>0.99278900000000003</v>
      </c>
      <c r="H84" s="9">
        <f>IF(Raw!$G84&gt;$C$8,IF(Raw!$Q84&gt;$C$8,IF(Raw!$N84&gt;$C$9,IF(Raw!$N84&lt;$A$9,IF(Raw!$X84&gt;$C$9,IF(Raw!$X84&lt;$A$9,Raw!L84,-999),-999),-999),-999),-999),-999)</f>
        <v>695.6</v>
      </c>
      <c r="I84" s="9">
        <f>IF(Raw!$G84&gt;$C$8,IF(Raw!$Q84&gt;$C$8,IF(Raw!$N84&gt;$C$9,IF(Raw!$N84&lt;$A$9,IF(Raw!$X84&gt;$C$9,IF(Raw!$X84&lt;$A$9,Raw!M84,-999),-999),-999),-999),-999),-999)</f>
        <v>0.18402399999999999</v>
      </c>
      <c r="J84" s="9">
        <f>IF(Raw!$G84&gt;$C$8,IF(Raw!$Q84&gt;$C$8,IF(Raw!$N84&gt;$C$9,IF(Raw!$N84&lt;$A$9,IF(Raw!$X84&gt;$C$9,IF(Raw!$X84&lt;$A$9,Raw!N84,-999),-999),-999),-999),-999),-999)</f>
        <v>484</v>
      </c>
      <c r="K84" s="9">
        <f>IF(Raw!$G84&gt;$C$8,IF(Raw!$Q84&gt;$C$8,IF(Raw!$N84&gt;$C$9,IF(Raw!$N84&lt;$A$9,IF(Raw!$X84&gt;$C$9,IF(Raw!$X84&lt;$A$9,Raw!R84,-999),-999),-999),-999),-999),-999)</f>
        <v>0.45060499999999998</v>
      </c>
      <c r="L84" s="9">
        <f>IF(Raw!$G84&gt;$C$8,IF(Raw!$Q84&gt;$C$8,IF(Raw!$N84&gt;$C$9,IF(Raw!$N84&lt;$A$9,IF(Raw!$X84&gt;$C$9,IF(Raw!$X84&lt;$A$9,Raw!S84,-999),-999),-999),-999),-999),-999)</f>
        <v>0.79688300000000001</v>
      </c>
      <c r="M84" s="9">
        <f>Raw!Q84</f>
        <v>0.98168500000000003</v>
      </c>
      <c r="N84" s="9">
        <f>IF(Raw!$G84&gt;$C$8,IF(Raw!$Q84&gt;$C$8,IF(Raw!$N84&gt;$C$9,IF(Raw!$N84&lt;$A$9,IF(Raw!$X84&gt;$C$9,IF(Raw!$X84&lt;$A$9,Raw!V84,-999),-999),-999),-999),-999),-999)</f>
        <v>824.4</v>
      </c>
      <c r="O84" s="9">
        <f>IF(Raw!$G84&gt;$C$8,IF(Raw!$Q84&gt;$C$8,IF(Raw!$N84&gt;$C$9,IF(Raw!$N84&lt;$A$9,IF(Raw!$X84&gt;$C$9,IF(Raw!$X84&lt;$A$9,Raw!W84,-999),-999),-999),-999),-999),-999)</f>
        <v>0.19014400000000001</v>
      </c>
      <c r="P84" s="9">
        <f>IF(Raw!$G84&gt;$C$8,IF(Raw!$Q84&gt;$C$8,IF(Raw!$N84&gt;$C$9,IF(Raw!$N84&lt;$A$9,IF(Raw!$X84&gt;$C$9,IF(Raw!$X84&lt;$A$9,Raw!X84,-999),-999),-999),-999),-999),-999)</f>
        <v>597</v>
      </c>
      <c r="R84" s="9">
        <f t="shared" si="20"/>
        <v>0.34744999999999998</v>
      </c>
      <c r="S84" s="9">
        <f t="shared" si="21"/>
        <v>0.42090254491888435</v>
      </c>
      <c r="T84" s="9">
        <f t="shared" si="22"/>
        <v>0.34627800000000003</v>
      </c>
      <c r="U84" s="9">
        <f t="shared" si="23"/>
        <v>0.43454057872987634</v>
      </c>
      <c r="V84" s="15">
        <f t="shared" si="16"/>
        <v>0.38091007399999999</v>
      </c>
      <c r="X84" s="11">
        <f t="shared" si="24"/>
        <v>4.7558E+18</v>
      </c>
      <c r="Y84" s="11">
        <f t="shared" si="25"/>
        <v>6.9560000000000006E-18</v>
      </c>
      <c r="Z84" s="11">
        <f t="shared" si="26"/>
        <v>4.84E-4</v>
      </c>
      <c r="AA84" s="16">
        <f t="shared" si="27"/>
        <v>1.5759046937911348E-2</v>
      </c>
      <c r="AB84" s="9">
        <f t="shared" si="17"/>
        <v>0.45606201125556606</v>
      </c>
      <c r="AC84" s="9">
        <f t="shared" si="18"/>
        <v>0.98424095306208859</v>
      </c>
      <c r="AD84" s="15">
        <f t="shared" si="19"/>
        <v>32.560014334527573</v>
      </c>
      <c r="AE84" s="3">
        <f t="shared" si="28"/>
        <v>837.50239999999985</v>
      </c>
      <c r="AF84" s="2">
        <f t="shared" si="29"/>
        <v>0.25</v>
      </c>
      <c r="AG84" s="9">
        <f t="shared" si="30"/>
        <v>1.0883574978752831E-2</v>
      </c>
      <c r="AH84" s="2">
        <f t="shared" si="31"/>
        <v>0.52665052913414367</v>
      </c>
    </row>
    <row r="85" spans="1:34">
      <c r="A85" s="1">
        <f>Raw!A85</f>
        <v>72</v>
      </c>
      <c r="B85" s="14">
        <f>Raw!B85</f>
        <v>0.13246527777777778</v>
      </c>
      <c r="C85" s="15">
        <f>Raw!C85</f>
        <v>48.1</v>
      </c>
      <c r="D85" s="15">
        <f>IF(C85&gt;0.5,Raw!D85*D$11,-999)</f>
        <v>7</v>
      </c>
      <c r="E85" s="9">
        <f>IF(Raw!$G85&gt;$C$8,IF(Raw!$Q85&gt;$C$8,IF(Raw!$N85&gt;$C$9,IF(Raw!$N85&lt;$A$9,IF(Raw!$X85&gt;$C$9,IF(Raw!$X85&lt;$A$9,Raw!H85,-999),-999),-999),-999),-999),-999)</f>
        <v>0.39332899999999998</v>
      </c>
      <c r="F85" s="9">
        <f>IF(Raw!$G85&gt;$C$8,IF(Raw!$Q85&gt;$C$8,IF(Raw!$N85&gt;$C$9,IF(Raw!$N85&lt;$A$9,IF(Raw!$X85&gt;$C$9,IF(Raw!$X85&lt;$A$9,Raw!I85,-999),-999),-999),-999),-999),-999)</f>
        <v>0.68030100000000004</v>
      </c>
      <c r="G85" s="9">
        <f>Raw!G85</f>
        <v>0.98675599999999997</v>
      </c>
      <c r="H85" s="9">
        <f>IF(Raw!$G85&gt;$C$8,IF(Raw!$Q85&gt;$C$8,IF(Raw!$N85&gt;$C$9,IF(Raw!$N85&lt;$A$9,IF(Raw!$X85&gt;$C$9,IF(Raw!$X85&lt;$A$9,Raw!L85,-999),-999),-999),-999),-999),-999)</f>
        <v>696.8</v>
      </c>
      <c r="I85" s="9">
        <f>IF(Raw!$G85&gt;$C$8,IF(Raw!$Q85&gt;$C$8,IF(Raw!$N85&gt;$C$9,IF(Raw!$N85&lt;$A$9,IF(Raw!$X85&gt;$C$9,IF(Raw!$X85&lt;$A$9,Raw!M85,-999),-999),-999),-999),-999),-999)</f>
        <v>0.24438599999999999</v>
      </c>
      <c r="J85" s="9">
        <f>IF(Raw!$G85&gt;$C$8,IF(Raw!$Q85&gt;$C$8,IF(Raw!$N85&gt;$C$9,IF(Raw!$N85&lt;$A$9,IF(Raw!$X85&gt;$C$9,IF(Raw!$X85&lt;$A$9,Raw!N85,-999),-999),-999),-999),-999),-999)</f>
        <v>643</v>
      </c>
      <c r="K85" s="9">
        <f>IF(Raw!$G85&gt;$C$8,IF(Raw!$Q85&gt;$C$8,IF(Raw!$N85&gt;$C$9,IF(Raw!$N85&lt;$A$9,IF(Raw!$X85&gt;$C$9,IF(Raw!$X85&lt;$A$9,Raw!R85,-999),-999),-999),-999),-999),-999)</f>
        <v>0.40105800000000003</v>
      </c>
      <c r="L85" s="9">
        <f>IF(Raw!$G85&gt;$C$8,IF(Raw!$Q85&gt;$C$8,IF(Raw!$N85&gt;$C$9,IF(Raw!$N85&lt;$A$9,IF(Raw!$X85&gt;$C$9,IF(Raw!$X85&lt;$A$9,Raw!S85,-999),-999),-999),-999),-999),-999)</f>
        <v>0.69484800000000002</v>
      </c>
      <c r="M85" s="9">
        <f>Raw!Q85</f>
        <v>0.98640799999999995</v>
      </c>
      <c r="N85" s="9">
        <f>IF(Raw!$G85&gt;$C$8,IF(Raw!$Q85&gt;$C$8,IF(Raw!$N85&gt;$C$9,IF(Raw!$N85&lt;$A$9,IF(Raw!$X85&gt;$C$9,IF(Raw!$X85&lt;$A$9,Raw!V85,-999),-999),-999),-999),-999),-999)</f>
        <v>794.1</v>
      </c>
      <c r="O85" s="9">
        <f>IF(Raw!$G85&gt;$C$8,IF(Raw!$Q85&gt;$C$8,IF(Raw!$N85&gt;$C$9,IF(Raw!$N85&lt;$A$9,IF(Raw!$X85&gt;$C$9,IF(Raw!$X85&lt;$A$9,Raw!W85,-999),-999),-999),-999),-999),-999)</f>
        <v>0.32697100000000001</v>
      </c>
      <c r="P85" s="9">
        <f>IF(Raw!$G85&gt;$C$8,IF(Raw!$Q85&gt;$C$8,IF(Raw!$N85&gt;$C$9,IF(Raw!$N85&lt;$A$9,IF(Raw!$X85&gt;$C$9,IF(Raw!$X85&lt;$A$9,Raw!X85,-999),-999),-999),-999),-999),-999)</f>
        <v>548</v>
      </c>
      <c r="R85" s="9">
        <f t="shared" si="20"/>
        <v>0.28697200000000006</v>
      </c>
      <c r="S85" s="9">
        <f t="shared" si="21"/>
        <v>0.42183092484062207</v>
      </c>
      <c r="T85" s="9">
        <f t="shared" si="22"/>
        <v>0.29379</v>
      </c>
      <c r="U85" s="9">
        <f t="shared" si="23"/>
        <v>0.42281189555125726</v>
      </c>
      <c r="V85" s="15">
        <f t="shared" si="16"/>
        <v>0.332137344</v>
      </c>
      <c r="X85" s="11">
        <f t="shared" si="24"/>
        <v>4.2139999999999995E+18</v>
      </c>
      <c r="Y85" s="11">
        <f t="shared" si="25"/>
        <v>6.9679999999999987E-18</v>
      </c>
      <c r="Z85" s="11">
        <f t="shared" si="26"/>
        <v>6.4300000000000002E-4</v>
      </c>
      <c r="AA85" s="16">
        <f t="shared" si="27"/>
        <v>1.8530638883733287E-2</v>
      </c>
      <c r="AB85" s="9">
        <f t="shared" si="17"/>
        <v>0.40650211639765205</v>
      </c>
      <c r="AC85" s="9">
        <f t="shared" si="18"/>
        <v>0.9814693611162667</v>
      </c>
      <c r="AD85" s="15">
        <f t="shared" si="19"/>
        <v>28.81903403379982</v>
      </c>
      <c r="AE85" s="3">
        <f t="shared" si="28"/>
        <v>838.94719999999961</v>
      </c>
      <c r="AF85" s="2">
        <f t="shared" si="29"/>
        <v>0.25</v>
      </c>
      <c r="AG85" s="9">
        <f t="shared" si="30"/>
        <v>9.3731003136823827E-3</v>
      </c>
      <c r="AH85" s="2">
        <f t="shared" si="31"/>
        <v>0.45355944618060601</v>
      </c>
    </row>
    <row r="86" spans="1:34">
      <c r="A86" s="1">
        <f>Raw!A86</f>
        <v>73</v>
      </c>
      <c r="B86" s="14">
        <f>Raw!B86</f>
        <v>0.13252314814814814</v>
      </c>
      <c r="C86" s="15">
        <f>Raw!C86</f>
        <v>48.3</v>
      </c>
      <c r="D86" s="15">
        <f>IF(C86&gt;0.5,Raw!D86*D$11,-999)</f>
        <v>7</v>
      </c>
      <c r="E86" s="9">
        <f>IF(Raw!$G86&gt;$C$8,IF(Raw!$Q86&gt;$C$8,IF(Raw!$N86&gt;$C$9,IF(Raw!$N86&lt;$A$9,IF(Raw!$X86&gt;$C$9,IF(Raw!$X86&lt;$A$9,Raw!H86,-999),-999),-999),-999),-999),-999)</f>
        <v>0.34449200000000002</v>
      </c>
      <c r="F86" s="9">
        <f>IF(Raw!$G86&gt;$C$8,IF(Raw!$Q86&gt;$C$8,IF(Raw!$N86&gt;$C$9,IF(Raw!$N86&lt;$A$9,IF(Raw!$X86&gt;$C$9,IF(Raw!$X86&lt;$A$9,Raw!I86,-999),-999),-999),-999),-999),-999)</f>
        <v>0.59215399999999996</v>
      </c>
      <c r="G86" s="9">
        <f>Raw!G86</f>
        <v>0.98206899999999997</v>
      </c>
      <c r="H86" s="9">
        <f>IF(Raw!$G86&gt;$C$8,IF(Raw!$Q86&gt;$C$8,IF(Raw!$N86&gt;$C$9,IF(Raw!$N86&lt;$A$9,IF(Raw!$X86&gt;$C$9,IF(Raw!$X86&lt;$A$9,Raw!L86,-999),-999),-999),-999),-999),-999)</f>
        <v>661.8</v>
      </c>
      <c r="I86" s="9">
        <f>IF(Raw!$G86&gt;$C$8,IF(Raw!$Q86&gt;$C$8,IF(Raw!$N86&gt;$C$9,IF(Raw!$N86&lt;$A$9,IF(Raw!$X86&gt;$C$9,IF(Raw!$X86&lt;$A$9,Raw!M86,-999),-999),-999),-999),-999),-999)</f>
        <v>0.283271</v>
      </c>
      <c r="J86" s="9">
        <f>IF(Raw!$G86&gt;$C$8,IF(Raw!$Q86&gt;$C$8,IF(Raw!$N86&gt;$C$9,IF(Raw!$N86&lt;$A$9,IF(Raw!$X86&gt;$C$9,IF(Raw!$X86&lt;$A$9,Raw!N86,-999),-999),-999),-999),-999),-999)</f>
        <v>477</v>
      </c>
      <c r="K86" s="9">
        <f>IF(Raw!$G86&gt;$C$8,IF(Raw!$Q86&gt;$C$8,IF(Raw!$N86&gt;$C$9,IF(Raw!$N86&lt;$A$9,IF(Raw!$X86&gt;$C$9,IF(Raw!$X86&lt;$A$9,Raw!R86,-999),-999),-999),-999),-999),-999)</f>
        <v>0.33823799999999998</v>
      </c>
      <c r="L86" s="9">
        <f>IF(Raw!$G86&gt;$C$8,IF(Raw!$Q86&gt;$C$8,IF(Raw!$N86&gt;$C$9,IF(Raw!$N86&lt;$A$9,IF(Raw!$X86&gt;$C$9,IF(Raw!$X86&lt;$A$9,Raw!S86,-999),-999),-999),-999),-999),-999)</f>
        <v>0.59156399999999998</v>
      </c>
      <c r="M86" s="9">
        <f>Raw!Q86</f>
        <v>0.98723499999999997</v>
      </c>
      <c r="N86" s="9">
        <f>IF(Raw!$G86&gt;$C$8,IF(Raw!$Q86&gt;$C$8,IF(Raw!$N86&gt;$C$9,IF(Raw!$N86&lt;$A$9,IF(Raw!$X86&gt;$C$9,IF(Raw!$X86&lt;$A$9,Raw!V86,-999),-999),-999),-999),-999),-999)</f>
        <v>794.7</v>
      </c>
      <c r="O86" s="9">
        <f>IF(Raw!$G86&gt;$C$8,IF(Raw!$Q86&gt;$C$8,IF(Raw!$N86&gt;$C$9,IF(Raw!$N86&lt;$A$9,IF(Raw!$X86&gt;$C$9,IF(Raw!$X86&lt;$A$9,Raw!W86,-999),-999),-999),-999),-999),-999)</f>
        <v>0.36061799999999999</v>
      </c>
      <c r="P86" s="9">
        <f>IF(Raw!$G86&gt;$C$8,IF(Raw!$Q86&gt;$C$8,IF(Raw!$N86&gt;$C$9,IF(Raw!$N86&lt;$A$9,IF(Raw!$X86&gt;$C$9,IF(Raw!$X86&lt;$A$9,Raw!X86,-999),-999),-999),-999),-999),-999)</f>
        <v>690</v>
      </c>
      <c r="R86" s="9">
        <f t="shared" si="20"/>
        <v>0.24766199999999994</v>
      </c>
      <c r="S86" s="9">
        <f t="shared" si="21"/>
        <v>0.41823917426885565</v>
      </c>
      <c r="T86" s="9">
        <f t="shared" si="22"/>
        <v>0.253326</v>
      </c>
      <c r="U86" s="9">
        <f t="shared" si="23"/>
        <v>0.42823092683124736</v>
      </c>
      <c r="V86" s="15">
        <f t="shared" si="16"/>
        <v>0.28276759199999996</v>
      </c>
      <c r="X86" s="11">
        <f t="shared" si="24"/>
        <v>4.2139999999999995E+18</v>
      </c>
      <c r="Y86" s="11">
        <f t="shared" si="25"/>
        <v>6.617999999999999E-18</v>
      </c>
      <c r="Z86" s="11">
        <f t="shared" si="26"/>
        <v>4.7699999999999999E-4</v>
      </c>
      <c r="AA86" s="16">
        <f t="shared" si="27"/>
        <v>1.312805764144722E-2</v>
      </c>
      <c r="AB86" s="9">
        <f t="shared" si="17"/>
        <v>0.34156367833007723</v>
      </c>
      <c r="AC86" s="9">
        <f t="shared" si="18"/>
        <v>0.9868719423585528</v>
      </c>
      <c r="AD86" s="15">
        <f t="shared" si="19"/>
        <v>27.522133420224787</v>
      </c>
      <c r="AE86" s="3">
        <f t="shared" si="28"/>
        <v>796.80719999999963</v>
      </c>
      <c r="AF86" s="2">
        <f t="shared" si="29"/>
        <v>0.25</v>
      </c>
      <c r="AG86" s="9">
        <f t="shared" si="30"/>
        <v>9.0660220791662378E-3</v>
      </c>
      <c r="AH86" s="2">
        <f t="shared" si="31"/>
        <v>0.4387000902236502</v>
      </c>
    </row>
    <row r="87" spans="1:34">
      <c r="A87" s="1">
        <f>Raw!A87</f>
        <v>74</v>
      </c>
      <c r="B87" s="14">
        <f>Raw!B87</f>
        <v>0.13258101851851853</v>
      </c>
      <c r="C87" s="15">
        <f>Raw!C87</f>
        <v>49.5</v>
      </c>
      <c r="D87" s="15">
        <f>IF(C87&gt;0.5,Raw!D87*D$11,-999)</f>
        <v>7</v>
      </c>
      <c r="E87" s="9">
        <f>IF(Raw!$G87&gt;$C$8,IF(Raw!$Q87&gt;$C$8,IF(Raw!$N87&gt;$C$9,IF(Raw!$N87&lt;$A$9,IF(Raw!$X87&gt;$C$9,IF(Raw!$X87&lt;$A$9,Raw!H87,-999),-999),-999),-999),-999),-999)</f>
        <v>0.31930399999999998</v>
      </c>
      <c r="F87" s="9">
        <f>IF(Raw!$G87&gt;$C$8,IF(Raw!$Q87&gt;$C$8,IF(Raw!$N87&gt;$C$9,IF(Raw!$N87&lt;$A$9,IF(Raw!$X87&gt;$C$9,IF(Raw!$X87&lt;$A$9,Raw!I87,-999),-999),-999),-999),-999),-999)</f>
        <v>0.55693700000000002</v>
      </c>
      <c r="G87" s="9">
        <f>Raw!G87</f>
        <v>0.980074</v>
      </c>
      <c r="H87" s="9">
        <f>IF(Raw!$G87&gt;$C$8,IF(Raw!$Q87&gt;$C$8,IF(Raw!$N87&gt;$C$9,IF(Raw!$N87&lt;$A$9,IF(Raw!$X87&gt;$C$9,IF(Raw!$X87&lt;$A$9,Raw!L87,-999),-999),-999),-999),-999),-999)</f>
        <v>668.5</v>
      </c>
      <c r="I87" s="9">
        <f>IF(Raw!$G87&gt;$C$8,IF(Raw!$Q87&gt;$C$8,IF(Raw!$N87&gt;$C$9,IF(Raw!$N87&lt;$A$9,IF(Raw!$X87&gt;$C$9,IF(Raw!$X87&lt;$A$9,Raw!M87,-999),-999),-999),-999),-999),-999)</f>
        <v>0.29557899999999998</v>
      </c>
      <c r="J87" s="9">
        <f>IF(Raw!$G87&gt;$C$8,IF(Raw!$Q87&gt;$C$8,IF(Raw!$N87&gt;$C$9,IF(Raw!$N87&lt;$A$9,IF(Raw!$X87&gt;$C$9,IF(Raw!$X87&lt;$A$9,Raw!N87,-999),-999),-999),-999),-999),-999)</f>
        <v>557</v>
      </c>
      <c r="K87" s="9">
        <f>IF(Raw!$G87&gt;$C$8,IF(Raw!$Q87&gt;$C$8,IF(Raw!$N87&gt;$C$9,IF(Raw!$N87&lt;$A$9,IF(Raw!$X87&gt;$C$9,IF(Raw!$X87&lt;$A$9,Raw!R87,-999),-999),-999),-999),-999),-999)</f>
        <v>0.31779299999999999</v>
      </c>
      <c r="L87" s="9">
        <f>IF(Raw!$G87&gt;$C$8,IF(Raw!$Q87&gt;$C$8,IF(Raw!$N87&gt;$C$9,IF(Raw!$N87&lt;$A$9,IF(Raw!$X87&gt;$C$9,IF(Raw!$X87&lt;$A$9,Raw!S87,-999),-999),-999),-999),-999),-999)</f>
        <v>0.56366099999999997</v>
      </c>
      <c r="M87" s="9">
        <f>Raw!Q87</f>
        <v>0.97983699999999996</v>
      </c>
      <c r="N87" s="9">
        <f>IF(Raw!$G87&gt;$C$8,IF(Raw!$Q87&gt;$C$8,IF(Raw!$N87&gt;$C$9,IF(Raw!$N87&lt;$A$9,IF(Raw!$X87&gt;$C$9,IF(Raw!$X87&lt;$A$9,Raw!V87,-999),-999),-999),-999),-999),-999)</f>
        <v>771.8</v>
      </c>
      <c r="O87" s="9">
        <f>IF(Raw!$G87&gt;$C$8,IF(Raw!$Q87&gt;$C$8,IF(Raw!$N87&gt;$C$9,IF(Raw!$N87&lt;$A$9,IF(Raw!$X87&gt;$C$9,IF(Raw!$X87&lt;$A$9,Raw!W87,-999),-999),-999),-999),-999),-999)</f>
        <v>0.24932299999999999</v>
      </c>
      <c r="P87" s="9">
        <f>IF(Raw!$G87&gt;$C$8,IF(Raw!$Q87&gt;$C$8,IF(Raw!$N87&gt;$C$9,IF(Raw!$N87&lt;$A$9,IF(Raw!$X87&gt;$C$9,IF(Raw!$X87&lt;$A$9,Raw!X87,-999),-999),-999),-999),-999),-999)</f>
        <v>844</v>
      </c>
      <c r="R87" s="9">
        <f t="shared" si="20"/>
        <v>0.23763300000000004</v>
      </c>
      <c r="S87" s="9">
        <f t="shared" si="21"/>
        <v>0.42667842143725421</v>
      </c>
      <c r="T87" s="9">
        <f t="shared" si="22"/>
        <v>0.24586799999999998</v>
      </c>
      <c r="U87" s="9">
        <f t="shared" si="23"/>
        <v>0.43619835326552658</v>
      </c>
      <c r="V87" s="15">
        <f t="shared" si="16"/>
        <v>0.26942995799999997</v>
      </c>
      <c r="X87" s="11">
        <f t="shared" si="24"/>
        <v>4.2139999999999995E+18</v>
      </c>
      <c r="Y87" s="11">
        <f t="shared" si="25"/>
        <v>6.6849999999999995E-18</v>
      </c>
      <c r="Z87" s="11">
        <f t="shared" si="26"/>
        <v>5.5699999999999999E-4</v>
      </c>
      <c r="AA87" s="16">
        <f t="shared" si="27"/>
        <v>1.5448614137756774E-2</v>
      </c>
      <c r="AB87" s="9">
        <f t="shared" si="17"/>
        <v>0.32159131986082196</v>
      </c>
      <c r="AC87" s="9">
        <f t="shared" si="18"/>
        <v>0.98455138586224333</v>
      </c>
      <c r="AD87" s="15">
        <f t="shared" si="19"/>
        <v>27.735393425057048</v>
      </c>
      <c r="AE87" s="3">
        <f t="shared" si="28"/>
        <v>804.87399999999968</v>
      </c>
      <c r="AF87" s="2">
        <f t="shared" si="29"/>
        <v>0.25</v>
      </c>
      <c r="AG87" s="9">
        <f t="shared" si="30"/>
        <v>9.3062561070626146E-3</v>
      </c>
      <c r="AH87" s="2">
        <f t="shared" si="31"/>
        <v>0.45032488980969132</v>
      </c>
    </row>
    <row r="88" spans="1:34">
      <c r="A88" s="1">
        <f>Raw!A88</f>
        <v>75</v>
      </c>
      <c r="B88" s="14">
        <f>Raw!B88</f>
        <v>0.13263888888888889</v>
      </c>
      <c r="C88" s="15">
        <f>Raw!C88</f>
        <v>50.6</v>
      </c>
      <c r="D88" s="15">
        <f>IF(C88&gt;0.5,Raw!D88*D$11,-999)</f>
        <v>7</v>
      </c>
      <c r="E88" s="9">
        <f>IF(Raw!$G88&gt;$C$8,IF(Raw!$Q88&gt;$C$8,IF(Raw!$N88&gt;$C$9,IF(Raw!$N88&lt;$A$9,IF(Raw!$X88&gt;$C$9,IF(Raw!$X88&lt;$A$9,Raw!H88,-999),-999),-999),-999),-999),-999)</f>
        <v>0.26073600000000002</v>
      </c>
      <c r="F88" s="9">
        <f>IF(Raw!$G88&gt;$C$8,IF(Raw!$Q88&gt;$C$8,IF(Raw!$N88&gt;$C$9,IF(Raw!$N88&lt;$A$9,IF(Raw!$X88&gt;$C$9,IF(Raw!$X88&lt;$A$9,Raw!I88,-999),-999),-999),-999),-999),-999)</f>
        <v>0.43724299999999999</v>
      </c>
      <c r="G88" s="9">
        <f>Raw!G88</f>
        <v>0.97948100000000005</v>
      </c>
      <c r="H88" s="9">
        <f>IF(Raw!$G88&gt;$C$8,IF(Raw!$Q88&gt;$C$8,IF(Raw!$N88&gt;$C$9,IF(Raw!$N88&lt;$A$9,IF(Raw!$X88&gt;$C$9,IF(Raw!$X88&lt;$A$9,Raw!L88,-999),-999),-999),-999),-999),-999)</f>
        <v>672.7</v>
      </c>
      <c r="I88" s="9">
        <f>IF(Raw!$G88&gt;$C$8,IF(Raw!$Q88&gt;$C$8,IF(Raw!$N88&gt;$C$9,IF(Raw!$N88&lt;$A$9,IF(Raw!$X88&gt;$C$9,IF(Raw!$X88&lt;$A$9,Raw!M88,-999),-999),-999),-999),-999),-999)</f>
        <v>0.30861499999999997</v>
      </c>
      <c r="J88" s="9">
        <f>IF(Raw!$G88&gt;$C$8,IF(Raw!$Q88&gt;$C$8,IF(Raw!$N88&gt;$C$9,IF(Raw!$N88&lt;$A$9,IF(Raw!$X88&gt;$C$9,IF(Raw!$X88&lt;$A$9,Raw!N88,-999),-999),-999),-999),-999),-999)</f>
        <v>895</v>
      </c>
      <c r="K88" s="9">
        <f>IF(Raw!$G88&gt;$C$8,IF(Raw!$Q88&gt;$C$8,IF(Raw!$N88&gt;$C$9,IF(Raw!$N88&lt;$A$9,IF(Raw!$X88&gt;$C$9,IF(Raw!$X88&lt;$A$9,Raw!R88,-999),-999),-999),-999),-999),-999)</f>
        <v>0.25517000000000001</v>
      </c>
      <c r="L88" s="9">
        <f>IF(Raw!$G88&gt;$C$8,IF(Raw!$Q88&gt;$C$8,IF(Raw!$N88&gt;$C$9,IF(Raw!$N88&lt;$A$9,IF(Raw!$X88&gt;$C$9,IF(Raw!$X88&lt;$A$9,Raw!S88,-999),-999),-999),-999),-999),-999)</f>
        <v>0.44140099999999999</v>
      </c>
      <c r="M88" s="9">
        <f>Raw!Q88</f>
        <v>0.97564099999999998</v>
      </c>
      <c r="N88" s="9">
        <f>IF(Raw!$G88&gt;$C$8,IF(Raw!$Q88&gt;$C$8,IF(Raw!$N88&gt;$C$9,IF(Raw!$N88&lt;$A$9,IF(Raw!$X88&gt;$C$9,IF(Raw!$X88&lt;$A$9,Raw!V88,-999),-999),-999),-999),-999),-999)</f>
        <v>779.2</v>
      </c>
      <c r="O88" s="9">
        <f>IF(Raw!$G88&gt;$C$8,IF(Raw!$Q88&gt;$C$8,IF(Raw!$N88&gt;$C$9,IF(Raw!$N88&lt;$A$9,IF(Raw!$X88&gt;$C$9,IF(Raw!$X88&lt;$A$9,Raw!W88,-999),-999),-999),-999),-999),-999)</f>
        <v>0.37080400000000002</v>
      </c>
      <c r="P88" s="9">
        <f>IF(Raw!$G88&gt;$C$8,IF(Raw!$Q88&gt;$C$8,IF(Raw!$N88&gt;$C$9,IF(Raw!$N88&lt;$A$9,IF(Raw!$X88&gt;$C$9,IF(Raw!$X88&lt;$A$9,Raw!X88,-999),-999),-999),-999),-999),-999)</f>
        <v>895</v>
      </c>
      <c r="R88" s="9">
        <f t="shared" si="20"/>
        <v>0.17650699999999997</v>
      </c>
      <c r="S88" s="9">
        <f t="shared" si="21"/>
        <v>0.40368170559620159</v>
      </c>
      <c r="T88" s="9">
        <f t="shared" si="22"/>
        <v>0.18623099999999998</v>
      </c>
      <c r="U88" s="9">
        <f t="shared" si="23"/>
        <v>0.42190887650911524</v>
      </c>
      <c r="V88" s="15">
        <f t="shared" si="16"/>
        <v>0.21098967799999999</v>
      </c>
      <c r="X88" s="11">
        <f t="shared" si="24"/>
        <v>4.2139999999999995E+18</v>
      </c>
      <c r="Y88" s="11">
        <f t="shared" si="25"/>
        <v>6.7269999999999997E-18</v>
      </c>
      <c r="Z88" s="11">
        <f t="shared" si="26"/>
        <v>8.9499999999999996E-4</v>
      </c>
      <c r="AA88" s="16">
        <f t="shared" si="27"/>
        <v>2.4743317563474615E-2</v>
      </c>
      <c r="AB88" s="9">
        <f t="shared" si="17"/>
        <v>0.25977797277316345</v>
      </c>
      <c r="AC88" s="9">
        <f t="shared" si="18"/>
        <v>0.97525668243652541</v>
      </c>
      <c r="AD88" s="15">
        <f t="shared" si="19"/>
        <v>27.646164875390628</v>
      </c>
      <c r="AE88" s="3">
        <f t="shared" si="28"/>
        <v>809.93079999999975</v>
      </c>
      <c r="AF88" s="2">
        <f t="shared" si="29"/>
        <v>0.25</v>
      </c>
      <c r="AG88" s="9">
        <f t="shared" si="30"/>
        <v>8.9724325864321709E-3</v>
      </c>
      <c r="AH88" s="2">
        <f t="shared" si="31"/>
        <v>0.43417134337658791</v>
      </c>
    </row>
    <row r="89" spans="1:34">
      <c r="A89" s="1">
        <f>Raw!A89</f>
        <v>76</v>
      </c>
      <c r="B89" s="14">
        <f>Raw!B89</f>
        <v>0.13268518518518518</v>
      </c>
      <c r="C89" s="15">
        <f>Raw!C89</f>
        <v>51.5</v>
      </c>
      <c r="D89" s="15">
        <f>IF(C89&gt;0.5,Raw!D89*D$11,-999)</f>
        <v>7</v>
      </c>
      <c r="E89" s="9">
        <f>IF(Raw!$G89&gt;$C$8,IF(Raw!$Q89&gt;$C$8,IF(Raw!$N89&gt;$C$9,IF(Raw!$N89&lt;$A$9,IF(Raw!$X89&gt;$C$9,IF(Raw!$X89&lt;$A$9,Raw!H89,-999),-999),-999),-999),-999),-999)</f>
        <v>0.22195999999999999</v>
      </c>
      <c r="F89" s="9">
        <f>IF(Raw!$G89&gt;$C$8,IF(Raw!$Q89&gt;$C$8,IF(Raw!$N89&gt;$C$9,IF(Raw!$N89&lt;$A$9,IF(Raw!$X89&gt;$C$9,IF(Raw!$X89&lt;$A$9,Raw!I89,-999),-999),-999),-999),-999),-999)</f>
        <v>0.37773499999999999</v>
      </c>
      <c r="G89" s="9">
        <f>Raw!G89</f>
        <v>0.97388799999999998</v>
      </c>
      <c r="H89" s="9">
        <f>IF(Raw!$G89&gt;$C$8,IF(Raw!$Q89&gt;$C$8,IF(Raw!$N89&gt;$C$9,IF(Raw!$N89&lt;$A$9,IF(Raw!$X89&gt;$C$9,IF(Raw!$X89&lt;$A$9,Raw!L89,-999),-999),-999),-999),-999),-999)</f>
        <v>649.20000000000005</v>
      </c>
      <c r="I89" s="9">
        <f>IF(Raw!$G89&gt;$C$8,IF(Raw!$Q89&gt;$C$8,IF(Raw!$N89&gt;$C$9,IF(Raw!$N89&lt;$A$9,IF(Raw!$X89&gt;$C$9,IF(Raw!$X89&lt;$A$9,Raw!M89,-999),-999),-999),-999),-999),-999)</f>
        <v>0.35095399999999999</v>
      </c>
      <c r="J89" s="9">
        <f>IF(Raw!$G89&gt;$C$8,IF(Raw!$Q89&gt;$C$8,IF(Raw!$N89&gt;$C$9,IF(Raw!$N89&lt;$A$9,IF(Raw!$X89&gt;$C$9,IF(Raw!$X89&lt;$A$9,Raw!N89,-999),-999),-999),-999),-999),-999)</f>
        <v>574</v>
      </c>
      <c r="K89" s="9">
        <f>IF(Raw!$G89&gt;$C$8,IF(Raw!$Q89&gt;$C$8,IF(Raw!$N89&gt;$C$9,IF(Raw!$N89&lt;$A$9,IF(Raw!$X89&gt;$C$9,IF(Raw!$X89&lt;$A$9,Raw!R89,-999),-999),-999),-999),-999),-999)</f>
        <v>0.21453900000000001</v>
      </c>
      <c r="L89" s="9">
        <f>IF(Raw!$G89&gt;$C$8,IF(Raw!$Q89&gt;$C$8,IF(Raw!$N89&gt;$C$9,IF(Raw!$N89&lt;$A$9,IF(Raw!$X89&gt;$C$9,IF(Raw!$X89&lt;$A$9,Raw!S89,-999),-999),-999),-999),-999),-999)</f>
        <v>0.36691600000000002</v>
      </c>
      <c r="M89" s="9">
        <f>Raw!Q89</f>
        <v>0.97310200000000002</v>
      </c>
      <c r="N89" s="9">
        <f>IF(Raw!$G89&gt;$C$8,IF(Raw!$Q89&gt;$C$8,IF(Raw!$N89&gt;$C$9,IF(Raw!$N89&lt;$A$9,IF(Raw!$X89&gt;$C$9,IF(Raw!$X89&lt;$A$9,Raw!V89,-999),-999),-999),-999),-999),-999)</f>
        <v>785.7</v>
      </c>
      <c r="O89" s="9">
        <f>IF(Raw!$G89&gt;$C$8,IF(Raw!$Q89&gt;$C$8,IF(Raw!$N89&gt;$C$9,IF(Raw!$N89&lt;$A$9,IF(Raw!$X89&gt;$C$9,IF(Raw!$X89&lt;$A$9,Raw!W89,-999),-999),-999),-999),-999),-999)</f>
        <v>0.30743999999999999</v>
      </c>
      <c r="P89" s="9">
        <f>IF(Raw!$G89&gt;$C$8,IF(Raw!$Q89&gt;$C$8,IF(Raw!$N89&gt;$C$9,IF(Raw!$N89&lt;$A$9,IF(Raw!$X89&gt;$C$9,IF(Raw!$X89&lt;$A$9,Raw!X89,-999),-999),-999),-999),-999),-999)</f>
        <v>564</v>
      </c>
      <c r="R89" s="9">
        <f t="shared" si="20"/>
        <v>0.155775</v>
      </c>
      <c r="S89" s="9">
        <f t="shared" si="21"/>
        <v>0.41239228559704555</v>
      </c>
      <c r="T89" s="9">
        <f t="shared" si="22"/>
        <v>0.15237700000000001</v>
      </c>
      <c r="U89" s="9">
        <f t="shared" si="23"/>
        <v>0.41529123832157772</v>
      </c>
      <c r="V89" s="15">
        <f t="shared" si="16"/>
        <v>0.17538584800000001</v>
      </c>
      <c r="X89" s="11">
        <f t="shared" si="24"/>
        <v>4.2139999999999995E+18</v>
      </c>
      <c r="Y89" s="11">
        <f t="shared" si="25"/>
        <v>6.4919999999999998E-18</v>
      </c>
      <c r="Z89" s="11">
        <f t="shared" si="26"/>
        <v>5.7399999999999997E-4</v>
      </c>
      <c r="AA89" s="16">
        <f t="shared" si="27"/>
        <v>1.546030879496344E-2</v>
      </c>
      <c r="AB89" s="9">
        <f t="shared" si="17"/>
        <v>0.21689479547325016</v>
      </c>
      <c r="AC89" s="9">
        <f t="shared" si="18"/>
        <v>0.98453969120503648</v>
      </c>
      <c r="AD89" s="15">
        <f t="shared" si="19"/>
        <v>26.934335879727247</v>
      </c>
      <c r="AE89" s="3">
        <f t="shared" si="28"/>
        <v>781.63679999999977</v>
      </c>
      <c r="AF89" s="2">
        <f t="shared" si="29"/>
        <v>0.25</v>
      </c>
      <c r="AG89" s="9">
        <f t="shared" si="30"/>
        <v>8.60430284681633E-3</v>
      </c>
      <c r="AH89" s="2">
        <f t="shared" si="31"/>
        <v>0.41635773686060529</v>
      </c>
    </row>
    <row r="90" spans="1:34">
      <c r="A90" s="1">
        <f>Raw!A90</f>
        <v>77</v>
      </c>
      <c r="B90" s="14">
        <f>Raw!B90</f>
        <v>0.13274305555555557</v>
      </c>
      <c r="C90" s="15">
        <f>Raw!C90</f>
        <v>52.3</v>
      </c>
      <c r="D90" s="15">
        <f>IF(C90&gt;0.5,Raw!D90*D$11,-999)</f>
        <v>7</v>
      </c>
      <c r="E90" s="9">
        <f>IF(Raw!$G90&gt;$C$8,IF(Raw!$Q90&gt;$C$8,IF(Raw!$N90&gt;$C$9,IF(Raw!$N90&lt;$A$9,IF(Raw!$X90&gt;$C$9,IF(Raw!$X90&lt;$A$9,Raw!H90,-999),-999),-999),-999),-999),-999)</f>
        <v>0.19245999999999999</v>
      </c>
      <c r="F90" s="9">
        <f>IF(Raw!$G90&gt;$C$8,IF(Raw!$Q90&gt;$C$8,IF(Raw!$N90&gt;$C$9,IF(Raw!$N90&lt;$A$9,IF(Raw!$X90&gt;$C$9,IF(Raw!$X90&lt;$A$9,Raw!I90,-999),-999),-999),-999),-999),-999)</f>
        <v>0.32134099999999999</v>
      </c>
      <c r="G90" s="9">
        <f>Raw!G90</f>
        <v>0.96545700000000001</v>
      </c>
      <c r="H90" s="9">
        <f>IF(Raw!$G90&gt;$C$8,IF(Raw!$Q90&gt;$C$8,IF(Raw!$N90&gt;$C$9,IF(Raw!$N90&lt;$A$9,IF(Raw!$X90&gt;$C$9,IF(Raw!$X90&lt;$A$9,Raw!L90,-999),-999),-999),-999),-999),-999)</f>
        <v>628.6</v>
      </c>
      <c r="I90" s="9">
        <f>IF(Raw!$G90&gt;$C$8,IF(Raw!$Q90&gt;$C$8,IF(Raw!$N90&gt;$C$9,IF(Raw!$N90&lt;$A$9,IF(Raw!$X90&gt;$C$9,IF(Raw!$X90&lt;$A$9,Raw!M90,-999),-999),-999),-999),-999),-999)</f>
        <v>0.30492399999999997</v>
      </c>
      <c r="J90" s="9">
        <f>IF(Raw!$G90&gt;$C$8,IF(Raw!$Q90&gt;$C$8,IF(Raw!$N90&gt;$C$9,IF(Raw!$N90&lt;$A$9,IF(Raw!$X90&gt;$C$9,IF(Raw!$X90&lt;$A$9,Raw!N90,-999),-999),-999),-999),-999),-999)</f>
        <v>785</v>
      </c>
      <c r="K90" s="9">
        <f>IF(Raw!$G90&gt;$C$8,IF(Raw!$Q90&gt;$C$8,IF(Raw!$N90&gt;$C$9,IF(Raw!$N90&lt;$A$9,IF(Raw!$X90&gt;$C$9,IF(Raw!$X90&lt;$A$9,Raw!R90,-999),-999),-999),-999),-999),-999)</f>
        <v>0.182807</v>
      </c>
      <c r="L90" s="9">
        <f>IF(Raw!$G90&gt;$C$8,IF(Raw!$Q90&gt;$C$8,IF(Raw!$N90&gt;$C$9,IF(Raw!$N90&lt;$A$9,IF(Raw!$X90&gt;$C$9,IF(Raw!$X90&lt;$A$9,Raw!S90,-999),-999),-999),-999),-999),-999)</f>
        <v>0.32151200000000002</v>
      </c>
      <c r="M90" s="9">
        <f>Raw!Q90</f>
        <v>0.97295299999999996</v>
      </c>
      <c r="N90" s="9">
        <f>IF(Raw!$G90&gt;$C$8,IF(Raw!$Q90&gt;$C$8,IF(Raw!$N90&gt;$C$9,IF(Raw!$N90&lt;$A$9,IF(Raw!$X90&gt;$C$9,IF(Raw!$X90&lt;$A$9,Raw!V90,-999),-999),-999),-999),-999),-999)</f>
        <v>760</v>
      </c>
      <c r="O90" s="9">
        <f>IF(Raw!$G90&gt;$C$8,IF(Raw!$Q90&gt;$C$8,IF(Raw!$N90&gt;$C$9,IF(Raw!$N90&lt;$A$9,IF(Raw!$X90&gt;$C$9,IF(Raw!$X90&lt;$A$9,Raw!W90,-999),-999),-999),-999),-999),-999)</f>
        <v>0.30315599999999998</v>
      </c>
      <c r="P90" s="9">
        <f>IF(Raw!$G90&gt;$C$8,IF(Raw!$Q90&gt;$C$8,IF(Raw!$N90&gt;$C$9,IF(Raw!$N90&lt;$A$9,IF(Raw!$X90&gt;$C$9,IF(Raw!$X90&lt;$A$9,Raw!X90,-999),-999),-999),-999),-999),-999)</f>
        <v>1022</v>
      </c>
      <c r="R90" s="9">
        <f t="shared" si="20"/>
        <v>0.128881</v>
      </c>
      <c r="S90" s="9">
        <f t="shared" si="21"/>
        <v>0.40107238105314913</v>
      </c>
      <c r="T90" s="9">
        <f t="shared" si="22"/>
        <v>0.13870500000000002</v>
      </c>
      <c r="U90" s="9">
        <f t="shared" si="23"/>
        <v>0.43141469058697657</v>
      </c>
      <c r="V90" s="15">
        <f t="shared" si="16"/>
        <v>0.15368273600000001</v>
      </c>
      <c r="X90" s="11">
        <f t="shared" si="24"/>
        <v>4.2139999999999995E+18</v>
      </c>
      <c r="Y90" s="11">
        <f t="shared" si="25"/>
        <v>6.2859999999999995E-18</v>
      </c>
      <c r="Z90" s="11">
        <f t="shared" si="26"/>
        <v>7.85E-4</v>
      </c>
      <c r="AA90" s="16">
        <f t="shared" si="27"/>
        <v>2.0370441663927385E-2</v>
      </c>
      <c r="AB90" s="9">
        <f t="shared" si="17"/>
        <v>0.18563248211099503</v>
      </c>
      <c r="AC90" s="9">
        <f t="shared" si="18"/>
        <v>0.97962955833607268</v>
      </c>
      <c r="AD90" s="15">
        <f t="shared" si="19"/>
        <v>25.949607215194124</v>
      </c>
      <c r="AE90" s="3">
        <f t="shared" si="28"/>
        <v>756.83439999999973</v>
      </c>
      <c r="AF90" s="2">
        <f t="shared" si="29"/>
        <v>0.25</v>
      </c>
      <c r="AG90" s="9">
        <f t="shared" si="30"/>
        <v>8.6115705904588821E-3</v>
      </c>
      <c r="AH90" s="2">
        <f t="shared" si="31"/>
        <v>0.4167094191931508</v>
      </c>
    </row>
    <row r="91" spans="1:34">
      <c r="A91" s="1">
        <f>Raw!A91</f>
        <v>78</v>
      </c>
      <c r="B91" s="14">
        <f>Raw!B91</f>
        <v>0.13280092592592593</v>
      </c>
      <c r="C91" s="15">
        <f>Raw!C91</f>
        <v>53.7</v>
      </c>
      <c r="D91" s="15">
        <f>IF(C91&gt;0.5,Raw!D91*D$11,-999)</f>
        <v>7</v>
      </c>
      <c r="E91" s="9">
        <f>IF(Raw!$G91&gt;$C$8,IF(Raw!$Q91&gt;$C$8,IF(Raw!$N91&gt;$C$9,IF(Raw!$N91&lt;$A$9,IF(Raw!$X91&gt;$C$9,IF(Raw!$X91&lt;$A$9,Raw!H91,-999),-999),-999),-999),-999),-999)</f>
        <v>0.181446</v>
      </c>
      <c r="F91" s="9">
        <f>IF(Raw!$G91&gt;$C$8,IF(Raw!$Q91&gt;$C$8,IF(Raw!$N91&gt;$C$9,IF(Raw!$N91&lt;$A$9,IF(Raw!$X91&gt;$C$9,IF(Raw!$X91&lt;$A$9,Raw!I91,-999),-999),-999),-999),-999),-999)</f>
        <v>0.30947799999999998</v>
      </c>
      <c r="G91" s="9">
        <f>Raw!G91</f>
        <v>0.97595600000000005</v>
      </c>
      <c r="H91" s="9">
        <f>IF(Raw!$G91&gt;$C$8,IF(Raw!$Q91&gt;$C$8,IF(Raw!$N91&gt;$C$9,IF(Raw!$N91&lt;$A$9,IF(Raw!$X91&gt;$C$9,IF(Raw!$X91&lt;$A$9,Raw!L91,-999),-999),-999),-999),-999),-999)</f>
        <v>619.1</v>
      </c>
      <c r="I91" s="9">
        <f>IF(Raw!$G91&gt;$C$8,IF(Raw!$Q91&gt;$C$8,IF(Raw!$N91&gt;$C$9,IF(Raw!$N91&lt;$A$9,IF(Raw!$X91&gt;$C$9,IF(Raw!$X91&lt;$A$9,Raw!M91,-999),-999),-999),-999),-999),-999)</f>
        <v>0.27019599999999999</v>
      </c>
      <c r="J91" s="9">
        <f>IF(Raw!$G91&gt;$C$8,IF(Raw!$Q91&gt;$C$8,IF(Raw!$N91&gt;$C$9,IF(Raw!$N91&lt;$A$9,IF(Raw!$X91&gt;$C$9,IF(Raw!$X91&lt;$A$9,Raw!N91,-999),-999),-999),-999),-999),-999)</f>
        <v>442</v>
      </c>
      <c r="K91" s="9">
        <f>IF(Raw!$G91&gt;$C$8,IF(Raw!$Q91&gt;$C$8,IF(Raw!$N91&gt;$C$9,IF(Raw!$N91&lt;$A$9,IF(Raw!$X91&gt;$C$9,IF(Raw!$X91&lt;$A$9,Raw!R91,-999),-999),-999),-999),-999),-999)</f>
        <v>0.17435700000000001</v>
      </c>
      <c r="L91" s="9">
        <f>IF(Raw!$G91&gt;$C$8,IF(Raw!$Q91&gt;$C$8,IF(Raw!$N91&gt;$C$9,IF(Raw!$N91&lt;$A$9,IF(Raw!$X91&gt;$C$9,IF(Raw!$X91&lt;$A$9,Raw!S91,-999),-999),-999),-999),-999),-999)</f>
        <v>0.310699</v>
      </c>
      <c r="M91" s="9">
        <f>Raw!Q91</f>
        <v>0.96830000000000005</v>
      </c>
      <c r="N91" s="9">
        <f>IF(Raw!$G91&gt;$C$8,IF(Raw!$Q91&gt;$C$8,IF(Raw!$N91&gt;$C$9,IF(Raw!$N91&lt;$A$9,IF(Raw!$X91&gt;$C$9,IF(Raw!$X91&lt;$A$9,Raw!V91,-999),-999),-999),-999),-999),-999)</f>
        <v>821.8</v>
      </c>
      <c r="O91" s="9">
        <f>IF(Raw!$G91&gt;$C$8,IF(Raw!$Q91&gt;$C$8,IF(Raw!$N91&gt;$C$9,IF(Raw!$N91&lt;$A$9,IF(Raw!$X91&gt;$C$9,IF(Raw!$X91&lt;$A$9,Raw!W91,-999),-999),-999),-999),-999),-999)</f>
        <v>0.33388800000000002</v>
      </c>
      <c r="P91" s="9">
        <f>IF(Raw!$G91&gt;$C$8,IF(Raw!$Q91&gt;$C$8,IF(Raw!$N91&gt;$C$9,IF(Raw!$N91&lt;$A$9,IF(Raw!$X91&gt;$C$9,IF(Raw!$X91&lt;$A$9,Raw!X91,-999),-999),-999),-999),-999),-999)</f>
        <v>614</v>
      </c>
      <c r="R91" s="9">
        <f t="shared" si="20"/>
        <v>0.12803199999999998</v>
      </c>
      <c r="S91" s="9">
        <f t="shared" si="21"/>
        <v>0.41370307420882901</v>
      </c>
      <c r="T91" s="9">
        <f t="shared" si="22"/>
        <v>0.13634199999999999</v>
      </c>
      <c r="U91" s="9">
        <f t="shared" si="23"/>
        <v>0.43882342717549777</v>
      </c>
      <c r="V91" s="15">
        <f t="shared" si="16"/>
        <v>0.148514122</v>
      </c>
      <c r="X91" s="11">
        <f t="shared" si="24"/>
        <v>4.2139999999999995E+18</v>
      </c>
      <c r="Y91" s="11">
        <f t="shared" si="25"/>
        <v>6.1909999999999996E-18</v>
      </c>
      <c r="Z91" s="11">
        <f t="shared" si="26"/>
        <v>4.4199999999999996E-4</v>
      </c>
      <c r="AA91" s="16">
        <f t="shared" si="27"/>
        <v>1.1399827676796308E-2</v>
      </c>
      <c r="AB91" s="9">
        <f t="shared" si="17"/>
        <v>0.17591127530510978</v>
      </c>
      <c r="AC91" s="9">
        <f t="shared" si="18"/>
        <v>0.98860017232320363</v>
      </c>
      <c r="AD91" s="15">
        <f t="shared" si="19"/>
        <v>25.791465332118342</v>
      </c>
      <c r="AE91" s="3">
        <f t="shared" si="28"/>
        <v>745.39639999999974</v>
      </c>
      <c r="AF91" s="2">
        <f t="shared" si="29"/>
        <v>0.25</v>
      </c>
      <c r="AG91" s="9">
        <f t="shared" si="30"/>
        <v>8.7060763145524675E-3</v>
      </c>
      <c r="AH91" s="2">
        <f t="shared" si="31"/>
        <v>0.42128250199887013</v>
      </c>
    </row>
    <row r="92" spans="1:34">
      <c r="A92" s="1">
        <f>Raw!A92</f>
        <v>79</v>
      </c>
      <c r="B92" s="14">
        <f>Raw!B92</f>
        <v>0.13285879629629629</v>
      </c>
      <c r="C92" s="15">
        <f>Raw!C92</f>
        <v>54.3</v>
      </c>
      <c r="D92" s="15">
        <f>IF(C92&gt;0.5,Raw!D92*D$11,-999)</f>
        <v>7</v>
      </c>
      <c r="E92" s="9">
        <f>IF(Raw!$G92&gt;$C$8,IF(Raw!$Q92&gt;$C$8,IF(Raw!$N92&gt;$C$9,IF(Raw!$N92&lt;$A$9,IF(Raw!$X92&gt;$C$9,IF(Raw!$X92&lt;$A$9,Raw!H92,-999),-999),-999),-999),-999),-999)</f>
        <v>0.15248200000000001</v>
      </c>
      <c r="F92" s="9">
        <f>IF(Raw!$G92&gt;$C$8,IF(Raw!$Q92&gt;$C$8,IF(Raw!$N92&gt;$C$9,IF(Raw!$N92&lt;$A$9,IF(Raw!$X92&gt;$C$9,IF(Raw!$X92&lt;$A$9,Raw!I92,-999),-999),-999),-999),-999),-999)</f>
        <v>0.26108300000000001</v>
      </c>
      <c r="G92" s="9">
        <f>Raw!G92</f>
        <v>0.96181399999999995</v>
      </c>
      <c r="H92" s="9">
        <f>IF(Raw!$G92&gt;$C$8,IF(Raw!$Q92&gt;$C$8,IF(Raw!$N92&gt;$C$9,IF(Raw!$N92&lt;$A$9,IF(Raw!$X92&gt;$C$9,IF(Raw!$X92&lt;$A$9,Raw!L92,-999),-999),-999),-999),-999),-999)</f>
        <v>671.3</v>
      </c>
      <c r="I92" s="9">
        <f>IF(Raw!$G92&gt;$C$8,IF(Raw!$Q92&gt;$C$8,IF(Raw!$N92&gt;$C$9,IF(Raw!$N92&lt;$A$9,IF(Raw!$X92&gt;$C$9,IF(Raw!$X92&lt;$A$9,Raw!M92,-999),-999),-999),-999),-999),-999)</f>
        <v>0.173212</v>
      </c>
      <c r="J92" s="9">
        <f>IF(Raw!$G92&gt;$C$8,IF(Raw!$Q92&gt;$C$8,IF(Raw!$N92&gt;$C$9,IF(Raw!$N92&lt;$A$9,IF(Raw!$X92&gt;$C$9,IF(Raw!$X92&lt;$A$9,Raw!N92,-999),-999),-999),-999),-999),-999)</f>
        <v>610</v>
      </c>
      <c r="K92" s="9">
        <f>IF(Raw!$G92&gt;$C$8,IF(Raw!$Q92&gt;$C$8,IF(Raw!$N92&gt;$C$9,IF(Raw!$N92&lt;$A$9,IF(Raw!$X92&gt;$C$9,IF(Raw!$X92&lt;$A$9,Raw!R92,-999),-999),-999),-999),-999),-999)</f>
        <v>0.15737499999999999</v>
      </c>
      <c r="L92" s="9">
        <f>IF(Raw!$G92&gt;$C$8,IF(Raw!$Q92&gt;$C$8,IF(Raw!$N92&gt;$C$9,IF(Raw!$N92&lt;$A$9,IF(Raw!$X92&gt;$C$9,IF(Raw!$X92&lt;$A$9,Raw!S92,-999),-999),-999),-999),-999),-999)</f>
        <v>0.272281</v>
      </c>
      <c r="M92" s="9">
        <f>Raw!Q92</f>
        <v>0.97322900000000001</v>
      </c>
      <c r="N92" s="9">
        <f>IF(Raw!$G92&gt;$C$8,IF(Raw!$Q92&gt;$C$8,IF(Raw!$N92&gt;$C$9,IF(Raw!$N92&lt;$A$9,IF(Raw!$X92&gt;$C$9,IF(Raw!$X92&lt;$A$9,Raw!V92,-999),-999),-999),-999),-999),-999)</f>
        <v>756.1</v>
      </c>
      <c r="O92" s="9">
        <f>IF(Raw!$G92&gt;$C$8,IF(Raw!$Q92&gt;$C$8,IF(Raw!$N92&gt;$C$9,IF(Raw!$N92&lt;$A$9,IF(Raw!$X92&gt;$C$9,IF(Raw!$X92&lt;$A$9,Raw!W92,-999),-999),-999),-999),-999),-999)</f>
        <v>0.19440099999999999</v>
      </c>
      <c r="P92" s="9">
        <f>IF(Raw!$G92&gt;$C$8,IF(Raw!$Q92&gt;$C$8,IF(Raw!$N92&gt;$C$9,IF(Raw!$N92&lt;$A$9,IF(Raw!$X92&gt;$C$9,IF(Raw!$X92&lt;$A$9,Raw!X92,-999),-999),-999),-999),-999),-999)</f>
        <v>708</v>
      </c>
      <c r="R92" s="9">
        <f t="shared" si="20"/>
        <v>0.108601</v>
      </c>
      <c r="S92" s="9">
        <f t="shared" si="21"/>
        <v>0.41596350585829028</v>
      </c>
      <c r="T92" s="9">
        <f t="shared" si="22"/>
        <v>0.11490600000000001</v>
      </c>
      <c r="U92" s="9">
        <f t="shared" si="23"/>
        <v>0.42201255320789921</v>
      </c>
      <c r="V92" s="15">
        <f t="shared" si="16"/>
        <v>0.13015031799999999</v>
      </c>
      <c r="X92" s="11">
        <f t="shared" si="24"/>
        <v>4.2139999999999995E+18</v>
      </c>
      <c r="Y92" s="11">
        <f t="shared" si="25"/>
        <v>6.7129999999999989E-18</v>
      </c>
      <c r="Z92" s="11">
        <f t="shared" si="26"/>
        <v>6.0999999999999997E-4</v>
      </c>
      <c r="AA92" s="16">
        <f t="shared" si="27"/>
        <v>1.6963315454462485E-2</v>
      </c>
      <c r="AB92" s="9">
        <f t="shared" si="17"/>
        <v>0.15932418672561047</v>
      </c>
      <c r="AC92" s="9">
        <f t="shared" si="18"/>
        <v>0.98303668454553739</v>
      </c>
      <c r="AD92" s="15">
        <f t="shared" si="19"/>
        <v>27.80871385977456</v>
      </c>
      <c r="AE92" s="3">
        <f t="shared" si="28"/>
        <v>808.24519999999961</v>
      </c>
      <c r="AF92" s="2">
        <f t="shared" si="29"/>
        <v>0.25</v>
      </c>
      <c r="AG92" s="9">
        <f t="shared" si="30"/>
        <v>9.0274048749164268E-3</v>
      </c>
      <c r="AH92" s="2">
        <f t="shared" si="31"/>
        <v>0.43683142380737167</v>
      </c>
    </row>
    <row r="93" spans="1:34">
      <c r="A93" s="1">
        <f>Raw!A93</f>
        <v>80</v>
      </c>
      <c r="B93" s="14">
        <f>Raw!B93</f>
        <v>0.13291666666666666</v>
      </c>
      <c r="C93" s="15">
        <f>Raw!C93</f>
        <v>55</v>
      </c>
      <c r="D93" s="15">
        <f>IF(C93&gt;0.5,Raw!D93*D$11,-999)</f>
        <v>7</v>
      </c>
      <c r="E93" s="9">
        <f>IF(Raw!$G93&gt;$C$8,IF(Raw!$Q93&gt;$C$8,IF(Raw!$N93&gt;$C$9,IF(Raw!$N93&lt;$A$9,IF(Raw!$X93&gt;$C$9,IF(Raw!$X93&lt;$A$9,Raw!H93,-999),-999),-999),-999),-999),-999)</f>
        <v>0.138711</v>
      </c>
      <c r="F93" s="9">
        <f>IF(Raw!$G93&gt;$C$8,IF(Raw!$Q93&gt;$C$8,IF(Raw!$N93&gt;$C$9,IF(Raw!$N93&lt;$A$9,IF(Raw!$X93&gt;$C$9,IF(Raw!$X93&lt;$A$9,Raw!I93,-999),-999),-999),-999),-999),-999)</f>
        <v>0.23661299999999999</v>
      </c>
      <c r="G93" s="9">
        <f>Raw!G93</f>
        <v>0.95263900000000001</v>
      </c>
      <c r="H93" s="9">
        <f>IF(Raw!$G93&gt;$C$8,IF(Raw!$Q93&gt;$C$8,IF(Raw!$N93&gt;$C$9,IF(Raw!$N93&lt;$A$9,IF(Raw!$X93&gt;$C$9,IF(Raw!$X93&lt;$A$9,Raw!L93,-999),-999),-999),-999),-999),-999)</f>
        <v>632.9</v>
      </c>
      <c r="I93" s="9">
        <f>IF(Raw!$G93&gt;$C$8,IF(Raw!$Q93&gt;$C$8,IF(Raw!$N93&gt;$C$9,IF(Raw!$N93&lt;$A$9,IF(Raw!$X93&gt;$C$9,IF(Raw!$X93&lt;$A$9,Raw!M93,-999),-999),-999),-999),-999),-999)</f>
        <v>0.14163899999999999</v>
      </c>
      <c r="J93" s="9">
        <f>IF(Raw!$G93&gt;$C$8,IF(Raw!$Q93&gt;$C$8,IF(Raw!$N93&gt;$C$9,IF(Raw!$N93&lt;$A$9,IF(Raw!$X93&gt;$C$9,IF(Raw!$X93&lt;$A$9,Raw!N93,-999),-999),-999),-999),-999),-999)</f>
        <v>557</v>
      </c>
      <c r="K93" s="9">
        <f>IF(Raw!$G93&gt;$C$8,IF(Raw!$Q93&gt;$C$8,IF(Raw!$N93&gt;$C$9,IF(Raw!$N93&lt;$A$9,IF(Raw!$X93&gt;$C$9,IF(Raw!$X93&lt;$A$9,Raw!R93,-999),-999),-999),-999),-999),-999)</f>
        <v>0.14000899999999999</v>
      </c>
      <c r="L93" s="9">
        <f>IF(Raw!$G93&gt;$C$8,IF(Raw!$Q93&gt;$C$8,IF(Raw!$N93&gt;$C$9,IF(Raw!$N93&lt;$A$9,IF(Raw!$X93&gt;$C$9,IF(Raw!$X93&lt;$A$9,Raw!S93,-999),-999),-999),-999),-999),-999)</f>
        <v>0.23361899999999999</v>
      </c>
      <c r="M93" s="9">
        <f>Raw!Q93</f>
        <v>0.96163900000000002</v>
      </c>
      <c r="N93" s="9">
        <f>IF(Raw!$G93&gt;$C$8,IF(Raw!$Q93&gt;$C$8,IF(Raw!$N93&gt;$C$9,IF(Raw!$N93&lt;$A$9,IF(Raw!$X93&gt;$C$9,IF(Raw!$X93&lt;$A$9,Raw!V93,-999),-999),-999),-999),-999),-999)</f>
        <v>741.4</v>
      </c>
      <c r="O93" s="9">
        <f>IF(Raw!$G93&gt;$C$8,IF(Raw!$Q93&gt;$C$8,IF(Raw!$N93&gt;$C$9,IF(Raw!$N93&lt;$A$9,IF(Raw!$X93&gt;$C$9,IF(Raw!$X93&lt;$A$9,Raw!W93,-999),-999),-999),-999),-999),-999)</f>
        <v>0.330237</v>
      </c>
      <c r="P93" s="9">
        <f>IF(Raw!$G93&gt;$C$8,IF(Raw!$Q93&gt;$C$8,IF(Raw!$N93&gt;$C$9,IF(Raw!$N93&lt;$A$9,IF(Raw!$X93&gt;$C$9,IF(Raw!$X93&lt;$A$9,Raw!X93,-999),-999),-999),-999),-999),-999)</f>
        <v>1180</v>
      </c>
      <c r="R93" s="9">
        <f t="shared" si="20"/>
        <v>9.7901999999999989E-2</v>
      </c>
      <c r="S93" s="9">
        <f t="shared" si="21"/>
        <v>0.41376424794918282</v>
      </c>
      <c r="T93" s="9">
        <f t="shared" si="22"/>
        <v>9.3609999999999999E-2</v>
      </c>
      <c r="U93" s="9">
        <f t="shared" si="23"/>
        <v>0.40069514893908459</v>
      </c>
      <c r="V93" s="15">
        <f t="shared" si="16"/>
        <v>0.111669882</v>
      </c>
      <c r="X93" s="11">
        <f t="shared" si="24"/>
        <v>4.2139999999999995E+18</v>
      </c>
      <c r="Y93" s="11">
        <f t="shared" si="25"/>
        <v>6.3289999999999992E-18</v>
      </c>
      <c r="Z93" s="11">
        <f t="shared" si="26"/>
        <v>5.5699999999999999E-4</v>
      </c>
      <c r="AA93" s="16">
        <f t="shared" si="27"/>
        <v>1.4637963108551224E-2</v>
      </c>
      <c r="AB93" s="9">
        <f t="shared" si="17"/>
        <v>0.14137925972659149</v>
      </c>
      <c r="AC93" s="9">
        <f t="shared" si="18"/>
        <v>0.98536203689144863</v>
      </c>
      <c r="AD93" s="15">
        <f t="shared" si="19"/>
        <v>26.280005580881905</v>
      </c>
      <c r="AE93" s="3">
        <f t="shared" si="28"/>
        <v>762.0115999999997</v>
      </c>
      <c r="AF93" s="2">
        <f t="shared" si="29"/>
        <v>0.25</v>
      </c>
      <c r="AG93" s="9">
        <f t="shared" si="30"/>
        <v>8.1002082695011152E-3</v>
      </c>
      <c r="AH93" s="2">
        <f t="shared" si="31"/>
        <v>0.39196486260789054</v>
      </c>
    </row>
    <row r="94" spans="1:34">
      <c r="A94" s="1">
        <f>Raw!A94</f>
        <v>81</v>
      </c>
      <c r="B94" s="14">
        <f>Raw!B94</f>
        <v>0.13296296296296298</v>
      </c>
      <c r="C94" s="15">
        <f>Raw!C94</f>
        <v>57</v>
      </c>
      <c r="D94" s="15">
        <f>IF(C94&gt;0.5,Raw!D94*D$11,-999)</f>
        <v>7</v>
      </c>
      <c r="E94" s="9">
        <f>IF(Raw!$G94&gt;$C$8,IF(Raw!$Q94&gt;$C$8,IF(Raw!$N94&gt;$C$9,IF(Raw!$N94&lt;$A$9,IF(Raw!$X94&gt;$C$9,IF(Raw!$X94&lt;$A$9,Raw!H94,-999),-999),-999),-999),-999),-999)</f>
        <v>0.125831</v>
      </c>
      <c r="F94" s="9">
        <f>IF(Raw!$G94&gt;$C$8,IF(Raw!$Q94&gt;$C$8,IF(Raw!$N94&gt;$C$9,IF(Raw!$N94&lt;$A$9,IF(Raw!$X94&gt;$C$9,IF(Raw!$X94&lt;$A$9,Raw!I94,-999),-999),-999),-999),-999),-999)</f>
        <v>0.227157</v>
      </c>
      <c r="G94" s="9">
        <f>Raw!G94</f>
        <v>0.95239200000000002</v>
      </c>
      <c r="H94" s="9">
        <f>IF(Raw!$G94&gt;$C$8,IF(Raw!$Q94&gt;$C$8,IF(Raw!$N94&gt;$C$9,IF(Raw!$N94&lt;$A$9,IF(Raw!$X94&gt;$C$9,IF(Raw!$X94&lt;$A$9,Raw!L94,-999),-999),-999),-999),-999),-999)</f>
        <v>650.4</v>
      </c>
      <c r="I94" s="9">
        <f>IF(Raw!$G94&gt;$C$8,IF(Raw!$Q94&gt;$C$8,IF(Raw!$N94&gt;$C$9,IF(Raw!$N94&lt;$A$9,IF(Raw!$X94&gt;$C$9,IF(Raw!$X94&lt;$A$9,Raw!M94,-999),-999),-999),-999),-999),-999)</f>
        <v>3.9999999999999998E-6</v>
      </c>
      <c r="J94" s="9">
        <f>IF(Raw!$G94&gt;$C$8,IF(Raw!$Q94&gt;$C$8,IF(Raw!$N94&gt;$C$9,IF(Raw!$N94&lt;$A$9,IF(Raw!$X94&gt;$C$9,IF(Raw!$X94&lt;$A$9,Raw!N94,-999),-999),-999),-999),-999),-999)</f>
        <v>671</v>
      </c>
      <c r="K94" s="9">
        <f>IF(Raw!$G94&gt;$C$8,IF(Raw!$Q94&gt;$C$8,IF(Raw!$N94&gt;$C$9,IF(Raw!$N94&lt;$A$9,IF(Raw!$X94&gt;$C$9,IF(Raw!$X94&lt;$A$9,Raw!R94,-999),-999),-999),-999),-999),-999)</f>
        <v>0.138657</v>
      </c>
      <c r="L94" s="9">
        <f>IF(Raw!$G94&gt;$C$8,IF(Raw!$Q94&gt;$C$8,IF(Raw!$N94&gt;$C$9,IF(Raw!$N94&lt;$A$9,IF(Raw!$X94&gt;$C$9,IF(Raw!$X94&lt;$A$9,Raw!S94,-999),-999),-999),-999),-999),-999)</f>
        <v>0.226883</v>
      </c>
      <c r="M94" s="9">
        <f>Raw!Q94</f>
        <v>0.94767500000000005</v>
      </c>
      <c r="N94" s="9">
        <f>IF(Raw!$G94&gt;$C$8,IF(Raw!$Q94&gt;$C$8,IF(Raw!$N94&gt;$C$9,IF(Raw!$N94&lt;$A$9,IF(Raw!$X94&gt;$C$9,IF(Raw!$X94&lt;$A$9,Raw!V94,-999),-999),-999),-999),-999),-999)</f>
        <v>732.6</v>
      </c>
      <c r="O94" s="9">
        <f>IF(Raw!$G94&gt;$C$8,IF(Raw!$Q94&gt;$C$8,IF(Raw!$N94&gt;$C$9,IF(Raw!$N94&lt;$A$9,IF(Raw!$X94&gt;$C$9,IF(Raw!$X94&lt;$A$9,Raw!W94,-999),-999),-999),-999),-999),-999)</f>
        <v>0.19921800000000001</v>
      </c>
      <c r="P94" s="9">
        <f>IF(Raw!$G94&gt;$C$8,IF(Raw!$Q94&gt;$C$8,IF(Raw!$N94&gt;$C$9,IF(Raw!$N94&lt;$A$9,IF(Raw!$X94&gt;$C$9,IF(Raw!$X94&lt;$A$9,Raw!X94,-999),-999),-999),-999),-999),-999)</f>
        <v>898</v>
      </c>
      <c r="R94" s="9">
        <f t="shared" si="20"/>
        <v>0.101326</v>
      </c>
      <c r="S94" s="9">
        <f t="shared" si="21"/>
        <v>0.44606153453338437</v>
      </c>
      <c r="T94" s="9">
        <f t="shared" si="22"/>
        <v>8.8225999999999999E-2</v>
      </c>
      <c r="U94" s="9">
        <f t="shared" si="23"/>
        <v>0.38886121921871625</v>
      </c>
      <c r="V94" s="15">
        <f t="shared" si="16"/>
        <v>0.10845007399999999</v>
      </c>
      <c r="X94" s="11">
        <f t="shared" si="24"/>
        <v>4.2139999999999995E+18</v>
      </c>
      <c r="Y94" s="11">
        <f t="shared" si="25"/>
        <v>6.5039999999999994E-18</v>
      </c>
      <c r="Z94" s="11">
        <f t="shared" si="26"/>
        <v>6.7099999999999994E-4</v>
      </c>
      <c r="AA94" s="16">
        <f t="shared" si="27"/>
        <v>1.8058562291376267E-2</v>
      </c>
      <c r="AB94" s="9">
        <f t="shared" si="17"/>
        <v>0.14025023471671896</v>
      </c>
      <c r="AC94" s="9">
        <f t="shared" si="18"/>
        <v>0.98194143770862374</v>
      </c>
      <c r="AD94" s="15">
        <f t="shared" si="19"/>
        <v>26.912909525150926</v>
      </c>
      <c r="AE94" s="3">
        <f t="shared" si="28"/>
        <v>783.08159999999975</v>
      </c>
      <c r="AF94" s="2">
        <f t="shared" si="29"/>
        <v>0.25</v>
      </c>
      <c r="AG94" s="9">
        <f t="shared" si="30"/>
        <v>8.050297546671685E-3</v>
      </c>
      <c r="AH94" s="2">
        <f t="shared" si="31"/>
        <v>0.38954970870497702</v>
      </c>
    </row>
    <row r="95" spans="1:34">
      <c r="A95" s="1">
        <f>Raw!A95</f>
        <v>82</v>
      </c>
      <c r="B95" s="14">
        <f>Raw!B95</f>
        <v>0.13302083333333334</v>
      </c>
      <c r="C95" s="15">
        <f>Raw!C95</f>
        <v>56.8</v>
      </c>
      <c r="D95" s="15">
        <f>IF(C95&gt;0.5,Raw!D95*D$11,-999)</f>
        <v>7</v>
      </c>
      <c r="E95" s="9">
        <f>IF(Raw!$G95&gt;$C$8,IF(Raw!$Q95&gt;$C$8,IF(Raw!$N95&gt;$C$9,IF(Raw!$N95&lt;$A$9,IF(Raw!$X95&gt;$C$9,IF(Raw!$X95&lt;$A$9,Raw!H95,-999),-999),-999),-999),-999),-999)</f>
        <v>0.13605200000000001</v>
      </c>
      <c r="F95" s="9">
        <f>IF(Raw!$G95&gt;$C$8,IF(Raw!$Q95&gt;$C$8,IF(Raw!$N95&gt;$C$9,IF(Raw!$N95&lt;$A$9,IF(Raw!$X95&gt;$C$9,IF(Raw!$X95&lt;$A$9,Raw!I95,-999),-999),-999),-999),-999),-999)</f>
        <v>0.21424499999999999</v>
      </c>
      <c r="G95" s="9">
        <f>Raw!G95</f>
        <v>0.94933100000000004</v>
      </c>
      <c r="H95" s="9">
        <f>IF(Raw!$G95&gt;$C$8,IF(Raw!$Q95&gt;$C$8,IF(Raw!$N95&gt;$C$9,IF(Raw!$N95&lt;$A$9,IF(Raw!$X95&gt;$C$9,IF(Raw!$X95&lt;$A$9,Raw!L95,-999),-999),-999),-999),-999),-999)</f>
        <v>638.70000000000005</v>
      </c>
      <c r="I95" s="9">
        <f>IF(Raw!$G95&gt;$C$8,IF(Raw!$Q95&gt;$C$8,IF(Raw!$N95&gt;$C$9,IF(Raw!$N95&lt;$A$9,IF(Raw!$X95&gt;$C$9,IF(Raw!$X95&lt;$A$9,Raw!M95,-999),-999),-999),-999),-999),-999)</f>
        <v>0.14163799999999999</v>
      </c>
      <c r="J95" s="9">
        <f>IF(Raw!$G95&gt;$C$8,IF(Raw!$Q95&gt;$C$8,IF(Raw!$N95&gt;$C$9,IF(Raw!$N95&lt;$A$9,IF(Raw!$X95&gt;$C$9,IF(Raw!$X95&lt;$A$9,Raw!N95,-999),-999),-999),-999),-999),-999)</f>
        <v>734</v>
      </c>
      <c r="K95" s="9">
        <f>IF(Raw!$G95&gt;$C$8,IF(Raw!$Q95&gt;$C$8,IF(Raw!$N95&gt;$C$9,IF(Raw!$N95&lt;$A$9,IF(Raw!$X95&gt;$C$9,IF(Raw!$X95&lt;$A$9,Raw!R95,-999),-999),-999),-999),-999),-999)</f>
        <v>0.13261700000000001</v>
      </c>
      <c r="L95" s="9">
        <f>IF(Raw!$G95&gt;$C$8,IF(Raw!$Q95&gt;$C$8,IF(Raw!$N95&gt;$C$9,IF(Raw!$N95&lt;$A$9,IF(Raw!$X95&gt;$C$9,IF(Raw!$X95&lt;$A$9,Raw!S95,-999),-999),-999),-999),-999),-999)</f>
        <v>0.222467</v>
      </c>
      <c r="M95" s="9">
        <f>Raw!Q95</f>
        <v>0.95319699999999996</v>
      </c>
      <c r="N95" s="9">
        <f>IF(Raw!$G95&gt;$C$8,IF(Raw!$Q95&gt;$C$8,IF(Raw!$N95&gt;$C$9,IF(Raw!$N95&lt;$A$9,IF(Raw!$X95&gt;$C$9,IF(Raw!$X95&lt;$A$9,Raw!V95,-999),-999),-999),-999),-999),-999)</f>
        <v>780.2</v>
      </c>
      <c r="O95" s="9">
        <f>IF(Raw!$G95&gt;$C$8,IF(Raw!$Q95&gt;$C$8,IF(Raw!$N95&gt;$C$9,IF(Raw!$N95&lt;$A$9,IF(Raw!$X95&gt;$C$9,IF(Raw!$X95&lt;$A$9,Raw!W95,-999),-999),-999),-999),-999),-999)</f>
        <v>0.25613900000000001</v>
      </c>
      <c r="P95" s="9">
        <f>IF(Raw!$G95&gt;$C$8,IF(Raw!$Q95&gt;$C$8,IF(Raw!$N95&gt;$C$9,IF(Raw!$N95&lt;$A$9,IF(Raw!$X95&gt;$C$9,IF(Raw!$X95&lt;$A$9,Raw!X95,-999),-999),-999),-999),-999),-999)</f>
        <v>1473</v>
      </c>
      <c r="R95" s="9">
        <f t="shared" si="20"/>
        <v>7.8192999999999985E-2</v>
      </c>
      <c r="S95" s="9">
        <f t="shared" si="21"/>
        <v>0.36497001096875065</v>
      </c>
      <c r="T95" s="9">
        <f t="shared" si="22"/>
        <v>8.9849999999999985E-2</v>
      </c>
      <c r="U95" s="9">
        <f t="shared" si="23"/>
        <v>0.40388012604116558</v>
      </c>
      <c r="V95" s="15">
        <f t="shared" si="16"/>
        <v>0.106339226</v>
      </c>
      <c r="X95" s="11">
        <f t="shared" si="24"/>
        <v>4.2139999999999995E+18</v>
      </c>
      <c r="Y95" s="11">
        <f t="shared" si="25"/>
        <v>6.387E-18</v>
      </c>
      <c r="Z95" s="11">
        <f t="shared" si="26"/>
        <v>7.3399999999999995E-4</v>
      </c>
      <c r="AA95" s="16">
        <f t="shared" si="27"/>
        <v>1.9372758341548169E-2</v>
      </c>
      <c r="AB95" s="9">
        <f t="shared" si="17"/>
        <v>0.1343576423369881</v>
      </c>
      <c r="AC95" s="9">
        <f t="shared" si="18"/>
        <v>0.98062724165845194</v>
      </c>
      <c r="AD95" s="15">
        <f t="shared" si="19"/>
        <v>26.39340373507925</v>
      </c>
      <c r="AE95" s="3">
        <f t="shared" si="28"/>
        <v>768.99479999999983</v>
      </c>
      <c r="AF95" s="2">
        <f t="shared" si="29"/>
        <v>0.25</v>
      </c>
      <c r="AG95" s="9">
        <f t="shared" si="30"/>
        <v>8.1998240209070605E-3</v>
      </c>
      <c r="AH95" s="2">
        <f t="shared" si="31"/>
        <v>0.39678521697586755</v>
      </c>
    </row>
    <row r="96" spans="1:34">
      <c r="A96" s="1">
        <f>Raw!A96</f>
        <v>83</v>
      </c>
      <c r="B96" s="14">
        <f>Raw!B96</f>
        <v>0.1330787037037037</v>
      </c>
      <c r="C96" s="15">
        <f>Raw!C96</f>
        <v>58.5</v>
      </c>
      <c r="D96" s="15">
        <f>IF(C96&gt;0.5,Raw!D96*D$11,-999)</f>
        <v>7</v>
      </c>
      <c r="E96" s="9">
        <f>IF(Raw!$G96&gt;$C$8,IF(Raw!$Q96&gt;$C$8,IF(Raw!$N96&gt;$C$9,IF(Raw!$N96&lt;$A$9,IF(Raw!$X96&gt;$C$9,IF(Raw!$X96&lt;$A$9,Raw!H96,-999),-999),-999),-999),-999),-999)</f>
        <v>0.13761799999999999</v>
      </c>
      <c r="F96" s="9">
        <f>IF(Raw!$G96&gt;$C$8,IF(Raw!$Q96&gt;$C$8,IF(Raw!$N96&gt;$C$9,IF(Raw!$N96&lt;$A$9,IF(Raw!$X96&gt;$C$9,IF(Raw!$X96&lt;$A$9,Raw!I96,-999),-999),-999),-999),-999),-999)</f>
        <v>0.20915800000000001</v>
      </c>
      <c r="G96" s="9">
        <f>Raw!G96</f>
        <v>0.94251600000000002</v>
      </c>
      <c r="H96" s="9">
        <f>IF(Raw!$G96&gt;$C$8,IF(Raw!$Q96&gt;$C$8,IF(Raw!$N96&gt;$C$9,IF(Raw!$N96&lt;$A$9,IF(Raw!$X96&gt;$C$9,IF(Raw!$X96&lt;$A$9,Raw!L96,-999),-999),-999),-999),-999),-999)</f>
        <v>557.4</v>
      </c>
      <c r="I96" s="9">
        <f>IF(Raw!$G96&gt;$C$8,IF(Raw!$Q96&gt;$C$8,IF(Raw!$N96&gt;$C$9,IF(Raw!$N96&lt;$A$9,IF(Raw!$X96&gt;$C$9,IF(Raw!$X96&lt;$A$9,Raw!M96,-999),-999),-999),-999),-999),-999)</f>
        <v>0.316718</v>
      </c>
      <c r="J96" s="9">
        <f>IF(Raw!$G96&gt;$C$8,IF(Raw!$Q96&gt;$C$8,IF(Raw!$N96&gt;$C$9,IF(Raw!$N96&lt;$A$9,IF(Raw!$X96&gt;$C$9,IF(Raw!$X96&lt;$A$9,Raw!N96,-999),-999),-999),-999),-999),-999)</f>
        <v>539</v>
      </c>
      <c r="K96" s="9">
        <f>IF(Raw!$G96&gt;$C$8,IF(Raw!$Q96&gt;$C$8,IF(Raw!$N96&gt;$C$9,IF(Raw!$N96&lt;$A$9,IF(Raw!$X96&gt;$C$9,IF(Raw!$X96&lt;$A$9,Raw!R96,-999),-999),-999),-999),-999),-999)</f>
        <v>0.140767</v>
      </c>
      <c r="L96" s="9">
        <f>IF(Raw!$G96&gt;$C$8,IF(Raw!$Q96&gt;$C$8,IF(Raw!$N96&gt;$C$9,IF(Raw!$N96&lt;$A$9,IF(Raw!$X96&gt;$C$9,IF(Raw!$X96&lt;$A$9,Raw!S96,-999),-999),-999),-999),-999),-999)</f>
        <v>0.22781299999999999</v>
      </c>
      <c r="M96" s="9">
        <f>Raw!Q96</f>
        <v>0.94447700000000001</v>
      </c>
      <c r="N96" s="9">
        <f>IF(Raw!$G96&gt;$C$8,IF(Raw!$Q96&gt;$C$8,IF(Raw!$N96&gt;$C$9,IF(Raw!$N96&lt;$A$9,IF(Raw!$X96&gt;$C$9,IF(Raw!$X96&lt;$A$9,Raw!V96,-999),-999),-999),-999),-999),-999)</f>
        <v>701.2</v>
      </c>
      <c r="O96" s="9">
        <f>IF(Raw!$G96&gt;$C$8,IF(Raw!$Q96&gt;$C$8,IF(Raw!$N96&gt;$C$9,IF(Raw!$N96&lt;$A$9,IF(Raw!$X96&gt;$C$9,IF(Raw!$X96&lt;$A$9,Raw!W96,-999),-999),-999),-999),-999),-999)</f>
        <v>0.364207</v>
      </c>
      <c r="P96" s="9">
        <f>IF(Raw!$G96&gt;$C$8,IF(Raw!$Q96&gt;$C$8,IF(Raw!$N96&gt;$C$9,IF(Raw!$N96&lt;$A$9,IF(Raw!$X96&gt;$C$9,IF(Raw!$X96&lt;$A$9,Raw!X96,-999),-999),-999),-999),-999),-999)</f>
        <v>808</v>
      </c>
      <c r="R96" s="9">
        <f t="shared" si="20"/>
        <v>7.154000000000002E-2</v>
      </c>
      <c r="S96" s="9">
        <f t="shared" si="21"/>
        <v>0.34203807647806928</v>
      </c>
      <c r="T96" s="9">
        <f t="shared" si="22"/>
        <v>8.7045999999999984E-2</v>
      </c>
      <c r="U96" s="9">
        <f t="shared" si="23"/>
        <v>0.38209408593890598</v>
      </c>
      <c r="V96" s="15">
        <f t="shared" si="16"/>
        <v>0.10889461399999999</v>
      </c>
      <c r="X96" s="11">
        <f t="shared" si="24"/>
        <v>4.2139999999999995E+18</v>
      </c>
      <c r="Y96" s="11">
        <f t="shared" si="25"/>
        <v>5.5739999999999998E-18</v>
      </c>
      <c r="Z96" s="11">
        <f t="shared" si="26"/>
        <v>5.3899999999999998E-4</v>
      </c>
      <c r="AA96" s="16">
        <f t="shared" si="27"/>
        <v>1.2502198734411232E-2</v>
      </c>
      <c r="AB96" s="9">
        <f t="shared" si="17"/>
        <v>0.14185526639103557</v>
      </c>
      <c r="AC96" s="9">
        <f t="shared" si="18"/>
        <v>0.98749780126558862</v>
      </c>
      <c r="AD96" s="15">
        <f t="shared" si="19"/>
        <v>23.195173904287998</v>
      </c>
      <c r="AE96" s="3">
        <f t="shared" si="28"/>
        <v>671.10959999999977</v>
      </c>
      <c r="AF96" s="2">
        <f t="shared" si="29"/>
        <v>0.25</v>
      </c>
      <c r="AG96" s="9">
        <f t="shared" si="30"/>
        <v>6.8174913624252983E-3</v>
      </c>
      <c r="AH96" s="2">
        <f t="shared" si="31"/>
        <v>0.32989485903281501</v>
      </c>
    </row>
    <row r="97" spans="1:34">
      <c r="A97" s="1">
        <f>Raw!A97</f>
        <v>84</v>
      </c>
      <c r="B97" s="14">
        <f>Raw!B97</f>
        <v>0.13313657407407406</v>
      </c>
      <c r="C97" s="15">
        <f>Raw!C97</f>
        <v>59.2</v>
      </c>
      <c r="D97" s="15">
        <f>IF(C97&gt;0.5,Raw!D97*D$11,-999)</f>
        <v>7</v>
      </c>
      <c r="E97" s="9">
        <f>IF(Raw!$G97&gt;$C$8,IF(Raw!$Q97&gt;$C$8,IF(Raw!$N97&gt;$C$9,IF(Raw!$N97&lt;$A$9,IF(Raw!$X97&gt;$C$9,IF(Raw!$X97&lt;$A$9,Raw!H97,-999),-999),-999),-999),-999),-999)</f>
        <v>0.110572</v>
      </c>
      <c r="F97" s="9">
        <f>IF(Raw!$G97&gt;$C$8,IF(Raw!$Q97&gt;$C$8,IF(Raw!$N97&gt;$C$9,IF(Raw!$N97&lt;$A$9,IF(Raw!$X97&gt;$C$9,IF(Raw!$X97&lt;$A$9,Raw!I97,-999),-999),-999),-999),-999),-999)</f>
        <v>0.17691899999999999</v>
      </c>
      <c r="G97" s="9">
        <f>Raw!G97</f>
        <v>0.91298699999999999</v>
      </c>
      <c r="H97" s="9">
        <f>IF(Raw!$G97&gt;$C$8,IF(Raw!$Q97&gt;$C$8,IF(Raw!$N97&gt;$C$9,IF(Raw!$N97&lt;$A$9,IF(Raw!$X97&gt;$C$9,IF(Raw!$X97&lt;$A$9,Raw!L97,-999),-999),-999),-999),-999),-999)</f>
        <v>640.79999999999995</v>
      </c>
      <c r="I97" s="9">
        <f>IF(Raw!$G97&gt;$C$8,IF(Raw!$Q97&gt;$C$8,IF(Raw!$N97&gt;$C$9,IF(Raw!$N97&lt;$A$9,IF(Raw!$X97&gt;$C$9,IF(Raw!$X97&lt;$A$9,Raw!M97,-999),-999),-999),-999),-999),-999)</f>
        <v>0.32417499999999999</v>
      </c>
      <c r="J97" s="9">
        <f>IF(Raw!$G97&gt;$C$8,IF(Raw!$Q97&gt;$C$8,IF(Raw!$N97&gt;$C$9,IF(Raw!$N97&lt;$A$9,IF(Raw!$X97&gt;$C$9,IF(Raw!$X97&lt;$A$9,Raw!N97,-999),-999),-999),-999),-999),-999)</f>
        <v>732</v>
      </c>
      <c r="K97" s="9">
        <f>IF(Raw!$G97&gt;$C$8,IF(Raw!$Q97&gt;$C$8,IF(Raw!$N97&gt;$C$9,IF(Raw!$N97&lt;$A$9,IF(Raw!$X97&gt;$C$9,IF(Raw!$X97&lt;$A$9,Raw!R97,-999),-999),-999),-999),-999),-999)</f>
        <v>0.111888</v>
      </c>
      <c r="L97" s="9">
        <f>IF(Raw!$G97&gt;$C$8,IF(Raw!$Q97&gt;$C$8,IF(Raw!$N97&gt;$C$9,IF(Raw!$N97&lt;$A$9,IF(Raw!$X97&gt;$C$9,IF(Raw!$X97&lt;$A$9,Raw!S97,-999),-999),-999),-999),-999),-999)</f>
        <v>0.182809</v>
      </c>
      <c r="M97" s="9">
        <f>Raw!Q97</f>
        <v>0.93629700000000005</v>
      </c>
      <c r="N97" s="9">
        <f>IF(Raw!$G97&gt;$C$8,IF(Raw!$Q97&gt;$C$8,IF(Raw!$N97&gt;$C$9,IF(Raw!$N97&lt;$A$9,IF(Raw!$X97&gt;$C$9,IF(Raw!$X97&lt;$A$9,Raw!V97,-999),-999),-999),-999),-999),-999)</f>
        <v>738.1</v>
      </c>
      <c r="O97" s="9">
        <f>IF(Raw!$G97&gt;$C$8,IF(Raw!$Q97&gt;$C$8,IF(Raw!$N97&gt;$C$9,IF(Raw!$N97&lt;$A$9,IF(Raw!$X97&gt;$C$9,IF(Raw!$X97&lt;$A$9,Raw!W97,-999),-999),-999),-999),-999),-999)</f>
        <v>0.29950900000000003</v>
      </c>
      <c r="P97" s="9">
        <f>IF(Raw!$G97&gt;$C$8,IF(Raw!$Q97&gt;$C$8,IF(Raw!$N97&gt;$C$9,IF(Raw!$N97&lt;$A$9,IF(Raw!$X97&gt;$C$9,IF(Raw!$X97&lt;$A$9,Raw!X97,-999),-999),-999),-999),-999),-999)</f>
        <v>617</v>
      </c>
      <c r="R97" s="9">
        <f t="shared" si="20"/>
        <v>6.6346999999999989E-2</v>
      </c>
      <c r="S97" s="9">
        <f t="shared" si="21"/>
        <v>0.37501342422238421</v>
      </c>
      <c r="T97" s="9">
        <f t="shared" si="22"/>
        <v>7.0920999999999998E-2</v>
      </c>
      <c r="U97" s="9">
        <f t="shared" si="23"/>
        <v>0.38795135906875483</v>
      </c>
      <c r="V97" s="15">
        <f t="shared" si="16"/>
        <v>8.7382701999999993E-2</v>
      </c>
      <c r="X97" s="11">
        <f t="shared" si="24"/>
        <v>4.2139999999999995E+18</v>
      </c>
      <c r="Y97" s="11">
        <f t="shared" si="25"/>
        <v>6.4079999999999993E-18</v>
      </c>
      <c r="Z97" s="11">
        <f t="shared" si="26"/>
        <v>7.3200000000000001E-4</v>
      </c>
      <c r="AA97" s="16">
        <f t="shared" si="27"/>
        <v>1.9383286124506502E-2</v>
      </c>
      <c r="AB97" s="9">
        <f t="shared" si="17"/>
        <v>0.11326268203523612</v>
      </c>
      <c r="AC97" s="9">
        <f t="shared" si="18"/>
        <v>0.98061671387549354</v>
      </c>
      <c r="AD97" s="15">
        <f t="shared" si="19"/>
        <v>26.479899077194677</v>
      </c>
      <c r="AE97" s="3">
        <f t="shared" si="28"/>
        <v>771.52319999999975</v>
      </c>
      <c r="AF97" s="2">
        <f t="shared" si="29"/>
        <v>0.25</v>
      </c>
      <c r="AG97" s="9">
        <f t="shared" si="30"/>
        <v>7.9022406423085723E-3</v>
      </c>
      <c r="AH97" s="2">
        <f t="shared" si="31"/>
        <v>0.38238531215540394</v>
      </c>
    </row>
    <row r="98" spans="1:34">
      <c r="A98" s="1">
        <f>Raw!A98</f>
        <v>85</v>
      </c>
      <c r="B98" s="14">
        <f>Raw!B98</f>
        <v>0.13318287037037038</v>
      </c>
      <c r="C98" s="15">
        <f>Raw!C98</f>
        <v>60.6</v>
      </c>
      <c r="D98" s="15">
        <f>IF(C98&gt;0.5,Raw!D98*D$11,-999)</f>
        <v>7</v>
      </c>
      <c r="E98" s="9">
        <f>IF(Raw!$G98&gt;$C$8,IF(Raw!$Q98&gt;$C$8,IF(Raw!$N98&gt;$C$9,IF(Raw!$N98&lt;$A$9,IF(Raw!$X98&gt;$C$9,IF(Raw!$X98&lt;$A$9,Raw!H98,-999),-999),-999),-999),-999),-999)</f>
        <v>0.10412100000000001</v>
      </c>
      <c r="F98" s="9">
        <f>IF(Raw!$G98&gt;$C$8,IF(Raw!$Q98&gt;$C$8,IF(Raw!$N98&gt;$C$9,IF(Raw!$N98&lt;$A$9,IF(Raw!$X98&gt;$C$9,IF(Raw!$X98&lt;$A$9,Raw!I98,-999),-999),-999),-999),-999),-999)</f>
        <v>0.16622899999999999</v>
      </c>
      <c r="G98" s="9">
        <f>Raw!G98</f>
        <v>0.88954999999999995</v>
      </c>
      <c r="H98" s="9">
        <f>IF(Raw!$G98&gt;$C$8,IF(Raw!$Q98&gt;$C$8,IF(Raw!$N98&gt;$C$9,IF(Raw!$N98&lt;$A$9,IF(Raw!$X98&gt;$C$9,IF(Raw!$X98&lt;$A$9,Raw!L98,-999),-999),-999),-999),-999),-999)</f>
        <v>625.9</v>
      </c>
      <c r="I98" s="9">
        <f>IF(Raw!$G98&gt;$C$8,IF(Raw!$Q98&gt;$C$8,IF(Raw!$N98&gt;$C$9,IF(Raw!$N98&lt;$A$9,IF(Raw!$X98&gt;$C$9,IF(Raw!$X98&lt;$A$9,Raw!M98,-999),-999),-999),-999),-999),-999)</f>
        <v>3.9999999999999998E-6</v>
      </c>
      <c r="J98" s="9">
        <f>IF(Raw!$G98&gt;$C$8,IF(Raw!$Q98&gt;$C$8,IF(Raw!$N98&gt;$C$9,IF(Raw!$N98&lt;$A$9,IF(Raw!$X98&gt;$C$9,IF(Raw!$X98&lt;$A$9,Raw!N98,-999),-999),-999),-999),-999),-999)</f>
        <v>1402</v>
      </c>
      <c r="K98" s="9">
        <f>IF(Raw!$G98&gt;$C$8,IF(Raw!$Q98&gt;$C$8,IF(Raw!$N98&gt;$C$9,IF(Raw!$N98&lt;$A$9,IF(Raw!$X98&gt;$C$9,IF(Raw!$X98&lt;$A$9,Raw!R98,-999),-999),-999),-999),-999),-999)</f>
        <v>0.10617</v>
      </c>
      <c r="L98" s="9">
        <f>IF(Raw!$G98&gt;$C$8,IF(Raw!$Q98&gt;$C$8,IF(Raw!$N98&gt;$C$9,IF(Raw!$N98&lt;$A$9,IF(Raw!$X98&gt;$C$9,IF(Raw!$X98&lt;$A$9,Raw!S98,-999),-999),-999),-999),-999),-999)</f>
        <v>0.17338700000000001</v>
      </c>
      <c r="M98" s="9">
        <f>Raw!Q98</f>
        <v>0.89866299999999999</v>
      </c>
      <c r="N98" s="9">
        <f>IF(Raw!$G98&gt;$C$8,IF(Raw!$Q98&gt;$C$8,IF(Raw!$N98&gt;$C$9,IF(Raw!$N98&lt;$A$9,IF(Raw!$X98&gt;$C$9,IF(Raw!$X98&lt;$A$9,Raw!V98,-999),-999),-999),-999),-999),-999)</f>
        <v>756.3</v>
      </c>
      <c r="O98" s="9">
        <f>IF(Raw!$G98&gt;$C$8,IF(Raw!$Q98&gt;$C$8,IF(Raw!$N98&gt;$C$9,IF(Raw!$N98&lt;$A$9,IF(Raw!$X98&gt;$C$9,IF(Raw!$X98&lt;$A$9,Raw!W98,-999),-999),-999),-999),-999),-999)</f>
        <v>9.3760000000000007E-3</v>
      </c>
      <c r="P98" s="9">
        <f>IF(Raw!$G98&gt;$C$8,IF(Raw!$Q98&gt;$C$8,IF(Raw!$N98&gt;$C$9,IF(Raw!$N98&lt;$A$9,IF(Raw!$X98&gt;$C$9,IF(Raw!$X98&lt;$A$9,Raw!X98,-999),-999),-999),-999),-999),-999)</f>
        <v>1072</v>
      </c>
      <c r="R98" s="9">
        <f t="shared" si="20"/>
        <v>6.2107999999999983E-2</v>
      </c>
      <c r="S98" s="9">
        <f t="shared" si="21"/>
        <v>0.37362915014828935</v>
      </c>
      <c r="T98" s="9">
        <f t="shared" si="22"/>
        <v>6.7217000000000013E-2</v>
      </c>
      <c r="U98" s="9">
        <f t="shared" si="23"/>
        <v>0.38767035590903592</v>
      </c>
      <c r="V98" s="15">
        <f t="shared" si="16"/>
        <v>8.2878986000000002E-2</v>
      </c>
      <c r="X98" s="11">
        <f t="shared" si="24"/>
        <v>4.2139999999999995E+18</v>
      </c>
      <c r="Y98" s="11">
        <f t="shared" si="25"/>
        <v>6.2589999999999996E-18</v>
      </c>
      <c r="Z98" s="11">
        <f t="shared" si="26"/>
        <v>1.402E-3</v>
      </c>
      <c r="AA98" s="16">
        <f t="shared" si="27"/>
        <v>3.5659710108695016E-2</v>
      </c>
      <c r="AB98" s="9">
        <f t="shared" si="17"/>
        <v>0.10856693873437616</v>
      </c>
      <c r="AC98" s="9">
        <f t="shared" si="18"/>
        <v>0.96434028989130494</v>
      </c>
      <c r="AD98" s="15">
        <f t="shared" si="19"/>
        <v>25.434885954846656</v>
      </c>
      <c r="AE98" s="3">
        <f t="shared" si="28"/>
        <v>753.58359999999971</v>
      </c>
      <c r="AF98" s="2">
        <f t="shared" si="29"/>
        <v>0.25</v>
      </c>
      <c r="AG98" s="9">
        <f t="shared" si="30"/>
        <v>7.5848856081701102E-3</v>
      </c>
      <c r="AH98" s="2">
        <f t="shared" si="31"/>
        <v>0.36702866721303068</v>
      </c>
    </row>
    <row r="99" spans="1:34">
      <c r="A99" s="1">
        <f>Raw!A99</f>
        <v>86</v>
      </c>
      <c r="B99" s="14">
        <f>Raw!B99</f>
        <v>0.13324074074074074</v>
      </c>
      <c r="C99" s="15">
        <f>Raw!C99</f>
        <v>60.8</v>
      </c>
      <c r="D99" s="15">
        <f>IF(C99&gt;0.5,Raw!D99*D$11,-999)</f>
        <v>7</v>
      </c>
      <c r="E99" s="9">
        <f>IF(Raw!$G99&gt;$C$8,IF(Raw!$Q99&gt;$C$8,IF(Raw!$N99&gt;$C$9,IF(Raw!$N99&lt;$A$9,IF(Raw!$X99&gt;$C$9,IF(Raw!$X99&lt;$A$9,Raw!H99,-999),-999),-999),-999),-999),-999)</f>
        <v>9.6041000000000001E-2</v>
      </c>
      <c r="F99" s="9">
        <f>IF(Raw!$G99&gt;$C$8,IF(Raw!$Q99&gt;$C$8,IF(Raw!$N99&gt;$C$9,IF(Raw!$N99&lt;$A$9,IF(Raw!$X99&gt;$C$9,IF(Raw!$X99&lt;$A$9,Raw!I99,-999),-999),-999),-999),-999),-999)</f>
        <v>0.15859400000000001</v>
      </c>
      <c r="G99" s="9">
        <f>Raw!G99</f>
        <v>0.89723200000000003</v>
      </c>
      <c r="H99" s="9">
        <f>IF(Raw!$G99&gt;$C$8,IF(Raw!$Q99&gt;$C$8,IF(Raw!$N99&gt;$C$9,IF(Raw!$N99&lt;$A$9,IF(Raw!$X99&gt;$C$9,IF(Raw!$X99&lt;$A$9,Raw!L99,-999),-999),-999),-999),-999),-999)</f>
        <v>712.1</v>
      </c>
      <c r="I99" s="9">
        <f>IF(Raw!$G99&gt;$C$8,IF(Raw!$Q99&gt;$C$8,IF(Raw!$N99&gt;$C$9,IF(Raw!$N99&lt;$A$9,IF(Raw!$X99&gt;$C$9,IF(Raw!$X99&lt;$A$9,Raw!M99,-999),-999),-999),-999),-999),-999)</f>
        <v>0.29839599999999999</v>
      </c>
      <c r="J99" s="9">
        <f>IF(Raw!$G99&gt;$C$8,IF(Raw!$Q99&gt;$C$8,IF(Raw!$N99&gt;$C$9,IF(Raw!$N99&lt;$A$9,IF(Raw!$X99&gt;$C$9,IF(Raw!$X99&lt;$A$9,Raw!N99,-999),-999),-999),-999),-999),-999)</f>
        <v>1046</v>
      </c>
      <c r="K99" s="9">
        <f>IF(Raw!$G99&gt;$C$8,IF(Raw!$Q99&gt;$C$8,IF(Raw!$N99&gt;$C$9,IF(Raw!$N99&lt;$A$9,IF(Raw!$X99&gt;$C$9,IF(Raw!$X99&lt;$A$9,Raw!R99,-999),-999),-999),-999),-999),-999)</f>
        <v>9.7081000000000001E-2</v>
      </c>
      <c r="L99" s="9">
        <f>IF(Raw!$G99&gt;$C$8,IF(Raw!$Q99&gt;$C$8,IF(Raw!$N99&gt;$C$9,IF(Raw!$N99&lt;$A$9,IF(Raw!$X99&gt;$C$9,IF(Raw!$X99&lt;$A$9,Raw!S99,-999),-999),-999),-999),-999),-999)</f>
        <v>0.15709200000000001</v>
      </c>
      <c r="M99" s="9">
        <f>Raw!Q99</f>
        <v>0.89218799999999998</v>
      </c>
      <c r="N99" s="9">
        <f>IF(Raw!$G99&gt;$C$8,IF(Raw!$Q99&gt;$C$8,IF(Raw!$N99&gt;$C$9,IF(Raw!$N99&lt;$A$9,IF(Raw!$X99&gt;$C$9,IF(Raw!$X99&lt;$A$9,Raw!V99,-999),-999),-999),-999),-999),-999)</f>
        <v>758</v>
      </c>
      <c r="O99" s="9">
        <f>IF(Raw!$G99&gt;$C$8,IF(Raw!$Q99&gt;$C$8,IF(Raw!$N99&gt;$C$9,IF(Raw!$N99&lt;$A$9,IF(Raw!$X99&gt;$C$9,IF(Raw!$X99&lt;$A$9,Raw!W99,-999),-999),-999),-999),-999),-999)</f>
        <v>0.24668399999999999</v>
      </c>
      <c r="P99" s="9">
        <f>IF(Raw!$G99&gt;$C$8,IF(Raw!$Q99&gt;$C$8,IF(Raw!$N99&gt;$C$9,IF(Raw!$N99&lt;$A$9,IF(Raw!$X99&gt;$C$9,IF(Raw!$X99&lt;$A$9,Raw!X99,-999),-999),-999),-999),-999),-999)</f>
        <v>719</v>
      </c>
      <c r="R99" s="9">
        <f t="shared" si="20"/>
        <v>6.2553000000000011E-2</v>
      </c>
      <c r="S99" s="9">
        <f t="shared" si="21"/>
        <v>0.39442223539352061</v>
      </c>
      <c r="T99" s="9">
        <f t="shared" si="22"/>
        <v>6.0011000000000009E-2</v>
      </c>
      <c r="U99" s="9">
        <f t="shared" si="23"/>
        <v>0.38201181473276807</v>
      </c>
      <c r="V99" s="15">
        <f t="shared" si="16"/>
        <v>7.5089976000000003E-2</v>
      </c>
      <c r="X99" s="11">
        <f t="shared" si="24"/>
        <v>4.2139999999999995E+18</v>
      </c>
      <c r="Y99" s="11">
        <f t="shared" si="25"/>
        <v>7.1209999999999993E-18</v>
      </c>
      <c r="Z99" s="11">
        <f t="shared" si="26"/>
        <v>1.0460000000000001E-3</v>
      </c>
      <c r="AA99" s="16">
        <f t="shared" si="27"/>
        <v>3.0433017738174906E-2</v>
      </c>
      <c r="AB99" s="9">
        <f t="shared" si="17"/>
        <v>9.8907315827485617E-2</v>
      </c>
      <c r="AC99" s="9">
        <f t="shared" si="18"/>
        <v>0.96956698226182503</v>
      </c>
      <c r="AD99" s="15">
        <f t="shared" si="19"/>
        <v>29.094663229612721</v>
      </c>
      <c r="AE99" s="3">
        <f t="shared" si="28"/>
        <v>857.36839999999972</v>
      </c>
      <c r="AF99" s="2">
        <f t="shared" si="29"/>
        <v>0.25</v>
      </c>
      <c r="AG99" s="9">
        <f t="shared" si="30"/>
        <v>8.5496193072177647E-3</v>
      </c>
      <c r="AH99" s="2">
        <f t="shared" si="31"/>
        <v>0.41371162883812795</v>
      </c>
    </row>
    <row r="100" spans="1:34">
      <c r="A100" s="1">
        <f>Raw!A100</f>
        <v>87</v>
      </c>
      <c r="B100" s="14">
        <f>Raw!B100</f>
        <v>0.1332986111111111</v>
      </c>
      <c r="C100" s="15">
        <f>Raw!C100</f>
        <v>62.5</v>
      </c>
      <c r="D100" s="15">
        <f>IF(C100&gt;0.5,Raw!D100*D$11,-999)</f>
        <v>7</v>
      </c>
      <c r="E100" s="9">
        <f>IF(Raw!$G100&gt;$C$8,IF(Raw!$Q100&gt;$C$8,IF(Raw!$N100&gt;$C$9,IF(Raw!$N100&lt;$A$9,IF(Raw!$X100&gt;$C$9,IF(Raw!$X100&lt;$A$9,Raw!H100,-999),-999),-999),-999),-999),-999)</f>
        <v>9.4499E-2</v>
      </c>
      <c r="F100" s="9">
        <f>IF(Raw!$G100&gt;$C$8,IF(Raw!$Q100&gt;$C$8,IF(Raw!$N100&gt;$C$9,IF(Raw!$N100&lt;$A$9,IF(Raw!$X100&gt;$C$9,IF(Raw!$X100&lt;$A$9,Raw!I100,-999),-999),-999),-999),-999),-999)</f>
        <v>0.15331500000000001</v>
      </c>
      <c r="G100" s="9">
        <f>Raw!G100</f>
        <v>0.92212400000000005</v>
      </c>
      <c r="H100" s="9">
        <f>IF(Raw!$G100&gt;$C$8,IF(Raw!$Q100&gt;$C$8,IF(Raw!$N100&gt;$C$9,IF(Raw!$N100&lt;$A$9,IF(Raw!$X100&gt;$C$9,IF(Raw!$X100&lt;$A$9,Raw!L100,-999),-999),-999),-999),-999),-999)</f>
        <v>628.20000000000005</v>
      </c>
      <c r="I100" s="9">
        <f>IF(Raw!$G100&gt;$C$8,IF(Raw!$Q100&gt;$C$8,IF(Raw!$N100&gt;$C$9,IF(Raw!$N100&lt;$A$9,IF(Raw!$X100&gt;$C$9,IF(Raw!$X100&lt;$A$9,Raw!M100,-999),-999),-999),-999),-999),-999)</f>
        <v>3.3461999999999999E-2</v>
      </c>
      <c r="J100" s="9">
        <f>IF(Raw!$G100&gt;$C$8,IF(Raw!$Q100&gt;$C$8,IF(Raw!$N100&gt;$C$9,IF(Raw!$N100&lt;$A$9,IF(Raw!$X100&gt;$C$9,IF(Raw!$X100&lt;$A$9,Raw!N100,-999),-999),-999),-999),-999),-999)</f>
        <v>675</v>
      </c>
      <c r="K100" s="9">
        <f>IF(Raw!$G100&gt;$C$8,IF(Raw!$Q100&gt;$C$8,IF(Raw!$N100&gt;$C$9,IF(Raw!$N100&lt;$A$9,IF(Raw!$X100&gt;$C$9,IF(Raw!$X100&lt;$A$9,Raw!R100,-999),-999),-999),-999),-999),-999)</f>
        <v>9.7588999999999995E-2</v>
      </c>
      <c r="L100" s="9">
        <f>IF(Raw!$G100&gt;$C$8,IF(Raw!$Q100&gt;$C$8,IF(Raw!$N100&gt;$C$9,IF(Raw!$N100&lt;$A$9,IF(Raw!$X100&gt;$C$9,IF(Raw!$X100&lt;$A$9,Raw!S100,-999),-999),-999),-999),-999),-999)</f>
        <v>0.15723699999999999</v>
      </c>
      <c r="M100" s="9">
        <f>Raw!Q100</f>
        <v>0.92559899999999995</v>
      </c>
      <c r="N100" s="9">
        <f>IF(Raw!$G100&gt;$C$8,IF(Raw!$Q100&gt;$C$8,IF(Raw!$N100&gt;$C$9,IF(Raw!$N100&lt;$A$9,IF(Raw!$X100&gt;$C$9,IF(Raw!$X100&lt;$A$9,Raw!V100,-999),-999),-999),-999),-999),-999)</f>
        <v>750.1</v>
      </c>
      <c r="O100" s="9">
        <f>IF(Raw!$G100&gt;$C$8,IF(Raw!$Q100&gt;$C$8,IF(Raw!$N100&gt;$C$9,IF(Raw!$N100&lt;$A$9,IF(Raw!$X100&gt;$C$9,IF(Raw!$X100&lt;$A$9,Raw!W100,-999),-999),-999),-999),-999),-999)</f>
        <v>0.22917599999999999</v>
      </c>
      <c r="P100" s="9">
        <f>IF(Raw!$G100&gt;$C$8,IF(Raw!$Q100&gt;$C$8,IF(Raw!$N100&gt;$C$9,IF(Raw!$N100&lt;$A$9,IF(Raw!$X100&gt;$C$9,IF(Raw!$X100&lt;$A$9,Raw!X100,-999),-999),-999),-999),-999),-999)</f>
        <v>1314</v>
      </c>
      <c r="R100" s="9">
        <f t="shared" si="20"/>
        <v>5.8816000000000007E-2</v>
      </c>
      <c r="S100" s="9">
        <f t="shared" si="21"/>
        <v>0.3836284773179402</v>
      </c>
      <c r="T100" s="9">
        <f t="shared" si="22"/>
        <v>5.9647999999999993E-2</v>
      </c>
      <c r="U100" s="9">
        <f t="shared" si="23"/>
        <v>0.37935091613297123</v>
      </c>
      <c r="V100" s="15">
        <f t="shared" si="16"/>
        <v>7.5159285999999992E-2</v>
      </c>
      <c r="X100" s="11">
        <f t="shared" si="24"/>
        <v>4.2139999999999995E+18</v>
      </c>
      <c r="Y100" s="11">
        <f t="shared" si="25"/>
        <v>6.2820000000000002E-18</v>
      </c>
      <c r="Z100" s="11">
        <f t="shared" si="26"/>
        <v>6.7499999999999993E-4</v>
      </c>
      <c r="AA100" s="16">
        <f t="shared" si="27"/>
        <v>1.7555144913888151E-2</v>
      </c>
      <c r="AB100" s="9">
        <f t="shared" si="17"/>
        <v>9.8636129283823593E-2</v>
      </c>
      <c r="AC100" s="9">
        <f t="shared" si="18"/>
        <v>0.9824448550861119</v>
      </c>
      <c r="AD100" s="15">
        <f t="shared" si="19"/>
        <v>26.007622094649122</v>
      </c>
      <c r="AE100" s="3">
        <f t="shared" si="28"/>
        <v>756.35279999999977</v>
      </c>
      <c r="AF100" s="2">
        <f t="shared" si="29"/>
        <v>0.25</v>
      </c>
      <c r="AG100" s="9">
        <f t="shared" si="30"/>
        <v>7.5892425138809607E-3</v>
      </c>
      <c r="AH100" s="2">
        <f t="shared" si="31"/>
        <v>0.36723949561293473</v>
      </c>
    </row>
    <row r="101" spans="1:34">
      <c r="A101" s="1">
        <f>Raw!A101</f>
        <v>88</v>
      </c>
      <c r="B101" s="14">
        <f>Raw!B101</f>
        <v>0.13335648148148146</v>
      </c>
      <c r="C101" s="15">
        <f>Raw!C101</f>
        <v>63</v>
      </c>
      <c r="D101" s="15">
        <f>IF(C101&gt;0.5,Raw!D101*D$11,-999)</f>
        <v>7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0.79339800000000005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0.92281199999999997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4.2139999999999995E+18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0.13341435185185185</v>
      </c>
      <c r="C102" s="15">
        <f>Raw!C102</f>
        <v>63.9</v>
      </c>
      <c r="D102" s="15">
        <f>IF(C102&gt;0.5,Raw!D102*D$11,-999)</f>
        <v>7</v>
      </c>
      <c r="E102" s="9">
        <f>IF(Raw!$G102&gt;$C$8,IF(Raw!$Q102&gt;$C$8,IF(Raw!$N102&gt;$C$9,IF(Raw!$N102&lt;$A$9,IF(Raw!$X102&gt;$C$9,IF(Raw!$X102&lt;$A$9,Raw!H102,-999),-999),-999),-999),-999),-999)</f>
        <v>9.3276999999999999E-2</v>
      </c>
      <c r="F102" s="9">
        <f>IF(Raw!$G102&gt;$C$8,IF(Raw!$Q102&gt;$C$8,IF(Raw!$N102&gt;$C$9,IF(Raw!$N102&lt;$A$9,IF(Raw!$X102&gt;$C$9,IF(Raw!$X102&lt;$A$9,Raw!I102,-999),-999),-999),-999),-999),-999)</f>
        <v>0.143869</v>
      </c>
      <c r="G102" s="9">
        <f>Raw!G102</f>
        <v>0.88944500000000004</v>
      </c>
      <c r="H102" s="9">
        <f>IF(Raw!$G102&gt;$C$8,IF(Raw!$Q102&gt;$C$8,IF(Raw!$N102&gt;$C$9,IF(Raw!$N102&lt;$A$9,IF(Raw!$X102&gt;$C$9,IF(Raw!$X102&lt;$A$9,Raw!L102,-999),-999),-999),-999),-999),-999)</f>
        <v>577.20000000000005</v>
      </c>
      <c r="I102" s="9">
        <f>IF(Raw!$G102&gt;$C$8,IF(Raw!$Q102&gt;$C$8,IF(Raw!$N102&gt;$C$9,IF(Raw!$N102&lt;$A$9,IF(Raw!$X102&gt;$C$9,IF(Raw!$X102&lt;$A$9,Raw!M102,-999),-999),-999),-999),-999),-999)</f>
        <v>8.7528999999999996E-2</v>
      </c>
      <c r="J102" s="9">
        <f>IF(Raw!$G102&gt;$C$8,IF(Raw!$Q102&gt;$C$8,IF(Raw!$N102&gt;$C$9,IF(Raw!$N102&lt;$A$9,IF(Raw!$X102&gt;$C$9,IF(Raw!$X102&lt;$A$9,Raw!N102,-999),-999),-999),-999),-999),-999)</f>
        <v>820</v>
      </c>
      <c r="K102" s="9">
        <f>IF(Raw!$G102&gt;$C$8,IF(Raw!$Q102&gt;$C$8,IF(Raw!$N102&gt;$C$9,IF(Raw!$N102&lt;$A$9,IF(Raw!$X102&gt;$C$9,IF(Raw!$X102&lt;$A$9,Raw!R102,-999),-999),-999),-999),-999),-999)</f>
        <v>9.1754000000000002E-2</v>
      </c>
      <c r="L102" s="9">
        <f>IF(Raw!$G102&gt;$C$8,IF(Raw!$Q102&gt;$C$8,IF(Raw!$N102&gt;$C$9,IF(Raw!$N102&lt;$A$9,IF(Raw!$X102&gt;$C$9,IF(Raw!$X102&lt;$A$9,Raw!S102,-999),-999),-999),-999),-999),-999)</f>
        <v>0.14193900000000001</v>
      </c>
      <c r="M102" s="9">
        <f>Raw!Q102</f>
        <v>0.91216799999999998</v>
      </c>
      <c r="N102" s="9">
        <f>IF(Raw!$G102&gt;$C$8,IF(Raw!$Q102&gt;$C$8,IF(Raw!$N102&gt;$C$9,IF(Raw!$N102&lt;$A$9,IF(Raw!$X102&gt;$C$9,IF(Raw!$X102&lt;$A$9,Raw!V102,-999),-999),-999),-999),-999),-999)</f>
        <v>673.4</v>
      </c>
      <c r="O102" s="9">
        <f>IF(Raw!$G102&gt;$C$8,IF(Raw!$Q102&gt;$C$8,IF(Raw!$N102&gt;$C$9,IF(Raw!$N102&lt;$A$9,IF(Raw!$X102&gt;$C$9,IF(Raw!$X102&lt;$A$9,Raw!W102,-999),-999),-999),-999),-999),-999)</f>
        <v>0.333756</v>
      </c>
      <c r="P102" s="9">
        <f>IF(Raw!$G102&gt;$C$8,IF(Raw!$Q102&gt;$C$8,IF(Raw!$N102&gt;$C$9,IF(Raw!$N102&lt;$A$9,IF(Raw!$X102&gt;$C$9,IF(Raw!$X102&lt;$A$9,Raw!X102,-999),-999),-999),-999),-999),-999)</f>
        <v>1040</v>
      </c>
      <c r="R102" s="9">
        <f t="shared" si="20"/>
        <v>5.0591999999999998E-2</v>
      </c>
      <c r="S102" s="9">
        <f t="shared" si="21"/>
        <v>0.35165324010036908</v>
      </c>
      <c r="T102" s="9">
        <f t="shared" si="22"/>
        <v>5.0185000000000007E-2</v>
      </c>
      <c r="U102" s="9">
        <f t="shared" si="23"/>
        <v>0.35356737753542017</v>
      </c>
      <c r="V102" s="15">
        <f t="shared" si="16"/>
        <v>6.7846842000000004E-2</v>
      </c>
      <c r="X102" s="11">
        <f t="shared" si="24"/>
        <v>4.2139999999999995E+18</v>
      </c>
      <c r="Y102" s="11">
        <f t="shared" si="25"/>
        <v>5.7719999999999998E-18</v>
      </c>
      <c r="Z102" s="11">
        <f t="shared" si="26"/>
        <v>8.1999999999999998E-4</v>
      </c>
      <c r="AA102" s="16">
        <f t="shared" si="27"/>
        <v>1.9555005380093075E-2</v>
      </c>
      <c r="AB102" s="9">
        <f t="shared" si="17"/>
        <v>9.273536794499998E-2</v>
      </c>
      <c r="AC102" s="9">
        <f t="shared" si="18"/>
        <v>0.98044499461990675</v>
      </c>
      <c r="AD102" s="15">
        <f t="shared" si="19"/>
        <v>23.847567536698872</v>
      </c>
      <c r="AE102" s="3">
        <f t="shared" si="28"/>
        <v>694.94879999999978</v>
      </c>
      <c r="AF102" s="2">
        <f t="shared" si="29"/>
        <v>0.25</v>
      </c>
      <c r="AG102" s="9">
        <f t="shared" si="30"/>
        <v>6.4859399342688008E-3</v>
      </c>
      <c r="AH102" s="2">
        <f t="shared" si="31"/>
        <v>0.31385125797207147</v>
      </c>
    </row>
    <row r="103" spans="1:34">
      <c r="A103" s="1">
        <f>Raw!A103</f>
        <v>90</v>
      </c>
      <c r="B103" s="14">
        <f>Raw!B103</f>
        <v>0.13346064814814815</v>
      </c>
      <c r="C103" s="15">
        <f>Raw!C103</f>
        <v>65.400000000000006</v>
      </c>
      <c r="D103" s="15">
        <f>IF(C103&gt;0.5,Raw!D103*D$11,-999)</f>
        <v>7</v>
      </c>
      <c r="E103" s="9">
        <f>IF(Raw!$G103&gt;$C$8,IF(Raw!$Q103&gt;$C$8,IF(Raw!$N103&gt;$C$9,IF(Raw!$N103&lt;$A$9,IF(Raw!$X103&gt;$C$9,IF(Raw!$X103&lt;$A$9,Raw!H103,-999),-999),-999),-999),-999),-999)</f>
        <v>9.1024999999999995E-2</v>
      </c>
      <c r="F103" s="9">
        <f>IF(Raw!$G103&gt;$C$8,IF(Raw!$Q103&gt;$C$8,IF(Raw!$N103&gt;$C$9,IF(Raw!$N103&lt;$A$9,IF(Raw!$X103&gt;$C$9,IF(Raw!$X103&lt;$A$9,Raw!I103,-999),-999),-999),-999),-999),-999)</f>
        <v>0.13925999999999999</v>
      </c>
      <c r="G103" s="9">
        <f>Raw!G103</f>
        <v>0.86268400000000001</v>
      </c>
      <c r="H103" s="9">
        <f>IF(Raw!$G103&gt;$C$8,IF(Raw!$Q103&gt;$C$8,IF(Raw!$N103&gt;$C$9,IF(Raw!$N103&lt;$A$9,IF(Raw!$X103&gt;$C$9,IF(Raw!$X103&lt;$A$9,Raw!L103,-999),-999),-999),-999),-999),-999)</f>
        <v>615.6</v>
      </c>
      <c r="I103" s="9">
        <f>IF(Raw!$G103&gt;$C$8,IF(Raw!$Q103&gt;$C$8,IF(Raw!$N103&gt;$C$9,IF(Raw!$N103&lt;$A$9,IF(Raw!$X103&gt;$C$9,IF(Raw!$X103&lt;$A$9,Raw!M103,-999),-999),-999),-999),-999),-999)</f>
        <v>0.37080099999999999</v>
      </c>
      <c r="J103" s="9">
        <f>IF(Raw!$G103&gt;$C$8,IF(Raw!$Q103&gt;$C$8,IF(Raw!$N103&gt;$C$9,IF(Raw!$N103&lt;$A$9,IF(Raw!$X103&gt;$C$9,IF(Raw!$X103&lt;$A$9,Raw!N103,-999),-999),-999),-999),-999),-999)</f>
        <v>1125</v>
      </c>
      <c r="K103" s="9">
        <f>IF(Raw!$G103&gt;$C$8,IF(Raw!$Q103&gt;$C$8,IF(Raw!$N103&gt;$C$9,IF(Raw!$N103&lt;$A$9,IF(Raw!$X103&gt;$C$9,IF(Raw!$X103&lt;$A$9,Raw!R103,-999),-999),-999),-999),-999),-999)</f>
        <v>8.5027000000000005E-2</v>
      </c>
      <c r="L103" s="9">
        <f>IF(Raw!$G103&gt;$C$8,IF(Raw!$Q103&gt;$C$8,IF(Raw!$N103&gt;$C$9,IF(Raw!$N103&lt;$A$9,IF(Raw!$X103&gt;$C$9,IF(Raw!$X103&lt;$A$9,Raw!S103,-999),-999),-999),-999),-999),-999)</f>
        <v>0.144126</v>
      </c>
      <c r="M103" s="9">
        <f>Raw!Q103</f>
        <v>0.91631799999999997</v>
      </c>
      <c r="N103" s="9">
        <f>IF(Raw!$G103&gt;$C$8,IF(Raw!$Q103&gt;$C$8,IF(Raw!$N103&gt;$C$9,IF(Raw!$N103&lt;$A$9,IF(Raw!$X103&gt;$C$9,IF(Raw!$X103&lt;$A$9,Raw!V103,-999),-999),-999),-999),-999),-999)</f>
        <v>787.1</v>
      </c>
      <c r="O103" s="9">
        <f>IF(Raw!$G103&gt;$C$8,IF(Raw!$Q103&gt;$C$8,IF(Raw!$N103&gt;$C$9,IF(Raw!$N103&lt;$A$9,IF(Raw!$X103&gt;$C$9,IF(Raw!$X103&lt;$A$9,Raw!W103,-999),-999),-999),-999),-999),-999)</f>
        <v>0.19855900000000001</v>
      </c>
      <c r="P103" s="9">
        <f>IF(Raw!$G103&gt;$C$8,IF(Raw!$Q103&gt;$C$8,IF(Raw!$N103&gt;$C$9,IF(Raw!$N103&lt;$A$9,IF(Raw!$X103&gt;$C$9,IF(Raw!$X103&lt;$A$9,Raw!X103,-999),-999),-999),-999),-999),-999)</f>
        <v>624</v>
      </c>
      <c r="R103" s="9">
        <f t="shared" si="20"/>
        <v>4.8235E-2</v>
      </c>
      <c r="S103" s="9">
        <f t="shared" si="21"/>
        <v>0.3463665086887836</v>
      </c>
      <c r="T103" s="9">
        <f t="shared" si="22"/>
        <v>5.9098999999999999E-2</v>
      </c>
      <c r="U103" s="9">
        <f t="shared" si="23"/>
        <v>0.41005092766051926</v>
      </c>
      <c r="V103" s="15">
        <f t="shared" si="16"/>
        <v>6.8892228E-2</v>
      </c>
      <c r="X103" s="11">
        <f t="shared" si="24"/>
        <v>4.2139999999999995E+18</v>
      </c>
      <c r="Y103" s="11">
        <f t="shared" si="25"/>
        <v>6.1560000000000002E-18</v>
      </c>
      <c r="Z103" s="11">
        <f t="shared" si="26"/>
        <v>1.1249999999999999E-3</v>
      </c>
      <c r="AA103" s="16">
        <f t="shared" si="27"/>
        <v>2.8356499307878414E-2</v>
      </c>
      <c r="AB103" s="9">
        <f t="shared" si="17"/>
        <v>8.6702840752596308E-2</v>
      </c>
      <c r="AC103" s="9">
        <f t="shared" si="18"/>
        <v>0.97164350069212169</v>
      </c>
      <c r="AD103" s="15">
        <f t="shared" si="19"/>
        <v>25.205777162558594</v>
      </c>
      <c r="AE103" s="3">
        <f t="shared" si="28"/>
        <v>741.1823999999998</v>
      </c>
      <c r="AF103" s="2">
        <f t="shared" si="29"/>
        <v>0.25</v>
      </c>
      <c r="AG103" s="9">
        <f t="shared" si="30"/>
        <v>7.950501775316525E-3</v>
      </c>
      <c r="AH103" s="2">
        <f t="shared" si="31"/>
        <v>0.3847206432653445</v>
      </c>
    </row>
    <row r="104" spans="1:34">
      <c r="A104" s="1">
        <f>Raw!A104</f>
        <v>91</v>
      </c>
      <c r="B104" s="14">
        <f>Raw!B104</f>
        <v>0.13351851851851851</v>
      </c>
      <c r="C104" s="15">
        <f>Raw!C104</f>
        <v>65.900000000000006</v>
      </c>
      <c r="D104" s="15">
        <f>IF(C104&gt;0.5,Raw!D104*D$11,-999)</f>
        <v>7</v>
      </c>
      <c r="E104" s="9">
        <f>IF(Raw!$G104&gt;$C$8,IF(Raw!$Q104&gt;$C$8,IF(Raw!$N104&gt;$C$9,IF(Raw!$N104&lt;$A$9,IF(Raw!$X104&gt;$C$9,IF(Raw!$X104&lt;$A$9,Raw!H104,-999),-999),-999),-999),-999),-999)</f>
        <v>8.4485000000000005E-2</v>
      </c>
      <c r="F104" s="9">
        <f>IF(Raw!$G104&gt;$C$8,IF(Raw!$Q104&gt;$C$8,IF(Raw!$N104&gt;$C$9,IF(Raw!$N104&lt;$A$9,IF(Raw!$X104&gt;$C$9,IF(Raw!$X104&lt;$A$9,Raw!I104,-999),-999),-999),-999),-999),-999)</f>
        <v>0.13791100000000001</v>
      </c>
      <c r="G104" s="9">
        <f>Raw!G104</f>
        <v>0.88313600000000003</v>
      </c>
      <c r="H104" s="9">
        <f>IF(Raw!$G104&gt;$C$8,IF(Raw!$Q104&gt;$C$8,IF(Raw!$N104&gt;$C$9,IF(Raw!$N104&lt;$A$9,IF(Raw!$X104&gt;$C$9,IF(Raw!$X104&lt;$A$9,Raw!L104,-999),-999),-999),-999),-999),-999)</f>
        <v>648.5</v>
      </c>
      <c r="I104" s="9">
        <f>IF(Raw!$G104&gt;$C$8,IF(Raw!$Q104&gt;$C$8,IF(Raw!$N104&gt;$C$9,IF(Raw!$N104&lt;$A$9,IF(Raw!$X104&gt;$C$9,IF(Raw!$X104&lt;$A$9,Raw!M104,-999),-999),-999),-999),-999),-999)</f>
        <v>3.0000000000000001E-6</v>
      </c>
      <c r="J104" s="9">
        <f>IF(Raw!$G104&gt;$C$8,IF(Raw!$Q104&gt;$C$8,IF(Raw!$N104&gt;$C$9,IF(Raw!$N104&lt;$A$9,IF(Raw!$X104&gt;$C$9,IF(Raw!$X104&lt;$A$9,Raw!N104,-999),-999),-999),-999),-999),-999)</f>
        <v>1007</v>
      </c>
      <c r="K104" s="9">
        <f>IF(Raw!$G104&gt;$C$8,IF(Raw!$Q104&gt;$C$8,IF(Raw!$N104&gt;$C$9,IF(Raw!$N104&lt;$A$9,IF(Raw!$X104&gt;$C$9,IF(Raw!$X104&lt;$A$9,Raw!R104,-999),-999),-999),-999),-999),-999)</f>
        <v>8.6466000000000001E-2</v>
      </c>
      <c r="L104" s="9">
        <f>IF(Raw!$G104&gt;$C$8,IF(Raw!$Q104&gt;$C$8,IF(Raw!$N104&gt;$C$9,IF(Raw!$N104&lt;$A$9,IF(Raw!$X104&gt;$C$9,IF(Raw!$X104&lt;$A$9,Raw!S104,-999),-999),-999),-999),-999),-999)</f>
        <v>0.140266</v>
      </c>
      <c r="M104" s="9">
        <f>Raw!Q104</f>
        <v>0.90548300000000004</v>
      </c>
      <c r="N104" s="9">
        <f>IF(Raw!$G104&gt;$C$8,IF(Raw!$Q104&gt;$C$8,IF(Raw!$N104&gt;$C$9,IF(Raw!$N104&lt;$A$9,IF(Raw!$X104&gt;$C$9,IF(Raw!$X104&lt;$A$9,Raw!V104,-999),-999),-999),-999),-999),-999)</f>
        <v>687.7</v>
      </c>
      <c r="O104" s="9">
        <f>IF(Raw!$G104&gt;$C$8,IF(Raw!$Q104&gt;$C$8,IF(Raw!$N104&gt;$C$9,IF(Raw!$N104&lt;$A$9,IF(Raw!$X104&gt;$C$9,IF(Raw!$X104&lt;$A$9,Raw!W104,-999),-999),-999),-999),-999),-999)</f>
        <v>5.2533999999999997E-2</v>
      </c>
      <c r="P104" s="9">
        <f>IF(Raw!$G104&gt;$C$8,IF(Raw!$Q104&gt;$C$8,IF(Raw!$N104&gt;$C$9,IF(Raw!$N104&lt;$A$9,IF(Raw!$X104&gt;$C$9,IF(Raw!$X104&lt;$A$9,Raw!X104,-999),-999),-999),-999),-999),-999)</f>
        <v>871</v>
      </c>
      <c r="R104" s="9">
        <f t="shared" si="20"/>
        <v>5.3426000000000001E-2</v>
      </c>
      <c r="S104" s="9">
        <f t="shared" si="21"/>
        <v>0.38739476909021037</v>
      </c>
      <c r="T104" s="9">
        <f t="shared" si="22"/>
        <v>5.3800000000000001E-2</v>
      </c>
      <c r="U104" s="9">
        <f t="shared" si="23"/>
        <v>0.38355695606918283</v>
      </c>
      <c r="V104" s="15">
        <f t="shared" si="16"/>
        <v>6.7047148000000001E-2</v>
      </c>
      <c r="X104" s="11">
        <f t="shared" si="24"/>
        <v>4.2139999999999995E+18</v>
      </c>
      <c r="Y104" s="11">
        <f t="shared" si="25"/>
        <v>6.4849999999999998E-18</v>
      </c>
      <c r="Z104" s="11">
        <f t="shared" si="26"/>
        <v>1.0069999999999999E-3</v>
      </c>
      <c r="AA104" s="16">
        <f t="shared" si="27"/>
        <v>2.6782066576006774E-2</v>
      </c>
      <c r="AB104" s="9">
        <f t="shared" si="17"/>
        <v>8.7906875181789162E-2</v>
      </c>
      <c r="AC104" s="9">
        <f t="shared" si="18"/>
        <v>0.97321793342399332</v>
      </c>
      <c r="AD104" s="15">
        <f t="shared" si="19"/>
        <v>26.595895308844867</v>
      </c>
      <c r="AE104" s="3">
        <f t="shared" si="28"/>
        <v>780.79399999999976</v>
      </c>
      <c r="AF104" s="2">
        <f t="shared" si="29"/>
        <v>0.25</v>
      </c>
      <c r="AG104" s="9">
        <f t="shared" si="30"/>
        <v>7.8469543450732284E-3</v>
      </c>
      <c r="AH104" s="2">
        <f t="shared" si="31"/>
        <v>0.37971003700457312</v>
      </c>
    </row>
    <row r="105" spans="1:34">
      <c r="A105" s="1">
        <f>Raw!A105</f>
        <v>92</v>
      </c>
      <c r="B105" s="14">
        <f>Raw!B105</f>
        <v>0.1335763888888889</v>
      </c>
      <c r="C105" s="15">
        <f>Raw!C105</f>
        <v>66.3</v>
      </c>
      <c r="D105" s="15">
        <f>IF(C105&gt;0.5,Raw!D105*D$11,-999)</f>
        <v>7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0.79769000000000001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0.85414400000000001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4.2139999999999995E+18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0.13363425925925926</v>
      </c>
      <c r="C106" s="15">
        <f>Raw!C106</f>
        <v>68.5</v>
      </c>
      <c r="D106" s="15">
        <f>IF(C106&gt;0.5,Raw!D106*D$11,-999)</f>
        <v>7</v>
      </c>
      <c r="E106" s="9">
        <f>IF(Raw!$G106&gt;$C$8,IF(Raw!$Q106&gt;$C$8,IF(Raw!$N106&gt;$C$9,IF(Raw!$N106&lt;$A$9,IF(Raw!$X106&gt;$C$9,IF(Raw!$X106&lt;$A$9,Raw!H106,-999),-999),-999),-999),-999),-999)</f>
        <v>8.1813999999999998E-2</v>
      </c>
      <c r="F106" s="9">
        <f>IF(Raw!$G106&gt;$C$8,IF(Raw!$Q106&gt;$C$8,IF(Raw!$N106&gt;$C$9,IF(Raw!$N106&lt;$A$9,IF(Raw!$X106&gt;$C$9,IF(Raw!$X106&lt;$A$9,Raw!I106,-999),-999),-999),-999),-999),-999)</f>
        <v>0.128165</v>
      </c>
      <c r="G106" s="9">
        <f>Raw!G106</f>
        <v>0.82410600000000001</v>
      </c>
      <c r="H106" s="9">
        <f>IF(Raw!$G106&gt;$C$8,IF(Raw!$Q106&gt;$C$8,IF(Raw!$N106&gt;$C$9,IF(Raw!$N106&lt;$A$9,IF(Raw!$X106&gt;$C$9,IF(Raw!$X106&lt;$A$9,Raw!L106,-999),-999),-999),-999),-999),-999)</f>
        <v>614.29999999999995</v>
      </c>
      <c r="I106" s="9">
        <f>IF(Raw!$G106&gt;$C$8,IF(Raw!$Q106&gt;$C$8,IF(Raw!$N106&gt;$C$9,IF(Raw!$N106&lt;$A$9,IF(Raw!$X106&gt;$C$9,IF(Raw!$X106&lt;$A$9,Raw!M106,-999),-999),-999),-999),-999),-999)</f>
        <v>0.28181899999999999</v>
      </c>
      <c r="J106" s="9">
        <f>IF(Raw!$G106&gt;$C$8,IF(Raw!$Q106&gt;$C$8,IF(Raw!$N106&gt;$C$9,IF(Raw!$N106&lt;$A$9,IF(Raw!$X106&gt;$C$9,IF(Raw!$X106&lt;$A$9,Raw!N106,-999),-999),-999),-999),-999),-999)</f>
        <v>895</v>
      </c>
      <c r="K106" s="9">
        <f>IF(Raw!$G106&gt;$C$8,IF(Raw!$Q106&gt;$C$8,IF(Raw!$N106&gt;$C$9,IF(Raw!$N106&lt;$A$9,IF(Raw!$X106&gt;$C$9,IF(Raw!$X106&lt;$A$9,Raw!R106,-999),-999),-999),-999),-999),-999)</f>
        <v>8.3475999999999995E-2</v>
      </c>
      <c r="L106" s="9">
        <f>IF(Raw!$G106&gt;$C$8,IF(Raw!$Q106&gt;$C$8,IF(Raw!$N106&gt;$C$9,IF(Raw!$N106&lt;$A$9,IF(Raw!$X106&gt;$C$9,IF(Raw!$X106&lt;$A$9,Raw!S106,-999),-999),-999),-999),-999),-999)</f>
        <v>0.126332</v>
      </c>
      <c r="M106" s="9">
        <f>Raw!Q106</f>
        <v>0.86960099999999996</v>
      </c>
      <c r="N106" s="9">
        <f>IF(Raw!$G106&gt;$C$8,IF(Raw!$Q106&gt;$C$8,IF(Raw!$N106&gt;$C$9,IF(Raw!$N106&lt;$A$9,IF(Raw!$X106&gt;$C$9,IF(Raw!$X106&lt;$A$9,Raw!V106,-999),-999),-999),-999),-999),-999)</f>
        <v>639</v>
      </c>
      <c r="O106" s="9">
        <f>IF(Raw!$G106&gt;$C$8,IF(Raw!$Q106&gt;$C$8,IF(Raw!$N106&gt;$C$9,IF(Raw!$N106&lt;$A$9,IF(Raw!$X106&gt;$C$9,IF(Raw!$X106&lt;$A$9,Raw!W106,-999),-999),-999),-999),-999),-999)</f>
        <v>0.237736</v>
      </c>
      <c r="P106" s="9">
        <f>IF(Raw!$G106&gt;$C$8,IF(Raw!$Q106&gt;$C$8,IF(Raw!$N106&gt;$C$9,IF(Raw!$N106&lt;$A$9,IF(Raw!$X106&gt;$C$9,IF(Raw!$X106&lt;$A$9,Raw!X106,-999),-999),-999),-999),-999),-999)</f>
        <v>1497</v>
      </c>
      <c r="R106" s="9">
        <f t="shared" si="20"/>
        <v>4.6351000000000003E-2</v>
      </c>
      <c r="S106" s="9">
        <f t="shared" si="21"/>
        <v>0.36165099676198653</v>
      </c>
      <c r="T106" s="9">
        <f t="shared" si="22"/>
        <v>4.2856000000000005E-2</v>
      </c>
      <c r="U106" s="9">
        <f t="shared" si="23"/>
        <v>0.33923313174809239</v>
      </c>
      <c r="V106" s="15">
        <f t="shared" si="16"/>
        <v>6.0386695999999997E-2</v>
      </c>
      <c r="X106" s="11">
        <f t="shared" si="24"/>
        <v>4.2139999999999995E+18</v>
      </c>
      <c r="Y106" s="11">
        <f t="shared" si="25"/>
        <v>6.1429999999999996E-18</v>
      </c>
      <c r="Z106" s="11">
        <f t="shared" si="26"/>
        <v>8.9499999999999996E-4</v>
      </c>
      <c r="AA106" s="16">
        <f t="shared" si="27"/>
        <v>2.2643883769838748E-2</v>
      </c>
      <c r="AB106" s="9">
        <f t="shared" si="17"/>
        <v>8.4446426282840201E-2</v>
      </c>
      <c r="AC106" s="9">
        <f t="shared" si="18"/>
        <v>0.97735611623016139</v>
      </c>
      <c r="AD106" s="15">
        <f t="shared" si="19"/>
        <v>25.300428793115923</v>
      </c>
      <c r="AE106" s="3">
        <f t="shared" si="28"/>
        <v>739.6171999999998</v>
      </c>
      <c r="AF106" s="2">
        <f t="shared" si="29"/>
        <v>0.25</v>
      </c>
      <c r="AG106" s="9">
        <f t="shared" si="30"/>
        <v>6.6021105338910178E-3</v>
      </c>
      <c r="AH106" s="2">
        <f t="shared" si="31"/>
        <v>0.31947269282967211</v>
      </c>
    </row>
    <row r="107" spans="1:34">
      <c r="A107" s="1">
        <f>Raw!A107</f>
        <v>94</v>
      </c>
      <c r="B107" s="14">
        <f>Raw!B107</f>
        <v>0.13369212962962965</v>
      </c>
      <c r="C107" s="15">
        <f>Raw!C107</f>
        <v>68.5</v>
      </c>
      <c r="D107" s="15">
        <f>IF(C107&gt;0.5,Raw!D107*D$11,-999)</f>
        <v>7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0.78759599999999996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0.86892499999999995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4.2139999999999995E+18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0.13373842592592591</v>
      </c>
      <c r="C108" s="15">
        <f>Raw!C108</f>
        <v>69.8</v>
      </c>
      <c r="D108" s="15">
        <f>IF(C108&gt;0.5,Raw!D108*D$11,-999)</f>
        <v>7</v>
      </c>
      <c r="E108" s="9">
        <f>IF(Raw!$G108&gt;$C$8,IF(Raw!$Q108&gt;$C$8,IF(Raw!$N108&gt;$C$9,IF(Raw!$N108&lt;$A$9,IF(Raw!$X108&gt;$C$9,IF(Raw!$X108&lt;$A$9,Raw!H108,-999),-999),-999),-999),-999),-999)</f>
        <v>7.1600999999999998E-2</v>
      </c>
      <c r="F108" s="9">
        <f>IF(Raw!$G108&gt;$C$8,IF(Raw!$Q108&gt;$C$8,IF(Raw!$N108&gt;$C$9,IF(Raw!$N108&lt;$A$9,IF(Raw!$X108&gt;$C$9,IF(Raw!$X108&lt;$A$9,Raw!I108,-999),-999),-999),-999),-999),-999)</f>
        <v>0.113584</v>
      </c>
      <c r="G108" s="9">
        <f>Raw!G108</f>
        <v>0.83484599999999998</v>
      </c>
      <c r="H108" s="9">
        <f>IF(Raw!$G108&gt;$C$8,IF(Raw!$Q108&gt;$C$8,IF(Raw!$N108&gt;$C$9,IF(Raw!$N108&lt;$A$9,IF(Raw!$X108&gt;$C$9,IF(Raw!$X108&lt;$A$9,Raw!L108,-999),-999),-999),-999),-999),-999)</f>
        <v>756</v>
      </c>
      <c r="I108" s="9">
        <f>IF(Raw!$G108&gt;$C$8,IF(Raw!$Q108&gt;$C$8,IF(Raw!$N108&gt;$C$9,IF(Raw!$N108&lt;$A$9,IF(Raw!$X108&gt;$C$9,IF(Raw!$X108&lt;$A$9,Raw!M108,-999),-999),-999),-999),-999),-999)</f>
        <v>0.17608599999999999</v>
      </c>
      <c r="J108" s="9">
        <f>IF(Raw!$G108&gt;$C$8,IF(Raw!$Q108&gt;$C$8,IF(Raw!$N108&gt;$C$9,IF(Raw!$N108&lt;$A$9,IF(Raw!$X108&gt;$C$9,IF(Raw!$X108&lt;$A$9,Raw!N108,-999),-999),-999),-999),-999),-999)</f>
        <v>890</v>
      </c>
      <c r="K108" s="9">
        <f>IF(Raw!$G108&gt;$C$8,IF(Raw!$Q108&gt;$C$8,IF(Raw!$N108&gt;$C$9,IF(Raw!$N108&lt;$A$9,IF(Raw!$X108&gt;$C$9,IF(Raw!$X108&lt;$A$9,Raw!R108,-999),-999),-999),-999),-999),-999)</f>
        <v>7.2181999999999996E-2</v>
      </c>
      <c r="L108" s="9">
        <f>IF(Raw!$G108&gt;$C$8,IF(Raw!$Q108&gt;$C$8,IF(Raw!$N108&gt;$C$9,IF(Raw!$N108&lt;$A$9,IF(Raw!$X108&gt;$C$9,IF(Raw!$X108&lt;$A$9,Raw!S108,-999),-999),-999),-999),-999),-999)</f>
        <v>0.11136500000000001</v>
      </c>
      <c r="M108" s="9">
        <f>Raw!Q108</f>
        <v>0.83477199999999996</v>
      </c>
      <c r="N108" s="9">
        <f>IF(Raw!$G108&gt;$C$8,IF(Raw!$Q108&gt;$C$8,IF(Raw!$N108&gt;$C$9,IF(Raw!$N108&lt;$A$9,IF(Raw!$X108&gt;$C$9,IF(Raw!$X108&lt;$A$9,Raw!V108,-999),-999),-999),-999),-999),-999)</f>
        <v>733.5</v>
      </c>
      <c r="O108" s="9">
        <f>IF(Raw!$G108&gt;$C$8,IF(Raw!$Q108&gt;$C$8,IF(Raw!$N108&gt;$C$9,IF(Raw!$N108&lt;$A$9,IF(Raw!$X108&gt;$C$9,IF(Raw!$X108&lt;$A$9,Raw!W108,-999),-999),-999),-999),-999),-999)</f>
        <v>5.9873000000000003E-2</v>
      </c>
      <c r="P108" s="9">
        <f>IF(Raw!$G108&gt;$C$8,IF(Raw!$Q108&gt;$C$8,IF(Raw!$N108&gt;$C$9,IF(Raw!$N108&lt;$A$9,IF(Raw!$X108&gt;$C$9,IF(Raw!$X108&lt;$A$9,Raw!X108,-999),-999),-999),-999),-999),-999)</f>
        <v>1848</v>
      </c>
      <c r="R108" s="9">
        <f t="shared" si="20"/>
        <v>4.1983000000000006E-2</v>
      </c>
      <c r="S108" s="9">
        <f t="shared" si="21"/>
        <v>0.36962072122834205</v>
      </c>
      <c r="T108" s="9">
        <f t="shared" si="22"/>
        <v>3.9183000000000009E-2</v>
      </c>
      <c r="U108" s="9">
        <f t="shared" si="23"/>
        <v>0.3518430386566696</v>
      </c>
      <c r="V108" s="15">
        <f t="shared" si="16"/>
        <v>5.3232470000000004E-2</v>
      </c>
      <c r="X108" s="11">
        <f t="shared" si="24"/>
        <v>4.2139999999999995E+18</v>
      </c>
      <c r="Y108" s="11">
        <f t="shared" si="25"/>
        <v>7.5599999999999998E-18</v>
      </c>
      <c r="Z108" s="11">
        <f t="shared" si="26"/>
        <v>8.8999999999999995E-4</v>
      </c>
      <c r="AA108" s="16">
        <f t="shared" si="27"/>
        <v>2.7571723359337622E-2</v>
      </c>
      <c r="AB108" s="9">
        <f t="shared" si="17"/>
        <v>7.3262342836388925E-2</v>
      </c>
      <c r="AC108" s="9">
        <f t="shared" si="18"/>
        <v>0.97242827664066234</v>
      </c>
      <c r="AD108" s="15">
        <f t="shared" si="19"/>
        <v>30.979464448693953</v>
      </c>
      <c r="AE108" s="3">
        <f t="shared" si="28"/>
        <v>910.22399999999971</v>
      </c>
      <c r="AF108" s="2">
        <f t="shared" si="29"/>
        <v>0.25</v>
      </c>
      <c r="AG108" s="9">
        <f t="shared" si="30"/>
        <v>8.3845453135267291E-3</v>
      </c>
      <c r="AH108" s="2">
        <f t="shared" si="31"/>
        <v>0.40572378419210037</v>
      </c>
    </row>
    <row r="109" spans="1:34">
      <c r="A109" s="1">
        <f>Raw!A109</f>
        <v>96</v>
      </c>
      <c r="B109" s="14">
        <f>Raw!B109</f>
        <v>0.1337962962962963</v>
      </c>
      <c r="C109" s="15">
        <f>Raw!C109</f>
        <v>71</v>
      </c>
      <c r="D109" s="15">
        <f>IF(C109&gt;0.5,Raw!D109*D$11,-999)</f>
        <v>7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0.76913500000000001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0.73383799999999999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4.2139999999999995E+18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0.13385416666666666</v>
      </c>
      <c r="C110" s="15">
        <f>Raw!C110</f>
        <v>72.099999999999994</v>
      </c>
      <c r="D110" s="15">
        <f>IF(C110&gt;0.5,Raw!D110*D$11,-999)</f>
        <v>7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0.65145900000000001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0.69803000000000004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4.2139999999999995E+18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0.13391203703703705</v>
      </c>
      <c r="C111" s="15">
        <f>Raw!C111</f>
        <v>72.3</v>
      </c>
      <c r="D111" s="15">
        <f>IF(C111&gt;0.5,Raw!D111*D$11,-999)</f>
        <v>7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0.61692000000000002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0.78406600000000004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4.2139999999999995E+18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0.13396990740740741</v>
      </c>
      <c r="C112" s="15">
        <f>Raw!C112</f>
        <v>74.5</v>
      </c>
      <c r="D112" s="15">
        <f>IF(C112&gt;0.5,Raw!D112*D$11,-999)</f>
        <v>7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0.72188099999999999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0.69737899999999997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4.2139999999999995E+18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0.13401620370370371</v>
      </c>
      <c r="C113" s="15">
        <f>Raw!C113</f>
        <v>74.5</v>
      </c>
      <c r="D113" s="15">
        <f>IF(C113&gt;0.5,Raw!D113*D$11,-999)</f>
        <v>7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0.68656899999999998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0.69345199999999996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4.2139999999999995E+18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0.13407407407407407</v>
      </c>
      <c r="C114" s="15">
        <f>Raw!C114</f>
        <v>75.599999999999994</v>
      </c>
      <c r="D114" s="15">
        <f>IF(C114&gt;0.5,Raw!D114*D$11,-999)</f>
        <v>7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0.699596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0.754251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4.2139999999999995E+18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0.13413194444444446</v>
      </c>
      <c r="C115" s="15">
        <f>Raw!C115</f>
        <v>76.900000000000006</v>
      </c>
      <c r="D115" s="15">
        <f>IF(C115&gt;0.5,Raw!D115*D$11,-999)</f>
        <v>7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0.72541599999999995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0.81393099999999996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4.2139999999999995E+18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0.13418981481481482</v>
      </c>
      <c r="C116" s="15">
        <f>Raw!C116</f>
        <v>77.8</v>
      </c>
      <c r="D116" s="15">
        <f>IF(C116&gt;0.5,Raw!D116*D$11,-999)</f>
        <v>7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0.57286899999999996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0.735182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4.2139999999999995E+18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0.13424768518518518</v>
      </c>
      <c r="C117" s="15">
        <f>Raw!C117</f>
        <v>78.7</v>
      </c>
      <c r="D117" s="15">
        <f>IF(C117&gt;0.5,Raw!D117*D$11,-999)</f>
        <v>7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0.61002199999999995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0.62179799999999996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4.2139999999999995E+18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0.13429398148148147</v>
      </c>
      <c r="C118" s="15">
        <f>Raw!C118</f>
        <v>79.8</v>
      </c>
      <c r="D118" s="15">
        <f>IF(C118&gt;0.5,Raw!D118*D$11,-999)</f>
        <v>7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0.67924799999999996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0.73995200000000005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4.2139999999999995E+18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0.13435185185185186</v>
      </c>
      <c r="C119" s="15">
        <f>Raw!C119</f>
        <v>80.5</v>
      </c>
      <c r="D119" s="15">
        <f>IF(C119&gt;0.5,Raw!D119*D$11,-999)</f>
        <v>6.2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0.58199699999999999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0.77626799999999996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3.7323999999999995E+18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0.13440972222222222</v>
      </c>
      <c r="C120" s="15">
        <f>Raw!C120</f>
        <v>81.8</v>
      </c>
      <c r="D120" s="15">
        <f>IF(C120&gt;0.5,Raw!D120*D$11,-999)</f>
        <v>7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0.63673999999999997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0.65505599999999997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4.2139999999999995E+18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0.13446759259259258</v>
      </c>
      <c r="C121" s="15">
        <f>Raw!C121</f>
        <v>82.3</v>
      </c>
      <c r="D121" s="15">
        <f>IF(C121&gt;0.5,Raw!D121*D$11,-999)</f>
        <v>6.2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0.57305499999999998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0.69957100000000005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3.7323999999999995E+18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0.13451388888888891</v>
      </c>
      <c r="C122" s="15">
        <f>Raw!C122</f>
        <v>83.8</v>
      </c>
      <c r="D122" s="15">
        <f>IF(C122&gt;0.5,Raw!D122*D$11,-999)</f>
        <v>6.2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0.68416900000000003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0.73386200000000001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3.7323999999999995E+18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0.13457175925925927</v>
      </c>
      <c r="C123" s="15">
        <f>Raw!C123</f>
        <v>84</v>
      </c>
      <c r="D123" s="15">
        <f>IF(C123&gt;0.5,Raw!D123*D$11,-999)</f>
        <v>6.2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0.57507699999999995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0.72686099999999998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3.7323999999999995E+18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0.13462962962962963</v>
      </c>
      <c r="C124" s="15">
        <f>Raw!C124</f>
        <v>85.1</v>
      </c>
      <c r="D124" s="15">
        <f>IF(C124&gt;0.5,Raw!D124*D$11,-999)</f>
        <v>6.2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0.53439499999999995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0.77738499999999999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3.7323999999999995E+18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0.13468749999999999</v>
      </c>
      <c r="C125" s="15">
        <f>Raw!C125</f>
        <v>86.7</v>
      </c>
      <c r="D125" s="15">
        <f>IF(C125&gt;0.5,Raw!D125*D$11,-999)</f>
        <v>6.2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0.52519099999999996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0.61107699999999998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3.7323999999999995E+18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0.13474537037037038</v>
      </c>
      <c r="C126" s="15">
        <f>Raw!C126</f>
        <v>86.9</v>
      </c>
      <c r="D126" s="15">
        <f>IF(C126&gt;0.5,Raw!D126*D$11,-999)</f>
        <v>6.2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0.43712299999999998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0.69344399999999995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3.7323999999999995E+18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0.13480324074074074</v>
      </c>
      <c r="C127" s="15">
        <f>Raw!C127</f>
        <v>88.3</v>
      </c>
      <c r="D127" s="15">
        <f>IF(C127&gt;0.5,Raw!D127*D$11,-999)</f>
        <v>6.2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0.50935699999999995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0.53153099999999998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3.7323999999999995E+18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0.13484953703703703</v>
      </c>
      <c r="C128" s="15">
        <f>Raw!C128</f>
        <v>89.1</v>
      </c>
      <c r="D128" s="15">
        <f>IF(C128&gt;0.5,Raw!D128*D$11,-999)</f>
        <v>6.2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0.42424000000000001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0.54402399999999995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3.7323999999999995E+18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0.13490740740740739</v>
      </c>
      <c r="C129" s="15">
        <f>Raw!C129</f>
        <v>90.5</v>
      </c>
      <c r="D129" s="15">
        <f>IF(C129&gt;0.5,Raw!D129*D$11,-999)</f>
        <v>6.2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0.45959800000000001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0.512459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3.7323999999999995E+18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0.13496527777777778</v>
      </c>
      <c r="C130" s="15">
        <f>Raw!C130</f>
        <v>90.7</v>
      </c>
      <c r="D130" s="15">
        <f>IF(C130&gt;0.5,Raw!D130*D$11,-999)</f>
        <v>6.2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0.57403899999999997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0.60092000000000001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3.7323999999999995E+18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0.13502314814814814</v>
      </c>
      <c r="C131" s="15">
        <f>Raw!C131</f>
        <v>92.2</v>
      </c>
      <c r="D131" s="15">
        <f>IF(C131&gt;0.5,Raw!D131*D$11,-999)</f>
        <v>6.2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0.61302199999999996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0.59614900000000004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3.7323999999999995E+18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0.13508101851851853</v>
      </c>
      <c r="C132" s="15">
        <f>Raw!C132</f>
        <v>92.7</v>
      </c>
      <c r="D132" s="15">
        <f>IF(C132&gt;0.5,Raw!D132*D$11,-999)</f>
        <v>6.2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0.36008299999999999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0.36896600000000002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3.7323999999999995E+18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0.1351273148148148</v>
      </c>
      <c r="C133" s="15">
        <f>Raw!C133</f>
        <v>94.2</v>
      </c>
      <c r="D133" s="15">
        <f>IF(C133&gt;0.5,Raw!D133*D$11,-999)</f>
        <v>6.2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0.178309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0.492558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3.7323999999999995E+18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0.13518518518518519</v>
      </c>
      <c r="C134" s="15">
        <f>Raw!C134</f>
        <v>94.9</v>
      </c>
      <c r="D134" s="15">
        <f>IF(C134&gt;0.5,Raw!D134*D$11,-999)</f>
        <v>6.2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0.44929599999999997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0.62092099999999995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3.7323999999999995E+18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0.13524305555555555</v>
      </c>
      <c r="C135" s="15">
        <f>Raw!C135</f>
        <v>96</v>
      </c>
      <c r="D135" s="15">
        <f>IF(C135&gt;0.5,Raw!D135*D$11,-999)</f>
        <v>6.2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0.318102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0.56272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3.7323999999999995E+18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0.13530092592592594</v>
      </c>
      <c r="C136" s="15">
        <f>Raw!C136</f>
        <v>96.7</v>
      </c>
      <c r="D136" s="15">
        <f>IF(C136&gt;0.5,Raw!D136*D$11,-999)</f>
        <v>6.2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0.32601200000000002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0.457154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3.7323999999999995E+18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0.1353587962962963</v>
      </c>
      <c r="C137" s="15">
        <f>Raw!C137</f>
        <v>97.6</v>
      </c>
      <c r="D137" s="15">
        <f>IF(C137&gt;0.5,Raw!D137*D$11,-999)</f>
        <v>6.2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0.33827099999999999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0.39627299999999999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3.7323999999999995E+18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0.13540509259259259</v>
      </c>
      <c r="C138" s="15">
        <f>Raw!C138</f>
        <v>99.1</v>
      </c>
      <c r="D138" s="15">
        <f>IF(C138&gt;0.5,Raw!D138*D$11,-999)</f>
        <v>6.2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0.31081799999999998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0.34290999999999999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3.7323999999999995E+18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0.13546296296296298</v>
      </c>
      <c r="C139" s="15">
        <f>Raw!C139</f>
        <v>100</v>
      </c>
      <c r="D139" s="15">
        <f>IF(C139&gt;0.5,Raw!D139*D$11,-999)</f>
        <v>6.2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0.33704299999999998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0.47422199999999998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3.7323999999999995E+18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0.13552083333333334</v>
      </c>
      <c r="C140" s="15">
        <f>Raw!C140</f>
        <v>101.1</v>
      </c>
      <c r="D140" s="15">
        <f>IF(C140&gt;0.5,Raw!D140*D$11,-999)</f>
        <v>6.2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0.24007100000000001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0.32714199999999999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3.7323999999999995E+18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0.1355787037037037</v>
      </c>
      <c r="C141" s="15">
        <f>Raw!C141</f>
        <v>101.6</v>
      </c>
      <c r="D141" s="15">
        <f>IF(C141&gt;0.5,Raw!D141*D$11,-999)</f>
        <v>6.2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0.27731499999999998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0.24326900000000001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3.7323999999999995E+18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0.13563657407407406</v>
      </c>
      <c r="C142" s="15">
        <f>Raw!C142</f>
        <v>102.9</v>
      </c>
      <c r="D142" s="15">
        <f>IF(C142&gt;0.5,Raw!D142*D$11,-999)</f>
        <v>6.2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0.247808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0.427838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3.7323999999999995E+18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0.13568287037037038</v>
      </c>
      <c r="C143" s="15">
        <f>Raw!C143</f>
        <v>103.1</v>
      </c>
      <c r="D143" s="15">
        <f>IF(C143&gt;0.5,Raw!D143*D$11,-999)</f>
        <v>6.2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0.179308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0.41317999999999999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3.7323999999999995E+18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0.13574074074074075</v>
      </c>
      <c r="C144" s="15">
        <f>Raw!C144</f>
        <v>103.3</v>
      </c>
      <c r="D144" s="15">
        <f>IF(C144&gt;0.5,Raw!D144*D$11,-999)</f>
        <v>6.2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0.27594400000000002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0.115189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3.7323999999999995E+18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0.13579861111111111</v>
      </c>
      <c r="C145" s="15">
        <f>Raw!C145</f>
        <v>103.1</v>
      </c>
      <c r="D145" s="15">
        <f>IF(C145&gt;0.5,Raw!D145*D$11,-999)</f>
        <v>6.2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0.26057200000000003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0.235651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3.7323999999999995E+18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0.13585648148148147</v>
      </c>
      <c r="C146" s="15">
        <f>Raw!C146</f>
        <v>102.4</v>
      </c>
      <c r="D146" s="15">
        <f>IF(C146&gt;0.5,Raw!D146*D$11,-999)</f>
        <v>6.2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0.229685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0.13186500000000001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3.7323999999999995E+18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0.13591435185185186</v>
      </c>
      <c r="C147" s="15">
        <f>Raw!C147</f>
        <v>101.3</v>
      </c>
      <c r="D147" s="15">
        <f>IF(C147&gt;0.5,Raw!D147*D$11,-999)</f>
        <v>6.2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0.28736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0.26735500000000001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3.7323999999999995E+18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0.13596064814814815</v>
      </c>
      <c r="C148" s="15">
        <f>Raw!C148</f>
        <v>100.9</v>
      </c>
      <c r="D148" s="15">
        <f>IF(C148&gt;0.5,Raw!D148*D$11,-999)</f>
        <v>6.2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0.29805500000000001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0.220275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3.7323999999999995E+18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0.13601851851851851</v>
      </c>
      <c r="C149" s="15">
        <f>Raw!C149</f>
        <v>100.2</v>
      </c>
      <c r="D149" s="15">
        <f>IF(C149&gt;0.5,Raw!D149*D$11,-999)</f>
        <v>6.2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0.434888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0.25970300000000002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3.7323999999999995E+18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0.13607638888888887</v>
      </c>
      <c r="C150" s="15">
        <f>Raw!C150</f>
        <v>98.5</v>
      </c>
      <c r="D150" s="15">
        <f>IF(C150&gt;0.5,Raw!D150*D$11,-999)</f>
        <v>6.2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0.55418699999999999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0.42398000000000002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3.7323999999999995E+18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0.13613425925925926</v>
      </c>
      <c r="C151" s="15">
        <f>Raw!C151</f>
        <v>98.5</v>
      </c>
      <c r="D151" s="15">
        <f>IF(C151&gt;0.5,Raw!D151*D$11,-999)</f>
        <v>6.2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0.48499199999999998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0.53593900000000005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3.7323999999999995E+18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0.13619212962962965</v>
      </c>
      <c r="C152" s="15">
        <f>Raw!C152</f>
        <v>97.1</v>
      </c>
      <c r="D152" s="15">
        <f>IF(C152&gt;0.5,Raw!D152*D$11,-999)</f>
        <v>6.2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0.378637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0.28365299999999999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3.7323999999999995E+18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0.13623842592592592</v>
      </c>
      <c r="C153" s="15">
        <f>Raw!C153</f>
        <v>96.5</v>
      </c>
      <c r="D153" s="15">
        <f>IF(C153&gt;0.5,Raw!D153*D$11,-999)</f>
        <v>6.2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0.36239900000000003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0.44470999999999999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3.7323999999999995E+18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0.13629629629629628</v>
      </c>
      <c r="C154" s="15">
        <f>Raw!C154</f>
        <v>95.6</v>
      </c>
      <c r="D154" s="15">
        <f>IF(C154&gt;0.5,Raw!D154*D$11,-999)</f>
        <v>6.2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0.44937300000000002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0.40748099999999998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3.7323999999999995E+18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0.13635416666666667</v>
      </c>
      <c r="C155" s="15">
        <f>Raw!C155</f>
        <v>94.9</v>
      </c>
      <c r="D155" s="15">
        <f>IF(C155&gt;0.5,Raw!D155*D$11,-999)</f>
        <v>6.2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0.26722000000000001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0.62132200000000004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3.7323999999999995E+18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0.13641203703703705</v>
      </c>
      <c r="C156" s="15">
        <f>Raw!C156</f>
        <v>93.8</v>
      </c>
      <c r="D156" s="15">
        <f>IF(C156&gt;0.5,Raw!D156*D$11,-999)</f>
        <v>6.2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0.485599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0.37232700000000002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3.7323999999999995E+18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0.13645833333333332</v>
      </c>
      <c r="C157" s="15">
        <f>Raw!C157</f>
        <v>93.2</v>
      </c>
      <c r="D157" s="15">
        <f>IF(C157&gt;0.5,Raw!D157*D$11,-999)</f>
        <v>6.2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0.301597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0.42422799999999999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3.7323999999999995E+18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0.13651620370370371</v>
      </c>
      <c r="C158" s="15">
        <f>Raw!C158</f>
        <v>92.3</v>
      </c>
      <c r="D158" s="15">
        <f>IF(C158&gt;0.5,Raw!D158*D$11,-999)</f>
        <v>6.2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0.29985699999999998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0.56384999999999996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3.7323999999999995E+18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0.13657407407407407</v>
      </c>
      <c r="C159" s="15">
        <f>Raw!C159</f>
        <v>91.6</v>
      </c>
      <c r="D159" s="15">
        <f>IF(C159&gt;0.5,Raw!D159*D$11,-999)</f>
        <v>6.2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0.40815099999999999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0.49292000000000002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3.7323999999999995E+18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0.13663194444444446</v>
      </c>
      <c r="C160" s="15">
        <f>Raw!C160</f>
        <v>90.9</v>
      </c>
      <c r="D160" s="15">
        <f>IF(C160&gt;0.5,Raw!D160*D$11,-999)</f>
        <v>6.2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0.32339200000000001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0.39155400000000001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3.7323999999999995E+18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0.13668981481481482</v>
      </c>
      <c r="C161" s="15">
        <f>Raw!C161</f>
        <v>89.8</v>
      </c>
      <c r="D161" s="15">
        <f>IF(C161&gt;0.5,Raw!D161*D$11,-999)</f>
        <v>6.2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0.65193999999999996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0.53963799999999995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3.7323999999999995E+18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0.13674768518518518</v>
      </c>
      <c r="C162" s="15">
        <f>Raw!C162</f>
        <v>89.2</v>
      </c>
      <c r="D162" s="15">
        <f>IF(C162&gt;0.5,Raw!D162*D$11,-999)</f>
        <v>7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0.52242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0.59359399999999996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4.2139999999999995E+18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0.13679398148148147</v>
      </c>
      <c r="C163" s="15">
        <f>Raw!C163</f>
        <v>88</v>
      </c>
      <c r="D163" s="15">
        <f>IF(C163&gt;0.5,Raw!D163*D$11,-999)</f>
        <v>6.2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0.56874800000000003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0.57427899999999998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3.7323999999999995E+18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0.13685185185185186</v>
      </c>
      <c r="C164" s="15">
        <f>Raw!C164</f>
        <v>86.9</v>
      </c>
      <c r="D164" s="15">
        <f>IF(C164&gt;0.5,Raw!D164*D$11,-999)</f>
        <v>6.2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0.56692600000000004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0.61963100000000004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3.7323999999999995E+18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0.13690972222222222</v>
      </c>
      <c r="C165" s="15">
        <f>Raw!C165</f>
        <v>86.3</v>
      </c>
      <c r="D165" s="15">
        <f>IF(C165&gt;0.5,Raw!D165*D$11,-999)</f>
        <v>6.2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0.45045600000000002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0.78813100000000003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3.7323999999999995E+18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0.13696759259259259</v>
      </c>
      <c r="C166" s="15">
        <f>Raw!C166</f>
        <v>84.3</v>
      </c>
      <c r="D166" s="15">
        <f>IF(C166&gt;0.5,Raw!D166*D$11,-999)</f>
        <v>6.2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0.54845200000000005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0.678033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3.7323999999999995E+18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0.13702546296296295</v>
      </c>
      <c r="C167" s="15">
        <f>Raw!C167</f>
        <v>84.7</v>
      </c>
      <c r="D167" s="15">
        <f>IF(C167&gt;0.5,Raw!D167*D$11,-999)</f>
        <v>7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0.68553600000000003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0.77223200000000003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4.2139999999999995E+18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0.13707175925925927</v>
      </c>
      <c r="C168" s="15">
        <f>Raw!C168</f>
        <v>82.7</v>
      </c>
      <c r="D168" s="15">
        <f>IF(C168&gt;0.5,Raw!D168*D$11,-999)</f>
        <v>7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0.58868600000000004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0.65201799999999999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4.2139999999999995E+18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0.13712962962962963</v>
      </c>
      <c r="C169" s="15">
        <f>Raw!C169</f>
        <v>82.5</v>
      </c>
      <c r="D169" s="15">
        <f>IF(C169&gt;0.5,Raw!D169*D$11,-999)</f>
        <v>6.2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0.81128299999999998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0.63478800000000002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3.7323999999999995E+18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0.13718749999999999</v>
      </c>
      <c r="C170" s="15">
        <f>Raw!C170</f>
        <v>80.900000000000006</v>
      </c>
      <c r="D170" s="15">
        <f>IF(C170&gt;0.5,Raw!D170*D$11,-999)</f>
        <v>6.2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0.74825699999999995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0.53591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3.7323999999999995E+18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0.13724537037037035</v>
      </c>
      <c r="C171" s="15">
        <f>Raw!C171</f>
        <v>80.7</v>
      </c>
      <c r="D171" s="15">
        <f>IF(C171&gt;0.5,Raw!D171*D$11,-999)</f>
        <v>7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0.61871200000000004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0.68698599999999999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4.2139999999999995E+18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0.13730324074074074</v>
      </c>
      <c r="C172" s="15">
        <f>Raw!C172</f>
        <v>78.7</v>
      </c>
      <c r="D172" s="15">
        <f>IF(C172&gt;0.5,Raw!D172*D$11,-999)</f>
        <v>7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0.564689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0.77027299999999999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4.2139999999999995E+18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0.13736111111111113</v>
      </c>
      <c r="C173" s="15">
        <f>Raw!C173</f>
        <v>78.3</v>
      </c>
      <c r="D173" s="15">
        <f>IF(C173&gt;0.5,Raw!D173*D$11,-999)</f>
        <v>7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0.63290900000000005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0.83293200000000001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4.2139999999999995E+18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0.13740740740740739</v>
      </c>
      <c r="C174" s="15">
        <f>Raw!C174</f>
        <v>77.2</v>
      </c>
      <c r="D174" s="15">
        <f>IF(C174&gt;0.5,Raw!D174*D$11,-999)</f>
        <v>7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0.65070099999999997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0.75511600000000001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4.2139999999999995E+18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0.13746527777777778</v>
      </c>
      <c r="C175" s="15">
        <f>Raw!C175</f>
        <v>76.099999999999994</v>
      </c>
      <c r="D175" s="15">
        <f>IF(C175&gt;0.5,Raw!D175*D$11,-999)</f>
        <v>7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0.658358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0.70204299999999997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4.2139999999999995E+18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0.13752314814814814</v>
      </c>
      <c r="C176" s="15">
        <f>Raw!C176</f>
        <v>75.400000000000006</v>
      </c>
      <c r="D176" s="15">
        <f>IF(C176&gt;0.5,Raw!D176*D$11,-999)</f>
        <v>7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0.58582199999999995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0.67532199999999998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4.2139999999999995E+18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0.13758101851851853</v>
      </c>
      <c r="C177" s="15">
        <f>Raw!C177</f>
        <v>73.8</v>
      </c>
      <c r="D177" s="15">
        <f>IF(C177&gt;0.5,Raw!D177*D$11,-999)</f>
        <v>7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0.70105200000000001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0.71345199999999998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4.2139999999999995E+18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0.13763888888888889</v>
      </c>
      <c r="C178" s="15">
        <f>Raw!C178</f>
        <v>73</v>
      </c>
      <c r="D178" s="15">
        <f>IF(C178&gt;0.5,Raw!D178*D$11,-999)</f>
        <v>7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0.82043900000000003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0.67211900000000002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4.2139999999999995E+18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0.13769675925925925</v>
      </c>
      <c r="C179" s="15">
        <f>Raw!C179</f>
        <v>72.7</v>
      </c>
      <c r="D179" s="15">
        <f>IF(C179&gt;0.5,Raw!D179*D$11,-999)</f>
        <v>7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0.66351800000000005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0.76862200000000003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4.2139999999999995E+18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0.13775462962962962</v>
      </c>
      <c r="C180" s="15">
        <f>Raw!C180</f>
        <v>70.5</v>
      </c>
      <c r="D180" s="15">
        <f>IF(C180&gt;0.5,Raw!D180*D$11,-999)</f>
        <v>7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0.742811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0.86563000000000001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4.2139999999999995E+18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0.13780092592592594</v>
      </c>
      <c r="C181" s="15">
        <f>Raw!C181</f>
        <v>70.3</v>
      </c>
      <c r="D181" s="15">
        <f>IF(C181&gt;0.5,Raw!D181*D$11,-999)</f>
        <v>7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0.65211699999999995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0.80623100000000003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4.2139999999999995E+18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0.1378587962962963</v>
      </c>
      <c r="C182" s="15">
        <f>Raw!C182</f>
        <v>68.7</v>
      </c>
      <c r="D182" s="15">
        <f>IF(C182&gt;0.5,Raw!D182*D$11,-999)</f>
        <v>7</v>
      </c>
      <c r="E182" s="9">
        <f>IF(Raw!$G182&gt;$C$8,IF(Raw!$Q182&gt;$C$8,IF(Raw!$N182&gt;$C$9,IF(Raw!$N182&lt;$A$9,IF(Raw!$X182&gt;$C$9,IF(Raw!$X182&lt;$A$9,Raw!H182,-999),-999),-999),-999),-999),-999)</f>
        <v>7.4271000000000004E-2</v>
      </c>
      <c r="F182" s="9">
        <f>IF(Raw!$G182&gt;$C$8,IF(Raw!$Q182&gt;$C$8,IF(Raw!$N182&gt;$C$9,IF(Raw!$N182&lt;$A$9,IF(Raw!$X182&gt;$C$9,IF(Raw!$X182&lt;$A$9,Raw!I182,-999),-999),-999),-999),-999),-999)</f>
        <v>0.11845</v>
      </c>
      <c r="G182" s="9">
        <f>Raw!G182</f>
        <v>0.84479300000000002</v>
      </c>
      <c r="H182" s="9">
        <f>IF(Raw!$G182&gt;$C$8,IF(Raw!$Q182&gt;$C$8,IF(Raw!$N182&gt;$C$9,IF(Raw!$N182&lt;$A$9,IF(Raw!$X182&gt;$C$9,IF(Raw!$X182&lt;$A$9,Raw!L182,-999),-999),-999),-999),-999),-999)</f>
        <v>507.7</v>
      </c>
      <c r="I182" s="9">
        <f>IF(Raw!$G182&gt;$C$8,IF(Raw!$Q182&gt;$C$8,IF(Raw!$N182&gt;$C$9,IF(Raw!$N182&lt;$A$9,IF(Raw!$X182&gt;$C$9,IF(Raw!$X182&lt;$A$9,Raw!M182,-999),-999),-999),-999),-999),-999)</f>
        <v>1.9999999999999999E-6</v>
      </c>
      <c r="J182" s="9">
        <f>IF(Raw!$G182&gt;$C$8,IF(Raw!$Q182&gt;$C$8,IF(Raw!$N182&gt;$C$9,IF(Raw!$N182&lt;$A$9,IF(Raw!$X182&gt;$C$9,IF(Raw!$X182&lt;$A$9,Raw!N182,-999),-999),-999),-999),-999),-999)</f>
        <v>1180</v>
      </c>
      <c r="K182" s="9">
        <f>IF(Raw!$G182&gt;$C$8,IF(Raw!$Q182&gt;$C$8,IF(Raw!$N182&gt;$C$9,IF(Raw!$N182&lt;$A$9,IF(Raw!$X182&gt;$C$9,IF(Raw!$X182&lt;$A$9,Raw!R182,-999),-999),-999),-999),-999),-999)</f>
        <v>6.8316000000000002E-2</v>
      </c>
      <c r="L182" s="9">
        <f>IF(Raw!$G182&gt;$C$8,IF(Raw!$Q182&gt;$C$8,IF(Raw!$N182&gt;$C$9,IF(Raw!$N182&lt;$A$9,IF(Raw!$X182&gt;$C$9,IF(Raw!$X182&lt;$A$9,Raw!S182,-999),-999),-999),-999),-999),-999)</f>
        <v>0.104162</v>
      </c>
      <c r="M182" s="9">
        <f>Raw!Q182</f>
        <v>0.82376000000000005</v>
      </c>
      <c r="N182" s="9">
        <f>IF(Raw!$G182&gt;$C$8,IF(Raw!$Q182&gt;$C$8,IF(Raw!$N182&gt;$C$9,IF(Raw!$N182&lt;$A$9,IF(Raw!$X182&gt;$C$9,IF(Raw!$X182&lt;$A$9,Raw!V182,-999),-999),-999),-999),-999),-999)</f>
        <v>803</v>
      </c>
      <c r="O182" s="9">
        <f>IF(Raw!$G182&gt;$C$8,IF(Raw!$Q182&gt;$C$8,IF(Raw!$N182&gt;$C$9,IF(Raw!$N182&lt;$A$9,IF(Raw!$X182&gt;$C$9,IF(Raw!$X182&lt;$A$9,Raw!W182,-999),-999),-999),-999),-999),-999)</f>
        <v>0.36519600000000002</v>
      </c>
      <c r="P182" s="9">
        <f>IF(Raw!$G182&gt;$C$8,IF(Raw!$Q182&gt;$C$8,IF(Raw!$N182&gt;$C$9,IF(Raw!$N182&lt;$A$9,IF(Raw!$X182&gt;$C$9,IF(Raw!$X182&lt;$A$9,Raw!X182,-999),-999),-999),-999),-999),-999)</f>
        <v>880</v>
      </c>
      <c r="R182" s="9">
        <f t="shared" si="36"/>
        <v>4.4178999999999996E-2</v>
      </c>
      <c r="S182" s="9">
        <f t="shared" si="37"/>
        <v>0.37297593921485855</v>
      </c>
      <c r="T182" s="9">
        <f t="shared" si="38"/>
        <v>3.5846000000000003E-2</v>
      </c>
      <c r="U182" s="9">
        <f t="shared" si="39"/>
        <v>0.34413701733837676</v>
      </c>
      <c r="V182" s="15">
        <f t="shared" si="32"/>
        <v>4.9789435999999999E-2</v>
      </c>
      <c r="X182" s="11">
        <f t="shared" si="40"/>
        <v>4.2139999999999995E+18</v>
      </c>
      <c r="Y182" s="11">
        <f t="shared" si="41"/>
        <v>5.0769999999999993E-18</v>
      </c>
      <c r="Z182" s="11">
        <f t="shared" si="42"/>
        <v>1.1799999999999998E-3</v>
      </c>
      <c r="AA182" s="16">
        <f t="shared" si="43"/>
        <v>2.4623843199503465E-2</v>
      </c>
      <c r="AB182" s="9">
        <f t="shared" si="33"/>
        <v>6.9198666283329408E-2</v>
      </c>
      <c r="AC182" s="9">
        <f t="shared" si="34"/>
        <v>0.97537615680049639</v>
      </c>
      <c r="AD182" s="15">
        <f t="shared" si="35"/>
        <v>20.867663728392767</v>
      </c>
      <c r="AE182" s="3">
        <f t="shared" si="44"/>
        <v>611.27079999999978</v>
      </c>
      <c r="AF182" s="2">
        <f t="shared" si="45"/>
        <v>0.25</v>
      </c>
      <c r="AG182" s="9">
        <f t="shared" si="46"/>
        <v>5.5241042725456286E-3</v>
      </c>
      <c r="AH182" s="2">
        <f t="shared" si="47"/>
        <v>0.26730853086489398</v>
      </c>
    </row>
    <row r="183" spans="1:34">
      <c r="A183" s="1">
        <f>Raw!A183</f>
        <v>170</v>
      </c>
      <c r="B183" s="14">
        <f>Raw!B183</f>
        <v>0.13791666666666666</v>
      </c>
      <c r="C183" s="15">
        <f>Raw!C183</f>
        <v>68.5</v>
      </c>
      <c r="D183" s="15">
        <f>IF(C183&gt;0.5,Raw!D183*D$11,-999)</f>
        <v>7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0.84653400000000001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0.79770200000000002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4.2139999999999995E+18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0.13797453703703702</v>
      </c>
      <c r="C184" s="15">
        <f>Raw!C184</f>
        <v>66.8</v>
      </c>
      <c r="D184" s="15">
        <f>IF(C184&gt;0.5,Raw!D184*D$11,-999)</f>
        <v>7</v>
      </c>
      <c r="E184" s="9">
        <f>IF(Raw!$G184&gt;$C$8,IF(Raw!$Q184&gt;$C$8,IF(Raw!$N184&gt;$C$9,IF(Raw!$N184&lt;$A$9,IF(Raw!$X184&gt;$C$9,IF(Raw!$X184&lt;$A$9,Raw!H184,-999),-999),-999),-999),-999),-999)</f>
        <v>8.9966000000000004E-2</v>
      </c>
      <c r="F184" s="9">
        <f>IF(Raw!$G184&gt;$C$8,IF(Raw!$Q184&gt;$C$8,IF(Raw!$N184&gt;$C$9,IF(Raw!$N184&lt;$A$9,IF(Raw!$X184&gt;$C$9,IF(Raw!$X184&lt;$A$9,Raw!I184,-999),-999),-999),-999),-999),-999)</f>
        <v>0.13430300000000001</v>
      </c>
      <c r="G184" s="9">
        <f>Raw!G184</f>
        <v>0.85101099999999996</v>
      </c>
      <c r="H184" s="9">
        <f>IF(Raw!$G184&gt;$C$8,IF(Raw!$Q184&gt;$C$8,IF(Raw!$N184&gt;$C$9,IF(Raw!$N184&lt;$A$9,IF(Raw!$X184&gt;$C$9,IF(Raw!$X184&lt;$A$9,Raw!L184,-999),-999),-999),-999),-999),-999)</f>
        <v>602.1</v>
      </c>
      <c r="I184" s="9">
        <f>IF(Raw!$G184&gt;$C$8,IF(Raw!$Q184&gt;$C$8,IF(Raw!$N184&gt;$C$9,IF(Raw!$N184&lt;$A$9,IF(Raw!$X184&gt;$C$9,IF(Raw!$X184&lt;$A$9,Raw!M184,-999),-999),-999),-999),-999),-999)</f>
        <v>0.37081900000000001</v>
      </c>
      <c r="J184" s="9">
        <f>IF(Raw!$G184&gt;$C$8,IF(Raw!$Q184&gt;$C$8,IF(Raw!$N184&gt;$C$9,IF(Raw!$N184&lt;$A$9,IF(Raw!$X184&gt;$C$9,IF(Raw!$X184&lt;$A$9,Raw!N184,-999),-999),-999),-999),-999),-999)</f>
        <v>844</v>
      </c>
      <c r="K184" s="9">
        <f>IF(Raw!$G184&gt;$C$8,IF(Raw!$Q184&gt;$C$8,IF(Raw!$N184&gt;$C$9,IF(Raw!$N184&lt;$A$9,IF(Raw!$X184&gt;$C$9,IF(Raw!$X184&lt;$A$9,Raw!R184,-999),-999),-999),-999),-999),-999)</f>
        <v>8.7085999999999997E-2</v>
      </c>
      <c r="L184" s="9">
        <f>IF(Raw!$G184&gt;$C$8,IF(Raw!$Q184&gt;$C$8,IF(Raw!$N184&gt;$C$9,IF(Raw!$N184&lt;$A$9,IF(Raw!$X184&gt;$C$9,IF(Raw!$X184&lt;$A$9,Raw!S184,-999),-999),-999),-999),-999),-999)</f>
        <v>0.13181499999999999</v>
      </c>
      <c r="M184" s="9">
        <f>Raw!Q184</f>
        <v>0.82862100000000005</v>
      </c>
      <c r="N184" s="9">
        <f>IF(Raw!$G184&gt;$C$8,IF(Raw!$Q184&gt;$C$8,IF(Raw!$N184&gt;$C$9,IF(Raw!$N184&lt;$A$9,IF(Raw!$X184&gt;$C$9,IF(Raw!$X184&lt;$A$9,Raw!V184,-999),-999),-999),-999),-999),-999)</f>
        <v>627.20000000000005</v>
      </c>
      <c r="O184" s="9">
        <f>IF(Raw!$G184&gt;$C$8,IF(Raw!$Q184&gt;$C$8,IF(Raw!$N184&gt;$C$9,IF(Raw!$N184&lt;$A$9,IF(Raw!$X184&gt;$C$9,IF(Raw!$X184&lt;$A$9,Raw!W184,-999),-999),-999),-999),-999),-999)</f>
        <v>0.18798899999999999</v>
      </c>
      <c r="P184" s="9">
        <f>IF(Raw!$G184&gt;$C$8,IF(Raw!$Q184&gt;$C$8,IF(Raw!$N184&gt;$C$9,IF(Raw!$N184&lt;$A$9,IF(Raw!$X184&gt;$C$9,IF(Raw!$X184&lt;$A$9,Raw!X184,-999),-999),-999),-999),-999),-999)</f>
        <v>754</v>
      </c>
      <c r="R184" s="9">
        <f t="shared" si="36"/>
        <v>4.4337000000000001E-2</v>
      </c>
      <c r="S184" s="9">
        <f t="shared" si="37"/>
        <v>0.33012665390944357</v>
      </c>
      <c r="T184" s="9">
        <f t="shared" si="38"/>
        <v>4.4728999999999991E-2</v>
      </c>
      <c r="U184" s="9">
        <f t="shared" si="39"/>
        <v>0.33933163903956298</v>
      </c>
      <c r="V184" s="15">
        <f t="shared" si="32"/>
        <v>6.3007569999999985E-2</v>
      </c>
      <c r="X184" s="11">
        <f t="shared" si="40"/>
        <v>4.2139999999999995E+18</v>
      </c>
      <c r="Y184" s="11">
        <f t="shared" si="41"/>
        <v>6.0209999999999998E-18</v>
      </c>
      <c r="Z184" s="11">
        <f t="shared" si="42"/>
        <v>8.4399999999999992E-4</v>
      </c>
      <c r="AA184" s="16">
        <f t="shared" si="43"/>
        <v>2.0965423291294045E-2</v>
      </c>
      <c r="AB184" s="9">
        <f t="shared" si="33"/>
        <v>8.8023762418396281E-2</v>
      </c>
      <c r="AC184" s="9">
        <f t="shared" si="34"/>
        <v>0.97903457670870608</v>
      </c>
      <c r="AD184" s="15">
        <f t="shared" si="35"/>
        <v>24.840548923334183</v>
      </c>
      <c r="AE184" s="3">
        <f t="shared" si="44"/>
        <v>724.92839999999978</v>
      </c>
      <c r="AF184" s="2">
        <f t="shared" si="45"/>
        <v>0.25</v>
      </c>
      <c r="AG184" s="9">
        <f t="shared" si="46"/>
        <v>6.483987831382646E-3</v>
      </c>
      <c r="AH184" s="2">
        <f t="shared" si="47"/>
        <v>0.31375679672933421</v>
      </c>
    </row>
    <row r="185" spans="1:34">
      <c r="A185" s="1">
        <f>Raw!A185</f>
        <v>172</v>
      </c>
      <c r="B185" s="14">
        <f>Raw!B185</f>
        <v>0.13803240740740741</v>
      </c>
      <c r="C185" s="15">
        <f>Raw!C185</f>
        <v>66.099999999999994</v>
      </c>
      <c r="D185" s="15">
        <f>IF(C185&gt;0.5,Raw!D185*D$11,-999)</f>
        <v>7</v>
      </c>
      <c r="E185" s="9">
        <f>IF(Raw!$G185&gt;$C$8,IF(Raw!$Q185&gt;$C$8,IF(Raw!$N185&gt;$C$9,IF(Raw!$N185&lt;$A$9,IF(Raw!$X185&gt;$C$9,IF(Raw!$X185&lt;$A$9,Raw!H185,-999),-999),-999),-999),-999),-999)</f>
        <v>9.3692999999999999E-2</v>
      </c>
      <c r="F185" s="9">
        <f>IF(Raw!$G185&gt;$C$8,IF(Raw!$Q185&gt;$C$8,IF(Raw!$N185&gt;$C$9,IF(Raw!$N185&lt;$A$9,IF(Raw!$X185&gt;$C$9,IF(Raw!$X185&lt;$A$9,Raw!I185,-999),-999),-999),-999),-999),-999)</f>
        <v>0.13925799999999999</v>
      </c>
      <c r="G185" s="9">
        <f>Raw!G185</f>
        <v>0.87532299999999996</v>
      </c>
      <c r="H185" s="9">
        <f>IF(Raw!$G185&gt;$C$8,IF(Raw!$Q185&gt;$C$8,IF(Raw!$N185&gt;$C$9,IF(Raw!$N185&lt;$A$9,IF(Raw!$X185&gt;$C$9,IF(Raw!$X185&lt;$A$9,Raw!L185,-999),-999),-999),-999),-999),-999)</f>
        <v>498.3</v>
      </c>
      <c r="I185" s="9">
        <f>IF(Raw!$G185&gt;$C$8,IF(Raw!$Q185&gt;$C$8,IF(Raw!$N185&gt;$C$9,IF(Raw!$N185&lt;$A$9,IF(Raw!$X185&gt;$C$9,IF(Raw!$X185&lt;$A$9,Raw!M185,-999),-999),-999),-999),-999),-999)</f>
        <v>1.2E-5</v>
      </c>
      <c r="J185" s="9">
        <f>IF(Raw!$G185&gt;$C$8,IF(Raw!$Q185&gt;$C$8,IF(Raw!$N185&gt;$C$9,IF(Raw!$N185&lt;$A$9,IF(Raw!$X185&gt;$C$9,IF(Raw!$X185&lt;$A$9,Raw!N185,-999),-999),-999),-999),-999),-999)</f>
        <v>1117</v>
      </c>
      <c r="K185" s="9">
        <f>IF(Raw!$G185&gt;$C$8,IF(Raw!$Q185&gt;$C$8,IF(Raw!$N185&gt;$C$9,IF(Raw!$N185&lt;$A$9,IF(Raw!$X185&gt;$C$9,IF(Raw!$X185&lt;$A$9,Raw!R185,-999),-999),-999),-999),-999),-999)</f>
        <v>8.7822999999999998E-2</v>
      </c>
      <c r="L185" s="9">
        <f>IF(Raw!$G185&gt;$C$8,IF(Raw!$Q185&gt;$C$8,IF(Raw!$N185&gt;$C$9,IF(Raw!$N185&lt;$A$9,IF(Raw!$X185&gt;$C$9,IF(Raw!$X185&lt;$A$9,Raw!S185,-999),-999),-999),-999),-999),-999)</f>
        <v>0.13927200000000001</v>
      </c>
      <c r="M185" s="9">
        <f>Raw!Q185</f>
        <v>0.90378000000000003</v>
      </c>
      <c r="N185" s="9">
        <f>IF(Raw!$G185&gt;$C$8,IF(Raw!$Q185&gt;$C$8,IF(Raw!$N185&gt;$C$9,IF(Raw!$N185&lt;$A$9,IF(Raw!$X185&gt;$C$9,IF(Raw!$X185&lt;$A$9,Raw!V185,-999),-999),-999),-999),-999),-999)</f>
        <v>711.6</v>
      </c>
      <c r="O185" s="9">
        <f>IF(Raw!$G185&gt;$C$8,IF(Raw!$Q185&gt;$C$8,IF(Raw!$N185&gt;$C$9,IF(Raw!$N185&lt;$A$9,IF(Raw!$X185&gt;$C$9,IF(Raw!$X185&lt;$A$9,Raw!W185,-999),-999),-999),-999),-999),-999)</f>
        <v>0.37081999999999998</v>
      </c>
      <c r="P185" s="9">
        <f>IF(Raw!$G185&gt;$C$8,IF(Raw!$Q185&gt;$C$8,IF(Raw!$N185&gt;$C$9,IF(Raw!$N185&lt;$A$9,IF(Raw!$X185&gt;$C$9,IF(Raw!$X185&lt;$A$9,Raw!X185,-999),-999),-999),-999),-999),-999)</f>
        <v>766</v>
      </c>
      <c r="R185" s="9">
        <f t="shared" si="36"/>
        <v>4.5564999999999994E-2</v>
      </c>
      <c r="S185" s="9">
        <f t="shared" si="37"/>
        <v>0.3271984374326789</v>
      </c>
      <c r="T185" s="9">
        <f t="shared" si="38"/>
        <v>5.1449000000000009E-2</v>
      </c>
      <c r="U185" s="9">
        <f t="shared" si="39"/>
        <v>0.36941380894939402</v>
      </c>
      <c r="V185" s="15">
        <f t="shared" si="32"/>
        <v>6.6572015999999998E-2</v>
      </c>
      <c r="X185" s="11">
        <f t="shared" si="40"/>
        <v>4.2139999999999995E+18</v>
      </c>
      <c r="Y185" s="11">
        <f t="shared" si="41"/>
        <v>4.9829999999999996E-18</v>
      </c>
      <c r="Z185" s="11">
        <f t="shared" si="42"/>
        <v>1.1169999999999999E-3</v>
      </c>
      <c r="AA185" s="16">
        <f t="shared" si="43"/>
        <v>2.2917633359443728E-2</v>
      </c>
      <c r="AB185" s="9">
        <f t="shared" si="33"/>
        <v>8.9002089318710023E-2</v>
      </c>
      <c r="AC185" s="9">
        <f t="shared" si="34"/>
        <v>0.97708236664055614</v>
      </c>
      <c r="AD185" s="15">
        <f t="shared" si="35"/>
        <v>20.517129238535119</v>
      </c>
      <c r="AE185" s="3">
        <f t="shared" si="44"/>
        <v>599.95319999999981</v>
      </c>
      <c r="AF185" s="2">
        <f t="shared" si="45"/>
        <v>0.25</v>
      </c>
      <c r="AG185" s="9">
        <f t="shared" si="46"/>
        <v>5.8302391236263375E-3</v>
      </c>
      <c r="AH185" s="2">
        <f t="shared" si="47"/>
        <v>0.28212223698836975</v>
      </c>
    </row>
    <row r="186" spans="1:34">
      <c r="A186" s="1">
        <f>Raw!A186</f>
        <v>173</v>
      </c>
      <c r="B186" s="14">
        <f>Raw!B186</f>
        <v>0.1380902777777778</v>
      </c>
      <c r="C186" s="15">
        <f>Raw!C186</f>
        <v>65</v>
      </c>
      <c r="D186" s="15">
        <f>IF(C186&gt;0.5,Raw!D186*D$11,-999)</f>
        <v>7</v>
      </c>
      <c r="E186" s="9">
        <f>IF(Raw!$G186&gt;$C$8,IF(Raw!$Q186&gt;$C$8,IF(Raw!$N186&gt;$C$9,IF(Raw!$N186&lt;$A$9,IF(Raw!$X186&gt;$C$9,IF(Raw!$X186&lt;$A$9,Raw!H186,-999),-999),-999),-999),-999),-999)</f>
        <v>8.8852E-2</v>
      </c>
      <c r="F186" s="9">
        <f>IF(Raw!$G186&gt;$C$8,IF(Raw!$Q186&gt;$C$8,IF(Raw!$N186&gt;$C$9,IF(Raw!$N186&lt;$A$9,IF(Raw!$X186&gt;$C$9,IF(Raw!$X186&lt;$A$9,Raw!I186,-999),-999),-999),-999),-999),-999)</f>
        <v>0.14513999999999999</v>
      </c>
      <c r="G186" s="9">
        <f>Raw!G186</f>
        <v>0.85039399999999998</v>
      </c>
      <c r="H186" s="9">
        <f>IF(Raw!$G186&gt;$C$8,IF(Raw!$Q186&gt;$C$8,IF(Raw!$N186&gt;$C$9,IF(Raw!$N186&lt;$A$9,IF(Raw!$X186&gt;$C$9,IF(Raw!$X186&lt;$A$9,Raw!L186,-999),-999),-999),-999),-999),-999)</f>
        <v>617.9</v>
      </c>
      <c r="I186" s="9">
        <f>IF(Raw!$G186&gt;$C$8,IF(Raw!$Q186&gt;$C$8,IF(Raw!$N186&gt;$C$9,IF(Raw!$N186&lt;$A$9,IF(Raw!$X186&gt;$C$9,IF(Raw!$X186&lt;$A$9,Raw!M186,-999),-999),-999),-999),-999),-999)</f>
        <v>2.6999999999999999E-5</v>
      </c>
      <c r="J186" s="9">
        <f>IF(Raw!$G186&gt;$C$8,IF(Raw!$Q186&gt;$C$8,IF(Raw!$N186&gt;$C$9,IF(Raw!$N186&lt;$A$9,IF(Raw!$X186&gt;$C$9,IF(Raw!$X186&lt;$A$9,Raw!N186,-999),-999),-999),-999),-999),-999)</f>
        <v>848</v>
      </c>
      <c r="K186" s="9">
        <f>IF(Raw!$G186&gt;$C$8,IF(Raw!$Q186&gt;$C$8,IF(Raw!$N186&gt;$C$9,IF(Raw!$N186&lt;$A$9,IF(Raw!$X186&gt;$C$9,IF(Raw!$X186&lt;$A$9,Raw!R186,-999),-999),-999),-999),-999),-999)</f>
        <v>9.1384000000000007E-2</v>
      </c>
      <c r="L186" s="9">
        <f>IF(Raw!$G186&gt;$C$8,IF(Raw!$Q186&gt;$C$8,IF(Raw!$N186&gt;$C$9,IF(Raw!$N186&lt;$A$9,IF(Raw!$X186&gt;$C$9,IF(Raw!$X186&lt;$A$9,Raw!S186,-999),-999),-999),-999),-999),-999)</f>
        <v>0.140735</v>
      </c>
      <c r="M186" s="9">
        <f>Raw!Q186</f>
        <v>0.88251400000000002</v>
      </c>
      <c r="N186" s="9">
        <f>IF(Raw!$G186&gt;$C$8,IF(Raw!$Q186&gt;$C$8,IF(Raw!$N186&gt;$C$9,IF(Raw!$N186&lt;$A$9,IF(Raw!$X186&gt;$C$9,IF(Raw!$X186&lt;$A$9,Raw!V186,-999),-999),-999),-999),-999),-999)</f>
        <v>699.3</v>
      </c>
      <c r="O186" s="9">
        <f>IF(Raw!$G186&gt;$C$8,IF(Raw!$Q186&gt;$C$8,IF(Raw!$N186&gt;$C$9,IF(Raw!$N186&lt;$A$9,IF(Raw!$X186&gt;$C$9,IF(Raw!$X186&lt;$A$9,Raw!W186,-999),-999),-999),-999),-999),-999)</f>
        <v>0.30651699999999998</v>
      </c>
      <c r="P186" s="9">
        <f>IF(Raw!$G186&gt;$C$8,IF(Raw!$Q186&gt;$C$8,IF(Raw!$N186&gt;$C$9,IF(Raw!$N186&lt;$A$9,IF(Raw!$X186&gt;$C$9,IF(Raw!$X186&lt;$A$9,Raw!X186,-999),-999),-999),-999),-999),-999)</f>
        <v>665</v>
      </c>
      <c r="R186" s="9">
        <f t="shared" si="36"/>
        <v>5.6287999999999991E-2</v>
      </c>
      <c r="S186" s="9">
        <f t="shared" si="37"/>
        <v>0.38781865784759539</v>
      </c>
      <c r="T186" s="9">
        <f t="shared" si="38"/>
        <v>4.9350999999999992E-2</v>
      </c>
      <c r="U186" s="9">
        <f t="shared" si="39"/>
        <v>0.3506661455927807</v>
      </c>
      <c r="V186" s="15">
        <f t="shared" si="32"/>
        <v>6.727132999999999E-2</v>
      </c>
      <c r="X186" s="11">
        <f t="shared" si="40"/>
        <v>4.2139999999999995E+18</v>
      </c>
      <c r="Y186" s="11">
        <f t="shared" si="41"/>
        <v>6.1789999999999992E-18</v>
      </c>
      <c r="Z186" s="11">
        <f t="shared" si="42"/>
        <v>8.4800000000000001E-4</v>
      </c>
      <c r="AA186" s="16">
        <f t="shared" si="43"/>
        <v>2.1603468459398714E-2</v>
      </c>
      <c r="AB186" s="9">
        <f t="shared" si="33"/>
        <v>9.2450152771939798E-2</v>
      </c>
      <c r="AC186" s="9">
        <f t="shared" si="34"/>
        <v>0.97839653154060113</v>
      </c>
      <c r="AD186" s="15">
        <f t="shared" si="35"/>
        <v>25.475788277592819</v>
      </c>
      <c r="AE186" s="3">
        <f t="shared" si="44"/>
        <v>743.95159999999976</v>
      </c>
      <c r="AF186" s="2">
        <f t="shared" si="45"/>
        <v>0.25</v>
      </c>
      <c r="AG186" s="9">
        <f t="shared" si="46"/>
        <v>6.8719203701855533E-3</v>
      </c>
      <c r="AH186" s="2">
        <f t="shared" si="47"/>
        <v>0.33252865039210139</v>
      </c>
    </row>
    <row r="187" spans="1:34">
      <c r="A187" s="1">
        <f>Raw!A187</f>
        <v>174</v>
      </c>
      <c r="B187" s="14">
        <f>Raw!B187</f>
        <v>0.13813657407407406</v>
      </c>
      <c r="C187" s="15">
        <f>Raw!C187</f>
        <v>63.7</v>
      </c>
      <c r="D187" s="15">
        <f>IF(C187&gt;0.5,Raw!D187*D$11,-999)</f>
        <v>7</v>
      </c>
      <c r="E187" s="9">
        <f>IF(Raw!$G187&gt;$C$8,IF(Raw!$Q187&gt;$C$8,IF(Raw!$N187&gt;$C$9,IF(Raw!$N187&lt;$A$9,IF(Raw!$X187&gt;$C$9,IF(Raw!$X187&lt;$A$9,Raw!H187,-999),-999),-999),-999),-999),-999)</f>
        <v>0.100745</v>
      </c>
      <c r="F187" s="9">
        <f>IF(Raw!$G187&gt;$C$8,IF(Raw!$Q187&gt;$C$8,IF(Raw!$N187&gt;$C$9,IF(Raw!$N187&lt;$A$9,IF(Raw!$X187&gt;$C$9,IF(Raw!$X187&lt;$A$9,Raw!I187,-999),-999),-999),-999),-999),-999)</f>
        <v>0.14771400000000001</v>
      </c>
      <c r="G187" s="9">
        <f>Raw!G187</f>
        <v>0.81907700000000006</v>
      </c>
      <c r="H187" s="9">
        <f>IF(Raw!$G187&gt;$C$8,IF(Raw!$Q187&gt;$C$8,IF(Raw!$N187&gt;$C$9,IF(Raw!$N187&lt;$A$9,IF(Raw!$X187&gt;$C$9,IF(Raw!$X187&lt;$A$9,Raw!L187,-999),-999),-999),-999),-999),-999)</f>
        <v>600.29999999999995</v>
      </c>
      <c r="I187" s="9">
        <f>IF(Raw!$G187&gt;$C$8,IF(Raw!$Q187&gt;$C$8,IF(Raw!$N187&gt;$C$9,IF(Raw!$N187&lt;$A$9,IF(Raw!$X187&gt;$C$9,IF(Raw!$X187&lt;$A$9,Raw!M187,-999),-999),-999),-999),-999),-999)</f>
        <v>0.23949699999999999</v>
      </c>
      <c r="J187" s="9">
        <f>IF(Raw!$G187&gt;$C$8,IF(Raw!$Q187&gt;$C$8,IF(Raw!$N187&gt;$C$9,IF(Raw!$N187&lt;$A$9,IF(Raw!$X187&gt;$C$9,IF(Raw!$X187&lt;$A$9,Raw!N187,-999),-999),-999),-999),-999),-999)</f>
        <v>1635</v>
      </c>
      <c r="K187" s="9">
        <f>IF(Raw!$G187&gt;$C$8,IF(Raw!$Q187&gt;$C$8,IF(Raw!$N187&gt;$C$9,IF(Raw!$N187&lt;$A$9,IF(Raw!$X187&gt;$C$9,IF(Raw!$X187&lt;$A$9,Raw!R187,-999),-999),-999),-999),-999),-999)</f>
        <v>8.8182999999999997E-2</v>
      </c>
      <c r="L187" s="9">
        <f>IF(Raw!$G187&gt;$C$8,IF(Raw!$Q187&gt;$C$8,IF(Raw!$N187&gt;$C$9,IF(Raw!$N187&lt;$A$9,IF(Raw!$X187&gt;$C$9,IF(Raw!$X187&lt;$A$9,Raw!S187,-999),-999),-999),-999),-999),-999)</f>
        <v>0.14574999999999999</v>
      </c>
      <c r="M187" s="9">
        <f>Raw!Q187</f>
        <v>0.92200300000000002</v>
      </c>
      <c r="N187" s="9">
        <f>IF(Raw!$G187&gt;$C$8,IF(Raw!$Q187&gt;$C$8,IF(Raw!$N187&gt;$C$9,IF(Raw!$N187&lt;$A$9,IF(Raw!$X187&gt;$C$9,IF(Raw!$X187&lt;$A$9,Raw!V187,-999),-999),-999),-999),-999),-999)</f>
        <v>760.5</v>
      </c>
      <c r="O187" s="9">
        <f>IF(Raw!$G187&gt;$C$8,IF(Raw!$Q187&gt;$C$8,IF(Raw!$N187&gt;$C$9,IF(Raw!$N187&lt;$A$9,IF(Raw!$X187&gt;$C$9,IF(Raw!$X187&lt;$A$9,Raw!W187,-999),-999),-999),-999),-999),-999)</f>
        <v>0.173122</v>
      </c>
      <c r="P187" s="9">
        <f>IF(Raw!$G187&gt;$C$8,IF(Raw!$Q187&gt;$C$8,IF(Raw!$N187&gt;$C$9,IF(Raw!$N187&lt;$A$9,IF(Raw!$X187&gt;$C$9,IF(Raw!$X187&lt;$A$9,Raw!X187,-999),-999),-999),-999),-999),-999)</f>
        <v>600</v>
      </c>
      <c r="R187" s="9">
        <f t="shared" si="36"/>
        <v>4.6969000000000011E-2</v>
      </c>
      <c r="S187" s="9">
        <f t="shared" si="37"/>
        <v>0.31797256861231843</v>
      </c>
      <c r="T187" s="9">
        <f t="shared" si="38"/>
        <v>5.7566999999999993E-2</v>
      </c>
      <c r="U187" s="9">
        <f t="shared" si="39"/>
        <v>0.39497084048027442</v>
      </c>
      <c r="V187" s="15">
        <f t="shared" si="32"/>
        <v>6.9668499999999994E-2</v>
      </c>
      <c r="X187" s="11">
        <f t="shared" si="40"/>
        <v>4.2139999999999995E+18</v>
      </c>
      <c r="Y187" s="11">
        <f t="shared" si="41"/>
        <v>6.0029999999999996E-18</v>
      </c>
      <c r="Z187" s="11">
        <f t="shared" si="42"/>
        <v>1.635E-3</v>
      </c>
      <c r="AA187" s="16">
        <f t="shared" si="43"/>
        <v>3.9717301688113313E-2</v>
      </c>
      <c r="AB187" s="9">
        <f t="shared" si="33"/>
        <v>9.046940590627961E-2</v>
      </c>
      <c r="AC187" s="9">
        <f t="shared" si="34"/>
        <v>0.96028269831188684</v>
      </c>
      <c r="AD187" s="15">
        <f t="shared" si="35"/>
        <v>24.291927637989801</v>
      </c>
      <c r="AE187" s="3">
        <f t="shared" si="44"/>
        <v>722.7611999999998</v>
      </c>
      <c r="AF187" s="2">
        <f t="shared" si="45"/>
        <v>0.25</v>
      </c>
      <c r="AG187" s="9">
        <f t="shared" si="46"/>
        <v>7.3804639046637218E-3</v>
      </c>
      <c r="AH187" s="2">
        <f t="shared" si="47"/>
        <v>0.35713680736658165</v>
      </c>
    </row>
    <row r="188" spans="1:34">
      <c r="A188" s="1">
        <f>Raw!A188</f>
        <v>175</v>
      </c>
      <c r="B188" s="14">
        <f>Raw!B188</f>
        <v>0.13819444444444443</v>
      </c>
      <c r="C188" s="15">
        <f>Raw!C188</f>
        <v>62.7</v>
      </c>
      <c r="D188" s="15">
        <f>IF(C188&gt;0.5,Raw!D188*D$11,-999)</f>
        <v>7</v>
      </c>
      <c r="E188" s="9">
        <f>IF(Raw!$G188&gt;$C$8,IF(Raw!$Q188&gt;$C$8,IF(Raw!$N188&gt;$C$9,IF(Raw!$N188&lt;$A$9,IF(Raw!$X188&gt;$C$9,IF(Raw!$X188&lt;$A$9,Raw!H188,-999),-999),-999),-999),-999),-999)</f>
        <v>9.3226000000000003E-2</v>
      </c>
      <c r="F188" s="9">
        <f>IF(Raw!$G188&gt;$C$8,IF(Raw!$Q188&gt;$C$8,IF(Raw!$N188&gt;$C$9,IF(Raw!$N188&lt;$A$9,IF(Raw!$X188&gt;$C$9,IF(Raw!$X188&lt;$A$9,Raw!I188,-999),-999),-999),-999),-999),-999)</f>
        <v>0.14600099999999999</v>
      </c>
      <c r="G188" s="9">
        <f>Raw!G188</f>
        <v>0.89628099999999999</v>
      </c>
      <c r="H188" s="9">
        <f>IF(Raw!$G188&gt;$C$8,IF(Raw!$Q188&gt;$C$8,IF(Raw!$N188&gt;$C$9,IF(Raw!$N188&lt;$A$9,IF(Raw!$X188&gt;$C$9,IF(Raw!$X188&lt;$A$9,Raw!L188,-999),-999),-999),-999),-999),-999)</f>
        <v>669.9</v>
      </c>
      <c r="I188" s="9">
        <f>IF(Raw!$G188&gt;$C$8,IF(Raw!$Q188&gt;$C$8,IF(Raw!$N188&gt;$C$9,IF(Raw!$N188&lt;$A$9,IF(Raw!$X188&gt;$C$9,IF(Raw!$X188&lt;$A$9,Raw!M188,-999),-999),-999),-999),-999),-999)</f>
        <v>0.37081999999999998</v>
      </c>
      <c r="J188" s="9">
        <f>IF(Raw!$G188&gt;$C$8,IF(Raw!$Q188&gt;$C$8,IF(Raw!$N188&gt;$C$9,IF(Raw!$N188&lt;$A$9,IF(Raw!$X188&gt;$C$9,IF(Raw!$X188&lt;$A$9,Raw!N188,-999),-999),-999),-999),-999),-999)</f>
        <v>604</v>
      </c>
      <c r="K188" s="9">
        <f>IF(Raw!$G188&gt;$C$8,IF(Raw!$Q188&gt;$C$8,IF(Raw!$N188&gt;$C$9,IF(Raw!$N188&lt;$A$9,IF(Raw!$X188&gt;$C$9,IF(Raw!$X188&lt;$A$9,Raw!R188,-999),-999),-999),-999),-999),-999)</f>
        <v>8.8605000000000003E-2</v>
      </c>
      <c r="L188" s="9">
        <f>IF(Raw!$G188&gt;$C$8,IF(Raw!$Q188&gt;$C$8,IF(Raw!$N188&gt;$C$9,IF(Raw!$N188&lt;$A$9,IF(Raw!$X188&gt;$C$9,IF(Raw!$X188&lt;$A$9,Raw!S188,-999),-999),-999),-999),-999),-999)</f>
        <v>0.148453</v>
      </c>
      <c r="M188" s="9">
        <f>Raw!Q188</f>
        <v>0.88684300000000005</v>
      </c>
      <c r="N188" s="9">
        <f>IF(Raw!$G188&gt;$C$8,IF(Raw!$Q188&gt;$C$8,IF(Raw!$N188&gt;$C$9,IF(Raw!$N188&lt;$A$9,IF(Raw!$X188&gt;$C$9,IF(Raw!$X188&lt;$A$9,Raw!V188,-999),-999),-999),-999),-999),-999)</f>
        <v>718.5</v>
      </c>
      <c r="O188" s="9">
        <f>IF(Raw!$G188&gt;$C$8,IF(Raw!$Q188&gt;$C$8,IF(Raw!$N188&gt;$C$9,IF(Raw!$N188&lt;$A$9,IF(Raw!$X188&gt;$C$9,IF(Raw!$X188&lt;$A$9,Raw!W188,-999),-999),-999),-999),-999),-999)</f>
        <v>4.6382E-2</v>
      </c>
      <c r="P188" s="9">
        <f>IF(Raw!$G188&gt;$C$8,IF(Raw!$Q188&gt;$C$8,IF(Raw!$N188&gt;$C$9,IF(Raw!$N188&lt;$A$9,IF(Raw!$X188&gt;$C$9,IF(Raw!$X188&lt;$A$9,Raw!X188,-999),-999),-999),-999),-999),-999)</f>
        <v>949</v>
      </c>
      <c r="R188" s="9">
        <f t="shared" si="36"/>
        <v>5.2774999999999989E-2</v>
      </c>
      <c r="S188" s="9">
        <f t="shared" si="37"/>
        <v>0.36147012691693886</v>
      </c>
      <c r="T188" s="9">
        <f t="shared" si="38"/>
        <v>5.9847999999999998E-2</v>
      </c>
      <c r="U188" s="9">
        <f t="shared" si="39"/>
        <v>0.40314442955009328</v>
      </c>
      <c r="V188" s="15">
        <f t="shared" si="32"/>
        <v>7.0960533999999992E-2</v>
      </c>
      <c r="X188" s="11">
        <f t="shared" si="40"/>
        <v>4.2139999999999995E+18</v>
      </c>
      <c r="Y188" s="11">
        <f t="shared" si="41"/>
        <v>6.6989999999999996E-18</v>
      </c>
      <c r="Z188" s="11">
        <f t="shared" si="42"/>
        <v>6.0399999999999994E-4</v>
      </c>
      <c r="AA188" s="16">
        <f t="shared" si="43"/>
        <v>1.6764818556128401E-2</v>
      </c>
      <c r="AB188" s="9">
        <f t="shared" si="33"/>
        <v>8.9608340860947169E-2</v>
      </c>
      <c r="AC188" s="9">
        <f t="shared" si="34"/>
        <v>0.98323518144387168</v>
      </c>
      <c r="AD188" s="15">
        <f t="shared" si="35"/>
        <v>27.756322112795374</v>
      </c>
      <c r="AE188" s="3">
        <f t="shared" si="44"/>
        <v>806.5595999999997</v>
      </c>
      <c r="AF188" s="2">
        <f t="shared" si="45"/>
        <v>0.25</v>
      </c>
      <c r="AG188" s="9">
        <f t="shared" si="46"/>
        <v>8.607543572747331E-3</v>
      </c>
      <c r="AH188" s="2">
        <f t="shared" si="47"/>
        <v>0.41651455390185071</v>
      </c>
    </row>
    <row r="189" spans="1:34">
      <c r="A189" s="1">
        <f>Raw!A189</f>
        <v>176</v>
      </c>
      <c r="B189" s="14">
        <f>Raw!B189</f>
        <v>0.13825231481481481</v>
      </c>
      <c r="C189" s="15">
        <f>Raw!C189</f>
        <v>62.1</v>
      </c>
      <c r="D189" s="15">
        <f>IF(C189&gt;0.5,Raw!D189*D$11,-999)</f>
        <v>7</v>
      </c>
      <c r="E189" s="9">
        <f>IF(Raw!$G189&gt;$C$8,IF(Raw!$Q189&gt;$C$8,IF(Raw!$N189&gt;$C$9,IF(Raw!$N189&lt;$A$9,IF(Raw!$X189&gt;$C$9,IF(Raw!$X189&lt;$A$9,Raw!H189,-999),-999),-999),-999),-999),-999)</f>
        <v>9.4271999999999995E-2</v>
      </c>
      <c r="F189" s="9">
        <f>IF(Raw!$G189&gt;$C$8,IF(Raw!$Q189&gt;$C$8,IF(Raw!$N189&gt;$C$9,IF(Raw!$N189&lt;$A$9,IF(Raw!$X189&gt;$C$9,IF(Raw!$X189&lt;$A$9,Raw!I189,-999),-999),-999),-999),-999),-999)</f>
        <v>0.14422499999999999</v>
      </c>
      <c r="G189" s="9">
        <f>Raw!G189</f>
        <v>0.927728</v>
      </c>
      <c r="H189" s="9">
        <f>IF(Raw!$G189&gt;$C$8,IF(Raw!$Q189&gt;$C$8,IF(Raw!$N189&gt;$C$9,IF(Raw!$N189&lt;$A$9,IF(Raw!$X189&gt;$C$9,IF(Raw!$X189&lt;$A$9,Raw!L189,-999),-999),-999),-999),-999),-999)</f>
        <v>661.8</v>
      </c>
      <c r="I189" s="9">
        <f>IF(Raw!$G189&gt;$C$8,IF(Raw!$Q189&gt;$C$8,IF(Raw!$N189&gt;$C$9,IF(Raw!$N189&lt;$A$9,IF(Raw!$X189&gt;$C$9,IF(Raw!$X189&lt;$A$9,Raw!M189,-999),-999),-999),-999),-999),-999)</f>
        <v>0.59725600000000001</v>
      </c>
      <c r="J189" s="9">
        <f>IF(Raw!$G189&gt;$C$8,IF(Raw!$Q189&gt;$C$8,IF(Raw!$N189&gt;$C$9,IF(Raw!$N189&lt;$A$9,IF(Raw!$X189&gt;$C$9,IF(Raw!$X189&lt;$A$9,Raw!N189,-999),-999),-999),-999),-999),-999)</f>
        <v>1403</v>
      </c>
      <c r="K189" s="9">
        <f>IF(Raw!$G189&gt;$C$8,IF(Raw!$Q189&gt;$C$8,IF(Raw!$N189&gt;$C$9,IF(Raw!$N189&lt;$A$9,IF(Raw!$X189&gt;$C$9,IF(Raw!$X189&lt;$A$9,Raw!R189,-999),-999),-999),-999),-999),-999)</f>
        <v>9.9989999999999996E-2</v>
      </c>
      <c r="L189" s="9">
        <f>IF(Raw!$G189&gt;$C$8,IF(Raw!$Q189&gt;$C$8,IF(Raw!$N189&gt;$C$9,IF(Raw!$N189&lt;$A$9,IF(Raw!$X189&gt;$C$9,IF(Raw!$X189&lt;$A$9,Raw!S189,-999),-999),-999),-999),-999),-999)</f>
        <v>0.14890900000000001</v>
      </c>
      <c r="M189" s="9">
        <f>Raw!Q189</f>
        <v>0.91797600000000001</v>
      </c>
      <c r="N189" s="9">
        <f>IF(Raw!$G189&gt;$C$8,IF(Raw!$Q189&gt;$C$8,IF(Raw!$N189&gt;$C$9,IF(Raw!$N189&lt;$A$9,IF(Raw!$X189&gt;$C$9,IF(Raw!$X189&lt;$A$9,Raw!V189,-999),-999),-999),-999),-999),-999)</f>
        <v>632.1</v>
      </c>
      <c r="O189" s="9">
        <f>IF(Raw!$G189&gt;$C$8,IF(Raw!$Q189&gt;$C$8,IF(Raw!$N189&gt;$C$9,IF(Raw!$N189&lt;$A$9,IF(Raw!$X189&gt;$C$9,IF(Raw!$X189&lt;$A$9,Raw!W189,-999),-999),-999),-999),-999),-999)</f>
        <v>0.458366</v>
      </c>
      <c r="P189" s="9">
        <f>IF(Raw!$G189&gt;$C$8,IF(Raw!$Q189&gt;$C$8,IF(Raw!$N189&gt;$C$9,IF(Raw!$N189&lt;$A$9,IF(Raw!$X189&gt;$C$9,IF(Raw!$X189&lt;$A$9,Raw!X189,-999),-999),-999),-999),-999),-999)</f>
        <v>646</v>
      </c>
      <c r="R189" s="9">
        <f t="shared" si="36"/>
        <v>4.9952999999999997E-2</v>
      </c>
      <c r="S189" s="9">
        <f t="shared" si="37"/>
        <v>0.34635465418616745</v>
      </c>
      <c r="T189" s="9">
        <f t="shared" si="38"/>
        <v>4.8919000000000018E-2</v>
      </c>
      <c r="U189" s="9">
        <f t="shared" si="39"/>
        <v>0.32851607357513657</v>
      </c>
      <c r="V189" s="15">
        <f t="shared" si="32"/>
        <v>7.1178502000000005E-2</v>
      </c>
      <c r="X189" s="11">
        <f t="shared" si="40"/>
        <v>4.2139999999999995E+18</v>
      </c>
      <c r="Y189" s="11">
        <f t="shared" si="41"/>
        <v>6.617999999999999E-18</v>
      </c>
      <c r="Z189" s="11">
        <f t="shared" si="42"/>
        <v>1.403E-3</v>
      </c>
      <c r="AA189" s="16">
        <f t="shared" si="43"/>
        <v>3.7653924269278771E-2</v>
      </c>
      <c r="AB189" s="9">
        <f t="shared" si="33"/>
        <v>0.10183199232132885</v>
      </c>
      <c r="AC189" s="9">
        <f t="shared" si="34"/>
        <v>0.96234607573072117</v>
      </c>
      <c r="AD189" s="15">
        <f t="shared" si="35"/>
        <v>26.838149871189426</v>
      </c>
      <c r="AE189" s="3">
        <f t="shared" si="44"/>
        <v>796.80719999999963</v>
      </c>
      <c r="AF189" s="2">
        <f t="shared" si="45"/>
        <v>0.25</v>
      </c>
      <c r="AG189" s="9">
        <f t="shared" si="46"/>
        <v>6.7821258597724667E-3</v>
      </c>
      <c r="AH189" s="2">
        <f t="shared" si="47"/>
        <v>0.32818354076454659</v>
      </c>
    </row>
    <row r="190" spans="1:34">
      <c r="A190" s="1">
        <f>Raw!A190</f>
        <v>177</v>
      </c>
      <c r="B190" s="14">
        <f>Raw!B190</f>
        <v>0.1383101851851852</v>
      </c>
      <c r="C190" s="15">
        <f>Raw!C190</f>
        <v>60.8</v>
      </c>
      <c r="D190" s="15">
        <f>IF(C190&gt;0.5,Raw!D190*D$11,-999)</f>
        <v>7</v>
      </c>
      <c r="E190" s="9">
        <f>IF(Raw!$G190&gt;$C$8,IF(Raw!$Q190&gt;$C$8,IF(Raw!$N190&gt;$C$9,IF(Raw!$N190&lt;$A$9,IF(Raw!$X190&gt;$C$9,IF(Raw!$X190&lt;$A$9,Raw!H190,-999),-999),-999),-999),-999),-999)</f>
        <v>9.7511E-2</v>
      </c>
      <c r="F190" s="9">
        <f>IF(Raw!$G190&gt;$C$8,IF(Raw!$Q190&gt;$C$8,IF(Raw!$N190&gt;$C$9,IF(Raw!$N190&lt;$A$9,IF(Raw!$X190&gt;$C$9,IF(Raw!$X190&lt;$A$9,Raw!I190,-999),-999),-999),-999),-999),-999)</f>
        <v>0.15540599999999999</v>
      </c>
      <c r="G190" s="9">
        <f>Raw!G190</f>
        <v>0.87203799999999998</v>
      </c>
      <c r="H190" s="9">
        <f>IF(Raw!$G190&gt;$C$8,IF(Raw!$Q190&gt;$C$8,IF(Raw!$N190&gt;$C$9,IF(Raw!$N190&lt;$A$9,IF(Raw!$X190&gt;$C$9,IF(Raw!$X190&lt;$A$9,Raw!L190,-999),-999),-999),-999),-999),-999)</f>
        <v>689.2</v>
      </c>
      <c r="I190" s="9">
        <f>IF(Raw!$G190&gt;$C$8,IF(Raw!$Q190&gt;$C$8,IF(Raw!$N190&gt;$C$9,IF(Raw!$N190&lt;$A$9,IF(Raw!$X190&gt;$C$9,IF(Raw!$X190&lt;$A$9,Raw!M190,-999),-999),-999),-999),-999),-999)</f>
        <v>0.24504000000000001</v>
      </c>
      <c r="J190" s="9">
        <f>IF(Raw!$G190&gt;$C$8,IF(Raw!$Q190&gt;$C$8,IF(Raw!$N190&gt;$C$9,IF(Raw!$N190&lt;$A$9,IF(Raw!$X190&gt;$C$9,IF(Raw!$X190&lt;$A$9,Raw!N190,-999),-999),-999),-999),-999),-999)</f>
        <v>692</v>
      </c>
      <c r="K190" s="9">
        <f>IF(Raw!$G190&gt;$C$8,IF(Raw!$Q190&gt;$C$8,IF(Raw!$N190&gt;$C$9,IF(Raw!$N190&lt;$A$9,IF(Raw!$X190&gt;$C$9,IF(Raw!$X190&lt;$A$9,Raw!R190,-999),-999),-999),-999),-999),-999)</f>
        <v>9.2799999999999994E-2</v>
      </c>
      <c r="L190" s="9">
        <f>IF(Raw!$G190&gt;$C$8,IF(Raw!$Q190&gt;$C$8,IF(Raw!$N190&gt;$C$9,IF(Raw!$N190&lt;$A$9,IF(Raw!$X190&gt;$C$9,IF(Raw!$X190&lt;$A$9,Raw!S190,-999),-999),-999),-999),-999),-999)</f>
        <v>0.15399599999999999</v>
      </c>
      <c r="M190" s="9">
        <f>Raw!Q190</f>
        <v>0.93412799999999996</v>
      </c>
      <c r="N190" s="9">
        <f>IF(Raw!$G190&gt;$C$8,IF(Raw!$Q190&gt;$C$8,IF(Raw!$N190&gt;$C$9,IF(Raw!$N190&lt;$A$9,IF(Raw!$X190&gt;$C$9,IF(Raw!$X190&lt;$A$9,Raw!V190,-999),-999),-999),-999),-999),-999)</f>
        <v>743.5</v>
      </c>
      <c r="O190" s="9">
        <f>IF(Raw!$G190&gt;$C$8,IF(Raw!$Q190&gt;$C$8,IF(Raw!$N190&gt;$C$9,IF(Raw!$N190&lt;$A$9,IF(Raw!$X190&gt;$C$9,IF(Raw!$X190&lt;$A$9,Raw!W190,-999),-999),-999),-999),-999),-999)</f>
        <v>0.37081999999999998</v>
      </c>
      <c r="P190" s="9">
        <f>IF(Raw!$G190&gt;$C$8,IF(Raw!$Q190&gt;$C$8,IF(Raw!$N190&gt;$C$9,IF(Raw!$N190&lt;$A$9,IF(Raw!$X190&gt;$C$9,IF(Raw!$X190&lt;$A$9,Raw!X190,-999),-999),-999),-999),-999),-999)</f>
        <v>847</v>
      </c>
      <c r="R190" s="9">
        <f t="shared" si="36"/>
        <v>5.7894999999999988E-2</v>
      </c>
      <c r="S190" s="9">
        <f t="shared" si="37"/>
        <v>0.37254031375879948</v>
      </c>
      <c r="T190" s="9">
        <f t="shared" si="38"/>
        <v>6.1196E-2</v>
      </c>
      <c r="U190" s="9">
        <f t="shared" si="39"/>
        <v>0.39738694511545758</v>
      </c>
      <c r="V190" s="15">
        <f t="shared" si="32"/>
        <v>7.361008799999999E-2</v>
      </c>
      <c r="X190" s="11">
        <f t="shared" si="40"/>
        <v>4.2139999999999995E+18</v>
      </c>
      <c r="Y190" s="11">
        <f t="shared" si="41"/>
        <v>6.892E-18</v>
      </c>
      <c r="Z190" s="11">
        <f t="shared" si="42"/>
        <v>6.9200000000000002E-4</v>
      </c>
      <c r="AA190" s="16">
        <f t="shared" si="43"/>
        <v>1.9701719668288421E-2</v>
      </c>
      <c r="AB190" s="9">
        <f t="shared" si="33"/>
        <v>9.4005666436820567E-2</v>
      </c>
      <c r="AC190" s="9">
        <f t="shared" si="34"/>
        <v>0.98029828033171162</v>
      </c>
      <c r="AD190" s="15">
        <f t="shared" si="35"/>
        <v>28.470693162266503</v>
      </c>
      <c r="AE190" s="3">
        <f t="shared" si="44"/>
        <v>829.79679999999973</v>
      </c>
      <c r="AF190" s="2">
        <f t="shared" si="45"/>
        <v>0.25</v>
      </c>
      <c r="AG190" s="9">
        <f t="shared" si="46"/>
        <v>8.702985985440486E-3</v>
      </c>
      <c r="AH190" s="2">
        <f t="shared" si="47"/>
        <v>0.4211329625814268</v>
      </c>
    </row>
    <row r="191" spans="1:34">
      <c r="A191" s="1">
        <f>Raw!A191</f>
        <v>178</v>
      </c>
      <c r="B191" s="14">
        <f>Raw!B191</f>
        <v>0.13836805555555556</v>
      </c>
      <c r="C191" s="15">
        <f>Raw!C191</f>
        <v>60.1</v>
      </c>
      <c r="D191" s="15">
        <f>IF(C191&gt;0.5,Raw!D191*D$11,-999)</f>
        <v>7</v>
      </c>
      <c r="E191" s="9">
        <f>IF(Raw!$G191&gt;$C$8,IF(Raw!$Q191&gt;$C$8,IF(Raw!$N191&gt;$C$9,IF(Raw!$N191&lt;$A$9,IF(Raw!$X191&gt;$C$9,IF(Raw!$X191&lt;$A$9,Raw!H191,-999),-999),-999),-999),-999),-999)</f>
        <v>0.10681400000000001</v>
      </c>
      <c r="F191" s="9">
        <f>IF(Raw!$G191&gt;$C$8,IF(Raw!$Q191&gt;$C$8,IF(Raw!$N191&gt;$C$9,IF(Raw!$N191&lt;$A$9,IF(Raw!$X191&gt;$C$9,IF(Raw!$X191&lt;$A$9,Raw!I191,-999),-999),-999),-999),-999),-999)</f>
        <v>0.16147900000000001</v>
      </c>
      <c r="G191" s="9">
        <f>Raw!G191</f>
        <v>0.85828899999999997</v>
      </c>
      <c r="H191" s="9">
        <f>IF(Raw!$G191&gt;$C$8,IF(Raw!$Q191&gt;$C$8,IF(Raw!$N191&gt;$C$9,IF(Raw!$N191&lt;$A$9,IF(Raw!$X191&gt;$C$9,IF(Raw!$X191&lt;$A$9,Raw!L191,-999),-999),-999),-999),-999),-999)</f>
        <v>557.1</v>
      </c>
      <c r="I191" s="9">
        <f>IF(Raw!$G191&gt;$C$8,IF(Raw!$Q191&gt;$C$8,IF(Raw!$N191&gt;$C$9,IF(Raw!$N191&lt;$A$9,IF(Raw!$X191&gt;$C$9,IF(Raw!$X191&lt;$A$9,Raw!M191,-999),-999),-999),-999),-999),-999)</f>
        <v>0.31675199999999998</v>
      </c>
      <c r="J191" s="9">
        <f>IF(Raw!$G191&gt;$C$8,IF(Raw!$Q191&gt;$C$8,IF(Raw!$N191&gt;$C$9,IF(Raw!$N191&lt;$A$9,IF(Raw!$X191&gt;$C$9,IF(Raw!$X191&lt;$A$9,Raw!N191,-999),-999),-999),-999),-999),-999)</f>
        <v>1044</v>
      </c>
      <c r="K191" s="9">
        <f>IF(Raw!$G191&gt;$C$8,IF(Raw!$Q191&gt;$C$8,IF(Raw!$N191&gt;$C$9,IF(Raw!$N191&lt;$A$9,IF(Raw!$X191&gt;$C$9,IF(Raw!$X191&lt;$A$9,Raw!R191,-999),-999),-999),-999),-999),-999)</f>
        <v>0.10362200000000001</v>
      </c>
      <c r="L191" s="9">
        <f>IF(Raw!$G191&gt;$C$8,IF(Raw!$Q191&gt;$C$8,IF(Raw!$N191&gt;$C$9,IF(Raw!$N191&lt;$A$9,IF(Raw!$X191&gt;$C$9,IF(Raw!$X191&lt;$A$9,Raw!S191,-999),-999),-999),-999),-999),-999)</f>
        <v>0.16450600000000001</v>
      </c>
      <c r="M191" s="9">
        <f>Raw!Q191</f>
        <v>0.91674500000000003</v>
      </c>
      <c r="N191" s="9">
        <f>IF(Raw!$G191&gt;$C$8,IF(Raw!$Q191&gt;$C$8,IF(Raw!$N191&gt;$C$9,IF(Raw!$N191&lt;$A$9,IF(Raw!$X191&gt;$C$9,IF(Raw!$X191&lt;$A$9,Raw!V191,-999),-999),-999),-999),-999),-999)</f>
        <v>714.6</v>
      </c>
      <c r="O191" s="9">
        <f>IF(Raw!$G191&gt;$C$8,IF(Raw!$Q191&gt;$C$8,IF(Raw!$N191&gt;$C$9,IF(Raw!$N191&lt;$A$9,IF(Raw!$X191&gt;$C$9,IF(Raw!$X191&lt;$A$9,Raw!W191,-999),-999),-999),-999),-999),-999)</f>
        <v>0.195489</v>
      </c>
      <c r="P191" s="9">
        <f>IF(Raw!$G191&gt;$C$8,IF(Raw!$Q191&gt;$C$8,IF(Raw!$N191&gt;$C$9,IF(Raw!$N191&lt;$A$9,IF(Raw!$X191&gt;$C$9,IF(Raw!$X191&lt;$A$9,Raw!X191,-999),-999),-999),-999),-999),-999)</f>
        <v>1477</v>
      </c>
      <c r="R191" s="9">
        <f t="shared" si="36"/>
        <v>5.4665000000000005E-2</v>
      </c>
      <c r="S191" s="9">
        <f t="shared" si="37"/>
        <v>0.33852699112578105</v>
      </c>
      <c r="T191" s="9">
        <f t="shared" si="38"/>
        <v>6.0884000000000008E-2</v>
      </c>
      <c r="U191" s="9">
        <f t="shared" si="39"/>
        <v>0.3701020023585766</v>
      </c>
      <c r="V191" s="15">
        <f t="shared" si="32"/>
        <v>7.863386800000001E-2</v>
      </c>
      <c r="X191" s="11">
        <f t="shared" si="40"/>
        <v>4.2139999999999995E+18</v>
      </c>
      <c r="Y191" s="11">
        <f t="shared" si="41"/>
        <v>5.5709999999999999E-18</v>
      </c>
      <c r="Z191" s="11">
        <f t="shared" si="42"/>
        <v>1.044E-3</v>
      </c>
      <c r="AA191" s="16">
        <f t="shared" si="43"/>
        <v>2.3922818667718723E-2</v>
      </c>
      <c r="AB191" s="9">
        <f t="shared" si="33"/>
        <v>0.10507851689176539</v>
      </c>
      <c r="AC191" s="9">
        <f t="shared" si="34"/>
        <v>0.97607718133228127</v>
      </c>
      <c r="AD191" s="15">
        <f t="shared" si="35"/>
        <v>22.914577267929811</v>
      </c>
      <c r="AE191" s="3">
        <f t="shared" si="44"/>
        <v>670.74839999999983</v>
      </c>
      <c r="AF191" s="2">
        <f t="shared" si="45"/>
        <v>0.25</v>
      </c>
      <c r="AG191" s="9">
        <f t="shared" si="46"/>
        <v>6.5236391769701117E-3</v>
      </c>
      <c r="AH191" s="2">
        <f t="shared" si="47"/>
        <v>0.31567550470674843</v>
      </c>
    </row>
    <row r="192" spans="1:34">
      <c r="A192" s="1">
        <f>Raw!A192</f>
        <v>179</v>
      </c>
      <c r="B192" s="14">
        <f>Raw!B192</f>
        <v>0.13841435185185186</v>
      </c>
      <c r="C192" s="15">
        <f>Raw!C192</f>
        <v>58.6</v>
      </c>
      <c r="D192" s="15">
        <f>IF(C192&gt;0.5,Raw!D192*D$11,-999)</f>
        <v>7</v>
      </c>
      <c r="E192" s="9">
        <f>IF(Raw!$G192&gt;$C$8,IF(Raw!$Q192&gt;$C$8,IF(Raw!$N192&gt;$C$9,IF(Raw!$N192&lt;$A$9,IF(Raw!$X192&gt;$C$9,IF(Raw!$X192&lt;$A$9,Raw!H192,-999),-999),-999),-999),-999),-999)</f>
        <v>0.110725</v>
      </c>
      <c r="F192" s="9">
        <f>IF(Raw!$G192&gt;$C$8,IF(Raw!$Q192&gt;$C$8,IF(Raw!$N192&gt;$C$9,IF(Raw!$N192&lt;$A$9,IF(Raw!$X192&gt;$C$9,IF(Raw!$X192&lt;$A$9,Raw!I192,-999),-999),-999),-999),-999),-999)</f>
        <v>0.17340900000000001</v>
      </c>
      <c r="G192" s="9">
        <f>Raw!G192</f>
        <v>0.90222599999999997</v>
      </c>
      <c r="H192" s="9">
        <f>IF(Raw!$G192&gt;$C$8,IF(Raw!$Q192&gt;$C$8,IF(Raw!$N192&gt;$C$9,IF(Raw!$N192&lt;$A$9,IF(Raw!$X192&gt;$C$9,IF(Raw!$X192&lt;$A$9,Raw!L192,-999),-999),-999),-999),-999),-999)</f>
        <v>653.1</v>
      </c>
      <c r="I192" s="9">
        <f>IF(Raw!$G192&gt;$C$8,IF(Raw!$Q192&gt;$C$8,IF(Raw!$N192&gt;$C$9,IF(Raw!$N192&lt;$A$9,IF(Raw!$X192&gt;$C$9,IF(Raw!$X192&lt;$A$9,Raw!M192,-999),-999),-999),-999),-999),-999)</f>
        <v>0.34395700000000001</v>
      </c>
      <c r="J192" s="9">
        <f>IF(Raw!$G192&gt;$C$8,IF(Raw!$Q192&gt;$C$8,IF(Raw!$N192&gt;$C$9,IF(Raw!$N192&lt;$A$9,IF(Raw!$X192&gt;$C$9,IF(Raw!$X192&lt;$A$9,Raw!N192,-999),-999),-999),-999),-999),-999)</f>
        <v>548</v>
      </c>
      <c r="K192" s="9">
        <f>IF(Raw!$G192&gt;$C$8,IF(Raw!$Q192&gt;$C$8,IF(Raw!$N192&gt;$C$9,IF(Raw!$N192&lt;$A$9,IF(Raw!$X192&gt;$C$9,IF(Raw!$X192&lt;$A$9,Raw!R192,-999),-999),-999),-999),-999),-999)</f>
        <v>0.106852</v>
      </c>
      <c r="L192" s="9">
        <f>IF(Raw!$G192&gt;$C$8,IF(Raw!$Q192&gt;$C$8,IF(Raw!$N192&gt;$C$9,IF(Raw!$N192&lt;$A$9,IF(Raw!$X192&gt;$C$9,IF(Raw!$X192&lt;$A$9,Raw!S192,-999),-999),-999),-999),-999),-999)</f>
        <v>0.16323299999999999</v>
      </c>
      <c r="M192" s="9">
        <f>Raw!Q192</f>
        <v>0.90039999999999998</v>
      </c>
      <c r="N192" s="9">
        <f>IF(Raw!$G192&gt;$C$8,IF(Raw!$Q192&gt;$C$8,IF(Raw!$N192&gt;$C$9,IF(Raw!$N192&lt;$A$9,IF(Raw!$X192&gt;$C$9,IF(Raw!$X192&lt;$A$9,Raw!V192,-999),-999),-999),-999),-999),-999)</f>
        <v>681.7</v>
      </c>
      <c r="O192" s="9">
        <f>IF(Raw!$G192&gt;$C$8,IF(Raw!$Q192&gt;$C$8,IF(Raw!$N192&gt;$C$9,IF(Raw!$N192&lt;$A$9,IF(Raw!$X192&gt;$C$9,IF(Raw!$X192&lt;$A$9,Raw!W192,-999),-999),-999),-999),-999),-999)</f>
        <v>0.41031400000000001</v>
      </c>
      <c r="P192" s="9">
        <f>IF(Raw!$G192&gt;$C$8,IF(Raw!$Q192&gt;$C$8,IF(Raw!$N192&gt;$C$9,IF(Raw!$N192&lt;$A$9,IF(Raw!$X192&gt;$C$9,IF(Raw!$X192&lt;$A$9,Raw!X192,-999),-999),-999),-999),-999),-999)</f>
        <v>802</v>
      </c>
      <c r="R192" s="9">
        <f t="shared" si="36"/>
        <v>6.2684000000000004E-2</v>
      </c>
      <c r="S192" s="9">
        <f t="shared" si="37"/>
        <v>0.3614806613266901</v>
      </c>
      <c r="T192" s="9">
        <f t="shared" si="38"/>
        <v>5.6380999999999987E-2</v>
      </c>
      <c r="U192" s="9">
        <f t="shared" si="39"/>
        <v>0.34540197141509371</v>
      </c>
      <c r="V192" s="15">
        <f t="shared" si="32"/>
        <v>7.8025373999999995E-2</v>
      </c>
      <c r="X192" s="11">
        <f t="shared" si="40"/>
        <v>4.2139999999999995E+18</v>
      </c>
      <c r="Y192" s="11">
        <f t="shared" si="41"/>
        <v>6.5310000000000001E-18</v>
      </c>
      <c r="Z192" s="11">
        <f t="shared" si="42"/>
        <v>5.4799999999999998E-4</v>
      </c>
      <c r="AA192" s="16">
        <f t="shared" si="43"/>
        <v>1.4857772652808814E-2</v>
      </c>
      <c r="AB192" s="9">
        <f t="shared" si="33"/>
        <v>0.10768969607993802</v>
      </c>
      <c r="AC192" s="9">
        <f t="shared" si="34"/>
        <v>0.98514222734719115</v>
      </c>
      <c r="AD192" s="15">
        <f t="shared" si="35"/>
        <v>27.112723818994183</v>
      </c>
      <c r="AE192" s="3">
        <f t="shared" si="44"/>
        <v>786.33239999999978</v>
      </c>
      <c r="AF192" s="2">
        <f t="shared" si="45"/>
        <v>0.25</v>
      </c>
      <c r="AG192" s="9">
        <f t="shared" si="46"/>
        <v>7.20368327501043E-3</v>
      </c>
      <c r="AH192" s="2">
        <f t="shared" si="47"/>
        <v>0.34858248469876996</v>
      </c>
    </row>
    <row r="193" spans="1:34">
      <c r="A193" s="1">
        <f>Raw!A193</f>
        <v>180</v>
      </c>
      <c r="B193" s="14">
        <f>Raw!B193</f>
        <v>0.13847222222222222</v>
      </c>
      <c r="C193" s="15">
        <f>Raw!C193</f>
        <v>58.3</v>
      </c>
      <c r="D193" s="15">
        <f>IF(C193&gt;0.5,Raw!D193*D$11,-999)</f>
        <v>7</v>
      </c>
      <c r="E193" s="9">
        <f>IF(Raw!$G193&gt;$C$8,IF(Raw!$Q193&gt;$C$8,IF(Raw!$N193&gt;$C$9,IF(Raw!$N193&lt;$A$9,IF(Raw!$X193&gt;$C$9,IF(Raw!$X193&lt;$A$9,Raw!H193,-999),-999),-999),-999),-999),-999)</f>
        <v>0.127446</v>
      </c>
      <c r="F193" s="9">
        <f>IF(Raw!$G193&gt;$C$8,IF(Raw!$Q193&gt;$C$8,IF(Raw!$N193&gt;$C$9,IF(Raw!$N193&lt;$A$9,IF(Raw!$X193&gt;$C$9,IF(Raw!$X193&lt;$A$9,Raw!I193,-999),-999),-999),-999),-999),-999)</f>
        <v>0.192966</v>
      </c>
      <c r="G193" s="9">
        <f>Raw!G193</f>
        <v>0.90878599999999998</v>
      </c>
      <c r="H193" s="9">
        <f>IF(Raw!$G193&gt;$C$8,IF(Raw!$Q193&gt;$C$8,IF(Raw!$N193&gt;$C$9,IF(Raw!$N193&lt;$A$9,IF(Raw!$X193&gt;$C$9,IF(Raw!$X193&lt;$A$9,Raw!L193,-999),-999),-999),-999),-999),-999)</f>
        <v>675.1</v>
      </c>
      <c r="I193" s="9">
        <f>IF(Raw!$G193&gt;$C$8,IF(Raw!$Q193&gt;$C$8,IF(Raw!$N193&gt;$C$9,IF(Raw!$N193&lt;$A$9,IF(Raw!$X193&gt;$C$9,IF(Raw!$X193&lt;$A$9,Raw!M193,-999),-999),-999),-999),-999),-999)</f>
        <v>0.50389799999999996</v>
      </c>
      <c r="J193" s="9">
        <f>IF(Raw!$G193&gt;$C$8,IF(Raw!$Q193&gt;$C$8,IF(Raw!$N193&gt;$C$9,IF(Raw!$N193&lt;$A$9,IF(Raw!$X193&gt;$C$9,IF(Raw!$X193&lt;$A$9,Raw!N193,-999),-999),-999),-999),-999),-999)</f>
        <v>1136</v>
      </c>
      <c r="K193" s="9">
        <f>IF(Raw!$G193&gt;$C$8,IF(Raw!$Q193&gt;$C$8,IF(Raw!$N193&gt;$C$9,IF(Raw!$N193&lt;$A$9,IF(Raw!$X193&gt;$C$9,IF(Raw!$X193&lt;$A$9,Raw!R193,-999),-999),-999),-999),-999),-999)</f>
        <v>0.107041</v>
      </c>
      <c r="L193" s="9">
        <f>IF(Raw!$G193&gt;$C$8,IF(Raw!$Q193&gt;$C$8,IF(Raw!$N193&gt;$C$9,IF(Raw!$N193&lt;$A$9,IF(Raw!$X193&gt;$C$9,IF(Raw!$X193&lt;$A$9,Raw!S193,-999),-999),-999),-999),-999),-999)</f>
        <v>0.18126900000000001</v>
      </c>
      <c r="M193" s="9">
        <f>Raw!Q193</f>
        <v>0.91390199999999999</v>
      </c>
      <c r="N193" s="9">
        <f>IF(Raw!$G193&gt;$C$8,IF(Raw!$Q193&gt;$C$8,IF(Raw!$N193&gt;$C$9,IF(Raw!$N193&lt;$A$9,IF(Raw!$X193&gt;$C$9,IF(Raw!$X193&lt;$A$9,Raw!V193,-999),-999),-999),-999),-999),-999)</f>
        <v>714.6</v>
      </c>
      <c r="O193" s="9">
        <f>IF(Raw!$G193&gt;$C$8,IF(Raw!$Q193&gt;$C$8,IF(Raw!$N193&gt;$C$9,IF(Raw!$N193&lt;$A$9,IF(Raw!$X193&gt;$C$9,IF(Raw!$X193&lt;$A$9,Raw!W193,-999),-999),-999),-999),-999),-999)</f>
        <v>0.16636799999999999</v>
      </c>
      <c r="P193" s="9">
        <f>IF(Raw!$G193&gt;$C$8,IF(Raw!$Q193&gt;$C$8,IF(Raw!$N193&gt;$C$9,IF(Raw!$N193&lt;$A$9,IF(Raw!$X193&gt;$C$9,IF(Raw!$X193&lt;$A$9,Raw!X193,-999),-999),-999),-999),-999),-999)</f>
        <v>793</v>
      </c>
      <c r="R193" s="9">
        <f t="shared" si="36"/>
        <v>6.5519999999999995E-2</v>
      </c>
      <c r="S193" s="9">
        <f t="shared" si="37"/>
        <v>0.33954168091788189</v>
      </c>
      <c r="T193" s="9">
        <f t="shared" si="38"/>
        <v>7.4228000000000016E-2</v>
      </c>
      <c r="U193" s="9">
        <f t="shared" si="39"/>
        <v>0.40949086716426975</v>
      </c>
      <c r="V193" s="15">
        <f t="shared" si="32"/>
        <v>8.6646582E-2</v>
      </c>
      <c r="X193" s="11">
        <f t="shared" si="40"/>
        <v>4.2139999999999995E+18</v>
      </c>
      <c r="Y193" s="11">
        <f t="shared" si="41"/>
        <v>6.7509999999999997E-18</v>
      </c>
      <c r="Z193" s="11">
        <f t="shared" si="42"/>
        <v>1.1359999999999999E-3</v>
      </c>
      <c r="AA193" s="16">
        <f t="shared" si="43"/>
        <v>3.1305999964749386E-2</v>
      </c>
      <c r="AB193" s="9">
        <f t="shared" si="33"/>
        <v>0.10936478176538342</v>
      </c>
      <c r="AC193" s="9">
        <f t="shared" si="34"/>
        <v>0.96869400003525064</v>
      </c>
      <c r="AD193" s="15">
        <f t="shared" si="35"/>
        <v>27.558098560518832</v>
      </c>
      <c r="AE193" s="3">
        <f t="shared" si="44"/>
        <v>812.82039999999972</v>
      </c>
      <c r="AF193" s="2">
        <f t="shared" si="45"/>
        <v>0.25</v>
      </c>
      <c r="AG193" s="9">
        <f t="shared" si="46"/>
        <v>8.6806074438040542E-3</v>
      </c>
      <c r="AH193" s="2">
        <f t="shared" si="47"/>
        <v>0.42005007659799898</v>
      </c>
    </row>
    <row r="194" spans="1:34">
      <c r="A194" s="1">
        <f>Raw!A194</f>
        <v>181</v>
      </c>
      <c r="B194" s="14">
        <f>Raw!B194</f>
        <v>0.13853009259259261</v>
      </c>
      <c r="C194" s="15">
        <f>Raw!C194</f>
        <v>56.8</v>
      </c>
      <c r="D194" s="15">
        <f>IF(C194&gt;0.5,Raw!D194*D$11,-999)</f>
        <v>7</v>
      </c>
      <c r="E194" s="9">
        <f>IF(Raw!$G194&gt;$C$8,IF(Raw!$Q194&gt;$C$8,IF(Raw!$N194&gt;$C$9,IF(Raw!$N194&lt;$A$9,IF(Raw!$X194&gt;$C$9,IF(Raw!$X194&lt;$A$9,Raw!H194,-999),-999),-999),-999),-999),-999)</f>
        <v>0.123345</v>
      </c>
      <c r="F194" s="9">
        <f>IF(Raw!$G194&gt;$C$8,IF(Raw!$Q194&gt;$C$8,IF(Raw!$N194&gt;$C$9,IF(Raw!$N194&lt;$A$9,IF(Raw!$X194&gt;$C$9,IF(Raw!$X194&lt;$A$9,Raw!I194,-999),-999),-999),-999),-999),-999)</f>
        <v>0.202898</v>
      </c>
      <c r="G194" s="9">
        <f>Raw!G194</f>
        <v>0.92547699999999999</v>
      </c>
      <c r="H194" s="9">
        <f>IF(Raw!$G194&gt;$C$8,IF(Raw!$Q194&gt;$C$8,IF(Raw!$N194&gt;$C$9,IF(Raw!$N194&lt;$A$9,IF(Raw!$X194&gt;$C$9,IF(Raw!$X194&lt;$A$9,Raw!L194,-999),-999),-999),-999),-999),-999)</f>
        <v>649.70000000000005</v>
      </c>
      <c r="I194" s="9">
        <f>IF(Raw!$G194&gt;$C$8,IF(Raw!$Q194&gt;$C$8,IF(Raw!$N194&gt;$C$9,IF(Raw!$N194&lt;$A$9,IF(Raw!$X194&gt;$C$9,IF(Raw!$X194&lt;$A$9,Raw!M194,-999),-999),-999),-999),-999),-999)</f>
        <v>0.28328100000000001</v>
      </c>
      <c r="J194" s="9">
        <f>IF(Raw!$G194&gt;$C$8,IF(Raw!$Q194&gt;$C$8,IF(Raw!$N194&gt;$C$9,IF(Raw!$N194&lt;$A$9,IF(Raw!$X194&gt;$C$9,IF(Raw!$X194&lt;$A$9,Raw!N194,-999),-999),-999),-999),-999),-999)</f>
        <v>789</v>
      </c>
      <c r="K194" s="9">
        <f>IF(Raw!$G194&gt;$C$8,IF(Raw!$Q194&gt;$C$8,IF(Raw!$N194&gt;$C$9,IF(Raw!$N194&lt;$A$9,IF(Raw!$X194&gt;$C$9,IF(Raw!$X194&lt;$A$9,Raw!R194,-999),-999),-999),-999),-999),-999)</f>
        <v>0.120448</v>
      </c>
      <c r="L194" s="9">
        <f>IF(Raw!$G194&gt;$C$8,IF(Raw!$Q194&gt;$C$8,IF(Raw!$N194&gt;$C$9,IF(Raw!$N194&lt;$A$9,IF(Raw!$X194&gt;$C$9,IF(Raw!$X194&lt;$A$9,Raw!S194,-999),-999),-999),-999),-999),-999)</f>
        <v>0.20044899999999999</v>
      </c>
      <c r="M194" s="9">
        <f>Raw!Q194</f>
        <v>0.95345899999999995</v>
      </c>
      <c r="N194" s="9">
        <f>IF(Raw!$G194&gt;$C$8,IF(Raw!$Q194&gt;$C$8,IF(Raw!$N194&gt;$C$9,IF(Raw!$N194&lt;$A$9,IF(Raw!$X194&gt;$C$9,IF(Raw!$X194&lt;$A$9,Raw!V194,-999),-999),-999),-999),-999),-999)</f>
        <v>754.7</v>
      </c>
      <c r="O194" s="9">
        <f>IF(Raw!$G194&gt;$C$8,IF(Raw!$Q194&gt;$C$8,IF(Raw!$N194&gt;$C$9,IF(Raw!$N194&lt;$A$9,IF(Raw!$X194&gt;$C$9,IF(Raw!$X194&lt;$A$9,Raw!W194,-999),-999),-999),-999),-999),-999)</f>
        <v>0.36058699999999999</v>
      </c>
      <c r="P194" s="9">
        <f>IF(Raw!$G194&gt;$C$8,IF(Raw!$Q194&gt;$C$8,IF(Raw!$N194&gt;$C$9,IF(Raw!$N194&lt;$A$9,IF(Raw!$X194&gt;$C$9,IF(Raw!$X194&lt;$A$9,Raw!X194,-999),-999),-999),-999),-999),-999)</f>
        <v>758</v>
      </c>
      <c r="R194" s="9">
        <f t="shared" si="36"/>
        <v>7.9552999999999999E-2</v>
      </c>
      <c r="S194" s="9">
        <f t="shared" si="37"/>
        <v>0.39208370708434781</v>
      </c>
      <c r="T194" s="9">
        <f t="shared" si="38"/>
        <v>8.0000999999999989E-2</v>
      </c>
      <c r="U194" s="9">
        <f t="shared" si="39"/>
        <v>0.39910900029433916</v>
      </c>
      <c r="V194" s="15">
        <f t="shared" si="32"/>
        <v>9.5814621999999988E-2</v>
      </c>
      <c r="X194" s="11">
        <f t="shared" si="40"/>
        <v>4.2139999999999995E+18</v>
      </c>
      <c r="Y194" s="11">
        <f t="shared" si="41"/>
        <v>6.4970000000000002E-18</v>
      </c>
      <c r="Z194" s="11">
        <f t="shared" si="42"/>
        <v>7.8899999999999999E-4</v>
      </c>
      <c r="AA194" s="16">
        <f t="shared" si="43"/>
        <v>2.1144765297189512E-2</v>
      </c>
      <c r="AB194" s="9">
        <f t="shared" si="33"/>
        <v>0.12213960236854046</v>
      </c>
      <c r="AC194" s="9">
        <f t="shared" si="34"/>
        <v>0.97885523470281044</v>
      </c>
      <c r="AD194" s="15">
        <f t="shared" si="35"/>
        <v>26.799449045867565</v>
      </c>
      <c r="AE194" s="3">
        <f t="shared" si="44"/>
        <v>782.23879999999986</v>
      </c>
      <c r="AF194" s="2">
        <f t="shared" si="45"/>
        <v>0.25</v>
      </c>
      <c r="AG194" s="9">
        <f t="shared" si="46"/>
        <v>8.2276163977963741E-3</v>
      </c>
      <c r="AH194" s="2">
        <f t="shared" si="47"/>
        <v>0.3981300756296855</v>
      </c>
    </row>
    <row r="195" spans="1:34">
      <c r="A195" s="1">
        <f>Raw!A195</f>
        <v>182</v>
      </c>
      <c r="B195" s="14">
        <f>Raw!B195</f>
        <v>0.13858796296296297</v>
      </c>
      <c r="C195" s="15">
        <f>Raw!C195</f>
        <v>55.5</v>
      </c>
      <c r="D195" s="15">
        <f>IF(C195&gt;0.5,Raw!D195*D$11,-999)</f>
        <v>7</v>
      </c>
      <c r="E195" s="9">
        <f>IF(Raw!$G195&gt;$C$8,IF(Raw!$Q195&gt;$C$8,IF(Raw!$N195&gt;$C$9,IF(Raw!$N195&lt;$A$9,IF(Raw!$X195&gt;$C$9,IF(Raw!$X195&lt;$A$9,Raw!H195,-999),-999),-999),-999),-999),-999)</f>
        <v>0.13435</v>
      </c>
      <c r="F195" s="9">
        <f>IF(Raw!$G195&gt;$C$8,IF(Raw!$Q195&gt;$C$8,IF(Raw!$N195&gt;$C$9,IF(Raw!$N195&lt;$A$9,IF(Raw!$X195&gt;$C$9,IF(Raw!$X195&lt;$A$9,Raw!I195,-999),-999),-999),-999),-999),-999)</f>
        <v>0.21577299999999999</v>
      </c>
      <c r="G195" s="9">
        <f>Raw!G195</f>
        <v>0.93583400000000005</v>
      </c>
      <c r="H195" s="9">
        <f>IF(Raw!$G195&gt;$C$8,IF(Raw!$Q195&gt;$C$8,IF(Raw!$N195&gt;$C$9,IF(Raw!$N195&lt;$A$9,IF(Raw!$X195&gt;$C$9,IF(Raw!$X195&lt;$A$9,Raw!L195,-999),-999),-999),-999),-999),-999)</f>
        <v>618.70000000000005</v>
      </c>
      <c r="I195" s="9">
        <f>IF(Raw!$G195&gt;$C$8,IF(Raw!$Q195&gt;$C$8,IF(Raw!$N195&gt;$C$9,IF(Raw!$N195&lt;$A$9,IF(Raw!$X195&gt;$C$9,IF(Raw!$X195&lt;$A$9,Raw!M195,-999),-999),-999),-999),-999),-999)</f>
        <v>0.20319300000000001</v>
      </c>
      <c r="J195" s="9">
        <f>IF(Raw!$G195&gt;$C$8,IF(Raw!$Q195&gt;$C$8,IF(Raw!$N195&gt;$C$9,IF(Raw!$N195&lt;$A$9,IF(Raw!$X195&gt;$C$9,IF(Raw!$X195&lt;$A$9,Raw!N195,-999),-999),-999),-999),-999),-999)</f>
        <v>739</v>
      </c>
      <c r="K195" s="9">
        <f>IF(Raw!$G195&gt;$C$8,IF(Raw!$Q195&gt;$C$8,IF(Raw!$N195&gt;$C$9,IF(Raw!$N195&lt;$A$9,IF(Raw!$X195&gt;$C$9,IF(Raw!$X195&lt;$A$9,Raw!R195,-999),-999),-999),-999),-999),-999)</f>
        <v>0.12617900000000001</v>
      </c>
      <c r="L195" s="9">
        <f>IF(Raw!$G195&gt;$C$8,IF(Raw!$Q195&gt;$C$8,IF(Raw!$N195&gt;$C$9,IF(Raw!$N195&lt;$A$9,IF(Raw!$X195&gt;$C$9,IF(Raw!$X195&lt;$A$9,Raw!S195,-999),-999),-999),-999),-999),-999)</f>
        <v>0.213112</v>
      </c>
      <c r="M195" s="9">
        <f>Raw!Q195</f>
        <v>0.93475699999999995</v>
      </c>
      <c r="N195" s="9">
        <f>IF(Raw!$G195&gt;$C$8,IF(Raw!$Q195&gt;$C$8,IF(Raw!$N195&gt;$C$9,IF(Raw!$N195&lt;$A$9,IF(Raw!$X195&gt;$C$9,IF(Raw!$X195&lt;$A$9,Raw!V195,-999),-999),-999),-999),-999),-999)</f>
        <v>798.8</v>
      </c>
      <c r="O195" s="9">
        <f>IF(Raw!$G195&gt;$C$8,IF(Raw!$Q195&gt;$C$8,IF(Raw!$N195&gt;$C$9,IF(Raw!$N195&lt;$A$9,IF(Raw!$X195&gt;$C$9,IF(Raw!$X195&lt;$A$9,Raw!W195,-999),-999),-999),-999),-999),-999)</f>
        <v>0.20304</v>
      </c>
      <c r="P195" s="9">
        <f>IF(Raw!$G195&gt;$C$8,IF(Raw!$Q195&gt;$C$8,IF(Raw!$N195&gt;$C$9,IF(Raw!$N195&lt;$A$9,IF(Raw!$X195&gt;$C$9,IF(Raw!$X195&lt;$A$9,Raw!X195,-999),-999),-999),-999),-999),-999)</f>
        <v>824</v>
      </c>
      <c r="R195" s="9">
        <f t="shared" si="36"/>
        <v>8.1422999999999995E-2</v>
      </c>
      <c r="S195" s="9">
        <f t="shared" si="37"/>
        <v>0.37735490538667948</v>
      </c>
      <c r="T195" s="9">
        <f t="shared" si="38"/>
        <v>8.6932999999999983E-2</v>
      </c>
      <c r="U195" s="9">
        <f t="shared" si="39"/>
        <v>0.40792165621832643</v>
      </c>
      <c r="V195" s="15">
        <f t="shared" si="32"/>
        <v>0.10186753599999999</v>
      </c>
      <c r="X195" s="11">
        <f t="shared" si="40"/>
        <v>4.2139999999999995E+18</v>
      </c>
      <c r="Y195" s="11">
        <f t="shared" si="41"/>
        <v>6.1870000000000003E-18</v>
      </c>
      <c r="Z195" s="11">
        <f t="shared" si="42"/>
        <v>7.3899999999999997E-4</v>
      </c>
      <c r="AA195" s="16">
        <f t="shared" si="43"/>
        <v>1.8903012771654005E-2</v>
      </c>
      <c r="AB195" s="9">
        <f t="shared" si="33"/>
        <v>0.12782229560927821</v>
      </c>
      <c r="AC195" s="9">
        <f t="shared" si="34"/>
        <v>0.98109698722834593</v>
      </c>
      <c r="AD195" s="15">
        <f t="shared" si="35"/>
        <v>25.579178310763201</v>
      </c>
      <c r="AE195" s="3">
        <f t="shared" si="44"/>
        <v>744.91479999999979</v>
      </c>
      <c r="AF195" s="2">
        <f t="shared" si="45"/>
        <v>0.25</v>
      </c>
      <c r="AG195" s="9">
        <f t="shared" si="46"/>
        <v>8.0263852163310907E-3</v>
      </c>
      <c r="AH195" s="2">
        <f t="shared" si="47"/>
        <v>0.38839260348437721</v>
      </c>
    </row>
    <row r="196" spans="1:34">
      <c r="A196" s="1">
        <f>Raw!A196</f>
        <v>183</v>
      </c>
      <c r="B196" s="14">
        <f>Raw!B196</f>
        <v>0.13864583333333333</v>
      </c>
      <c r="C196" s="15">
        <f>Raw!C196</f>
        <v>55.4</v>
      </c>
      <c r="D196" s="15">
        <f>IF(C196&gt;0.5,Raw!D196*D$11,-999)</f>
        <v>7</v>
      </c>
      <c r="E196" s="9">
        <f>IF(Raw!$G196&gt;$C$8,IF(Raw!$Q196&gt;$C$8,IF(Raw!$N196&gt;$C$9,IF(Raw!$N196&lt;$A$9,IF(Raw!$X196&gt;$C$9,IF(Raw!$X196&lt;$A$9,Raw!H196,-999),-999),-999),-999),-999),-999)</f>
        <v>0.14257900000000001</v>
      </c>
      <c r="F196" s="9">
        <f>IF(Raw!$G196&gt;$C$8,IF(Raw!$Q196&gt;$C$8,IF(Raw!$N196&gt;$C$9,IF(Raw!$N196&lt;$A$9,IF(Raw!$X196&gt;$C$9,IF(Raw!$X196&lt;$A$9,Raw!I196,-999),-999),-999),-999),-999),-999)</f>
        <v>0.219973</v>
      </c>
      <c r="G196" s="9">
        <f>Raw!G196</f>
        <v>0.92650399999999999</v>
      </c>
      <c r="H196" s="9">
        <f>IF(Raw!$G196&gt;$C$8,IF(Raw!$Q196&gt;$C$8,IF(Raw!$N196&gt;$C$9,IF(Raw!$N196&lt;$A$9,IF(Raw!$X196&gt;$C$9,IF(Raw!$X196&lt;$A$9,Raw!L196,-999),-999),-999),-999),-999),-999)</f>
        <v>537</v>
      </c>
      <c r="I196" s="9">
        <f>IF(Raw!$G196&gt;$C$8,IF(Raw!$Q196&gt;$C$8,IF(Raw!$N196&gt;$C$9,IF(Raw!$N196&lt;$A$9,IF(Raw!$X196&gt;$C$9,IF(Raw!$X196&lt;$A$9,Raw!M196,-999),-999),-999),-999),-999),-999)</f>
        <v>0.406663</v>
      </c>
      <c r="J196" s="9">
        <f>IF(Raw!$G196&gt;$C$8,IF(Raw!$Q196&gt;$C$8,IF(Raw!$N196&gt;$C$9,IF(Raw!$N196&lt;$A$9,IF(Raw!$X196&gt;$C$9,IF(Raw!$X196&lt;$A$9,Raw!N196,-999),-999),-999),-999),-999),-999)</f>
        <v>684</v>
      </c>
      <c r="K196" s="9">
        <f>IF(Raw!$G196&gt;$C$8,IF(Raw!$Q196&gt;$C$8,IF(Raw!$N196&gt;$C$9,IF(Raw!$N196&lt;$A$9,IF(Raw!$X196&gt;$C$9,IF(Raw!$X196&lt;$A$9,Raw!R196,-999),-999),-999),-999),-999),-999)</f>
        <v>0.12829599999999999</v>
      </c>
      <c r="L196" s="9">
        <f>IF(Raw!$G196&gt;$C$8,IF(Raw!$Q196&gt;$C$8,IF(Raw!$N196&gt;$C$9,IF(Raw!$N196&lt;$A$9,IF(Raw!$X196&gt;$C$9,IF(Raw!$X196&lt;$A$9,Raw!S196,-999),-999),-999),-999),-999),-999)</f>
        <v>0.21209</v>
      </c>
      <c r="M196" s="9">
        <f>Raw!Q196</f>
        <v>0.93137199999999998</v>
      </c>
      <c r="N196" s="9">
        <f>IF(Raw!$G196&gt;$C$8,IF(Raw!$Q196&gt;$C$8,IF(Raw!$N196&gt;$C$9,IF(Raw!$N196&lt;$A$9,IF(Raw!$X196&gt;$C$9,IF(Raw!$X196&lt;$A$9,Raw!V196,-999),-999),-999),-999),-999),-999)</f>
        <v>725.1</v>
      </c>
      <c r="O196" s="9">
        <f>IF(Raw!$G196&gt;$C$8,IF(Raw!$Q196&gt;$C$8,IF(Raw!$N196&gt;$C$9,IF(Raw!$N196&lt;$A$9,IF(Raw!$X196&gt;$C$9,IF(Raw!$X196&lt;$A$9,Raw!W196,-999),-999),-999),-999),-999),-999)</f>
        <v>0.31055100000000002</v>
      </c>
      <c r="P196" s="9">
        <f>IF(Raw!$G196&gt;$C$8,IF(Raw!$Q196&gt;$C$8,IF(Raw!$N196&gt;$C$9,IF(Raw!$N196&lt;$A$9,IF(Raw!$X196&gt;$C$9,IF(Raw!$X196&lt;$A$9,Raw!X196,-999),-999),-999),-999),-999),-999)</f>
        <v>1262</v>
      </c>
      <c r="R196" s="9">
        <f t="shared" si="36"/>
        <v>7.7393999999999991E-2</v>
      </c>
      <c r="S196" s="9">
        <f t="shared" si="37"/>
        <v>0.35183408872907124</v>
      </c>
      <c r="T196" s="9">
        <f t="shared" si="38"/>
        <v>8.3794000000000007E-2</v>
      </c>
      <c r="U196" s="9">
        <f t="shared" si="39"/>
        <v>0.39508699137158759</v>
      </c>
      <c r="V196" s="15">
        <f t="shared" si="32"/>
        <v>0.10137902</v>
      </c>
      <c r="X196" s="11">
        <f t="shared" si="40"/>
        <v>4.2139999999999995E+18</v>
      </c>
      <c r="Y196" s="11">
        <f t="shared" si="41"/>
        <v>5.3699999999999999E-18</v>
      </c>
      <c r="Z196" s="11">
        <f t="shared" si="42"/>
        <v>6.8399999999999993E-4</v>
      </c>
      <c r="AA196" s="16">
        <f t="shared" si="43"/>
        <v>1.5242431294560859E-2</v>
      </c>
      <c r="AB196" s="9">
        <f t="shared" si="33"/>
        <v>0.12957322428789642</v>
      </c>
      <c r="AC196" s="9">
        <f t="shared" si="34"/>
        <v>0.98475756870543929</v>
      </c>
      <c r="AD196" s="15">
        <f t="shared" si="35"/>
        <v>22.284256278597752</v>
      </c>
      <c r="AE196" s="3">
        <f t="shared" si="44"/>
        <v>646.54799999999977</v>
      </c>
      <c r="AF196" s="2">
        <f t="shared" si="45"/>
        <v>0.25</v>
      </c>
      <c r="AG196" s="9">
        <f t="shared" si="46"/>
        <v>6.7724767446650739E-3</v>
      </c>
      <c r="AH196" s="2">
        <f t="shared" si="47"/>
        <v>0.32771662510614336</v>
      </c>
    </row>
    <row r="197" spans="1:34">
      <c r="A197" s="1">
        <f>Raw!A197</f>
        <v>184</v>
      </c>
      <c r="B197" s="14">
        <f>Raw!B197</f>
        <v>0.13870370370370369</v>
      </c>
      <c r="C197" s="15">
        <f>Raw!C197</f>
        <v>53.9</v>
      </c>
      <c r="D197" s="15">
        <f>IF(C197&gt;0.5,Raw!D197*D$11,-999)</f>
        <v>7</v>
      </c>
      <c r="E197" s="9">
        <f>IF(Raw!$G197&gt;$C$8,IF(Raw!$Q197&gt;$C$8,IF(Raw!$N197&gt;$C$9,IF(Raw!$N197&lt;$A$9,IF(Raw!$X197&gt;$C$9,IF(Raw!$X197&lt;$A$9,Raw!H197,-999),-999),-999),-999),-999),-999)</f>
        <v>0.149756</v>
      </c>
      <c r="F197" s="9">
        <f>IF(Raw!$G197&gt;$C$8,IF(Raw!$Q197&gt;$C$8,IF(Raw!$N197&gt;$C$9,IF(Raw!$N197&lt;$A$9,IF(Raw!$X197&gt;$C$9,IF(Raw!$X197&lt;$A$9,Raw!I197,-999),-999),-999),-999),-999),-999)</f>
        <v>0.23363100000000001</v>
      </c>
      <c r="G197" s="9">
        <f>Raw!G197</f>
        <v>0.956932</v>
      </c>
      <c r="H197" s="9">
        <f>IF(Raw!$G197&gt;$C$8,IF(Raw!$Q197&gt;$C$8,IF(Raw!$N197&gt;$C$9,IF(Raw!$N197&lt;$A$9,IF(Raw!$X197&gt;$C$9,IF(Raw!$X197&lt;$A$9,Raw!L197,-999),-999),-999),-999),-999),-999)</f>
        <v>557.70000000000005</v>
      </c>
      <c r="I197" s="9">
        <f>IF(Raw!$G197&gt;$C$8,IF(Raw!$Q197&gt;$C$8,IF(Raw!$N197&gt;$C$9,IF(Raw!$N197&lt;$A$9,IF(Raw!$X197&gt;$C$9,IF(Raw!$X197&lt;$A$9,Raw!M197,-999),-999),-999),-999),-999),-999)</f>
        <v>0.37012499999999998</v>
      </c>
      <c r="J197" s="9">
        <f>IF(Raw!$G197&gt;$C$8,IF(Raw!$Q197&gt;$C$8,IF(Raw!$N197&gt;$C$9,IF(Raw!$N197&lt;$A$9,IF(Raw!$X197&gt;$C$9,IF(Raw!$X197&lt;$A$9,Raw!N197,-999),-999),-999),-999),-999),-999)</f>
        <v>840</v>
      </c>
      <c r="K197" s="9">
        <f>IF(Raw!$G197&gt;$C$8,IF(Raw!$Q197&gt;$C$8,IF(Raw!$N197&gt;$C$9,IF(Raw!$N197&lt;$A$9,IF(Raw!$X197&gt;$C$9,IF(Raw!$X197&lt;$A$9,Raw!R197,-999),-999),-999),-999),-999),-999)</f>
        <v>0.136763</v>
      </c>
      <c r="L197" s="9">
        <f>IF(Raw!$G197&gt;$C$8,IF(Raw!$Q197&gt;$C$8,IF(Raw!$N197&gt;$C$9,IF(Raw!$N197&lt;$A$9,IF(Raw!$X197&gt;$C$9,IF(Raw!$X197&lt;$A$9,Raw!S197,-999),-999),-999),-999),-999),-999)</f>
        <v>0.22904099999999999</v>
      </c>
      <c r="M197" s="9">
        <f>Raw!Q197</f>
        <v>0.95633500000000005</v>
      </c>
      <c r="N197" s="9">
        <f>IF(Raw!$G197&gt;$C$8,IF(Raw!$Q197&gt;$C$8,IF(Raw!$N197&gt;$C$9,IF(Raw!$N197&lt;$A$9,IF(Raw!$X197&gt;$C$9,IF(Raw!$X197&lt;$A$9,Raw!V197,-999),-999),-999),-999),-999),-999)</f>
        <v>736.5</v>
      </c>
      <c r="O197" s="9">
        <f>IF(Raw!$G197&gt;$C$8,IF(Raw!$Q197&gt;$C$8,IF(Raw!$N197&gt;$C$9,IF(Raw!$N197&lt;$A$9,IF(Raw!$X197&gt;$C$9,IF(Raw!$X197&lt;$A$9,Raw!W197,-999),-999),-999),-999),-999),-999)</f>
        <v>0.35932900000000001</v>
      </c>
      <c r="P197" s="9">
        <f>IF(Raw!$G197&gt;$C$8,IF(Raw!$Q197&gt;$C$8,IF(Raw!$N197&gt;$C$9,IF(Raw!$N197&lt;$A$9,IF(Raw!$X197&gt;$C$9,IF(Raw!$X197&lt;$A$9,Raw!X197,-999),-999),-999),-999),-999),-999)</f>
        <v>570</v>
      </c>
      <c r="R197" s="9">
        <f t="shared" si="36"/>
        <v>8.3875000000000005E-2</v>
      </c>
      <c r="S197" s="9">
        <f t="shared" si="37"/>
        <v>0.35900629625349378</v>
      </c>
      <c r="T197" s="9">
        <f t="shared" si="38"/>
        <v>9.2277999999999999E-2</v>
      </c>
      <c r="U197" s="9">
        <f t="shared" si="39"/>
        <v>0.40288856580262922</v>
      </c>
      <c r="V197" s="15">
        <f t="shared" si="32"/>
        <v>0.109481598</v>
      </c>
      <c r="X197" s="11">
        <f t="shared" si="40"/>
        <v>4.2139999999999995E+18</v>
      </c>
      <c r="Y197" s="11">
        <f t="shared" si="41"/>
        <v>5.5770000000000004E-18</v>
      </c>
      <c r="Z197" s="11">
        <f t="shared" si="42"/>
        <v>8.3999999999999993E-4</v>
      </c>
      <c r="AA197" s="16">
        <f t="shared" si="43"/>
        <v>1.9359069454300205E-2</v>
      </c>
      <c r="AB197" s="9">
        <f t="shared" si="33"/>
        <v>0.13854941621110392</v>
      </c>
      <c r="AC197" s="9">
        <f t="shared" si="34"/>
        <v>0.98064093054569967</v>
      </c>
      <c r="AD197" s="15">
        <f t="shared" si="35"/>
        <v>23.046511255119288</v>
      </c>
      <c r="AE197" s="3">
        <f t="shared" si="44"/>
        <v>671.47079999999983</v>
      </c>
      <c r="AF197" s="2">
        <f t="shared" si="45"/>
        <v>0.25</v>
      </c>
      <c r="AG197" s="9">
        <f t="shared" si="46"/>
        <v>7.1424429740993556E-3</v>
      </c>
      <c r="AH197" s="2">
        <f t="shared" si="47"/>
        <v>0.34561909840868466</v>
      </c>
    </row>
    <row r="198" spans="1:34">
      <c r="A198" s="1">
        <f>Raw!A198</f>
        <v>185</v>
      </c>
      <c r="B198" s="14">
        <f>Raw!B198</f>
        <v>0.13875000000000001</v>
      </c>
      <c r="C198" s="15">
        <f>Raw!C198</f>
        <v>52.6</v>
      </c>
      <c r="D198" s="15">
        <f>IF(C198&gt;0.5,Raw!D198*D$11,-999)</f>
        <v>7.9</v>
      </c>
      <c r="E198" s="9">
        <f>IF(Raw!$G198&gt;$C$8,IF(Raw!$Q198&gt;$C$8,IF(Raw!$N198&gt;$C$9,IF(Raw!$N198&lt;$A$9,IF(Raw!$X198&gt;$C$9,IF(Raw!$X198&lt;$A$9,Raw!H198,-999),-999),-999),-999),-999),-999)</f>
        <v>0.15146100000000001</v>
      </c>
      <c r="F198" s="9">
        <f>IF(Raw!$G198&gt;$C$8,IF(Raw!$Q198&gt;$C$8,IF(Raw!$N198&gt;$C$9,IF(Raw!$N198&lt;$A$9,IF(Raw!$X198&gt;$C$9,IF(Raw!$X198&lt;$A$9,Raw!I198,-999),-999),-999),-999),-999),-999)</f>
        <v>0.247169</v>
      </c>
      <c r="G198" s="9">
        <f>Raw!G198</f>
        <v>0.94468300000000005</v>
      </c>
      <c r="H198" s="9">
        <f>IF(Raw!$G198&gt;$C$8,IF(Raw!$Q198&gt;$C$8,IF(Raw!$N198&gt;$C$9,IF(Raw!$N198&lt;$A$9,IF(Raw!$X198&gt;$C$9,IF(Raw!$X198&lt;$A$9,Raw!L198,-999),-999),-999),-999),-999),-999)</f>
        <v>625.29999999999995</v>
      </c>
      <c r="I198" s="9">
        <f>IF(Raw!$G198&gt;$C$8,IF(Raw!$Q198&gt;$C$8,IF(Raw!$N198&gt;$C$9,IF(Raw!$N198&lt;$A$9,IF(Raw!$X198&gt;$C$9,IF(Raw!$X198&lt;$A$9,Raw!M198,-999),-999),-999),-999),-999),-999)</f>
        <v>0.22305700000000001</v>
      </c>
      <c r="J198" s="9">
        <f>IF(Raw!$G198&gt;$C$8,IF(Raw!$Q198&gt;$C$8,IF(Raw!$N198&gt;$C$9,IF(Raw!$N198&lt;$A$9,IF(Raw!$X198&gt;$C$9,IF(Raw!$X198&lt;$A$9,Raw!N198,-999),-999),-999),-999),-999),-999)</f>
        <v>623</v>
      </c>
      <c r="K198" s="9">
        <f>IF(Raw!$G198&gt;$C$8,IF(Raw!$Q198&gt;$C$8,IF(Raw!$N198&gt;$C$9,IF(Raw!$N198&lt;$A$9,IF(Raw!$X198&gt;$C$9,IF(Raw!$X198&lt;$A$9,Raw!R198,-999),-999),-999),-999),-999),-999)</f>
        <v>0.150146</v>
      </c>
      <c r="L198" s="9">
        <f>IF(Raw!$G198&gt;$C$8,IF(Raw!$Q198&gt;$C$8,IF(Raw!$N198&gt;$C$9,IF(Raw!$N198&lt;$A$9,IF(Raw!$X198&gt;$C$9,IF(Raw!$X198&lt;$A$9,Raw!S198,-999),-999),-999),-999),-999),-999)</f>
        <v>0.25153999999999999</v>
      </c>
      <c r="M198" s="9">
        <f>Raw!Q198</f>
        <v>0.95871600000000001</v>
      </c>
      <c r="N198" s="9">
        <f>IF(Raw!$G198&gt;$C$8,IF(Raw!$Q198&gt;$C$8,IF(Raw!$N198&gt;$C$9,IF(Raw!$N198&lt;$A$9,IF(Raw!$X198&gt;$C$9,IF(Raw!$X198&lt;$A$9,Raw!V198,-999),-999),-999),-999),-999),-999)</f>
        <v>745.2</v>
      </c>
      <c r="O198" s="9">
        <f>IF(Raw!$G198&gt;$C$8,IF(Raw!$Q198&gt;$C$8,IF(Raw!$N198&gt;$C$9,IF(Raw!$N198&lt;$A$9,IF(Raw!$X198&gt;$C$9,IF(Raw!$X198&lt;$A$9,Raw!W198,-999),-999),-999),-999),-999),-999)</f>
        <v>0.31339099999999998</v>
      </c>
      <c r="P198" s="9">
        <f>IF(Raw!$G198&gt;$C$8,IF(Raw!$Q198&gt;$C$8,IF(Raw!$N198&gt;$C$9,IF(Raw!$N198&lt;$A$9,IF(Raw!$X198&gt;$C$9,IF(Raw!$X198&lt;$A$9,Raw!X198,-999),-999),-999),-999),-999),-999)</f>
        <v>836</v>
      </c>
      <c r="R198" s="9">
        <f t="shared" si="36"/>
        <v>9.5707999999999988E-2</v>
      </c>
      <c r="S198" s="9">
        <f t="shared" si="37"/>
        <v>0.38721684353620395</v>
      </c>
      <c r="T198" s="9">
        <f t="shared" si="38"/>
        <v>0.10139399999999998</v>
      </c>
      <c r="U198" s="9">
        <f t="shared" si="39"/>
        <v>0.40309294744374646</v>
      </c>
      <c r="V198" s="15">
        <f t="shared" si="32"/>
        <v>0.12023611999999999</v>
      </c>
      <c r="X198" s="11">
        <f t="shared" si="40"/>
        <v>4.7558E+18</v>
      </c>
      <c r="Y198" s="11">
        <f t="shared" si="41"/>
        <v>6.252999999999999E-18</v>
      </c>
      <c r="Z198" s="11">
        <f t="shared" si="42"/>
        <v>6.2299999999999996E-4</v>
      </c>
      <c r="AA198" s="16">
        <f t="shared" si="43"/>
        <v>1.8189786577980593E-2</v>
      </c>
      <c r="AB198" s="9">
        <f t="shared" si="33"/>
        <v>0.15199033522028776</v>
      </c>
      <c r="AC198" s="9">
        <f t="shared" si="34"/>
        <v>0.98181021342201946</v>
      </c>
      <c r="AD198" s="15">
        <f t="shared" si="35"/>
        <v>29.197089210241725</v>
      </c>
      <c r="AE198" s="3">
        <f t="shared" si="44"/>
        <v>752.86119999999971</v>
      </c>
      <c r="AF198" s="2">
        <f t="shared" si="45"/>
        <v>0.25</v>
      </c>
      <c r="AG198" s="9">
        <f t="shared" si="46"/>
        <v>9.053185189641804E-3</v>
      </c>
      <c r="AH198" s="2">
        <f t="shared" si="47"/>
        <v>0.43807891982020486</v>
      </c>
    </row>
    <row r="199" spans="1:34">
      <c r="A199" s="1">
        <f>Raw!A199</f>
        <v>186</v>
      </c>
      <c r="B199" s="14">
        <f>Raw!B199</f>
        <v>0.13880787037037037</v>
      </c>
      <c r="C199" s="15">
        <f>Raw!C199</f>
        <v>52.1</v>
      </c>
      <c r="D199" s="15">
        <f>IF(C199&gt;0.5,Raw!D199*D$11,-999)</f>
        <v>7.9</v>
      </c>
      <c r="E199" s="9">
        <f>IF(Raw!$G199&gt;$C$8,IF(Raw!$Q199&gt;$C$8,IF(Raw!$N199&gt;$C$9,IF(Raw!$N199&lt;$A$9,IF(Raw!$X199&gt;$C$9,IF(Raw!$X199&lt;$A$9,Raw!H199,-999),-999),-999),-999),-999),-999)</f>
        <v>0.157499</v>
      </c>
      <c r="F199" s="9">
        <f>IF(Raw!$G199&gt;$C$8,IF(Raw!$Q199&gt;$C$8,IF(Raw!$N199&gt;$C$9,IF(Raw!$N199&lt;$A$9,IF(Raw!$X199&gt;$C$9,IF(Raw!$X199&lt;$A$9,Raw!I199,-999),-999),-999),-999),-999),-999)</f>
        <v>0.27722400000000003</v>
      </c>
      <c r="G199" s="9">
        <f>Raw!G199</f>
        <v>0.96831800000000001</v>
      </c>
      <c r="H199" s="9">
        <f>IF(Raw!$G199&gt;$C$8,IF(Raw!$Q199&gt;$C$8,IF(Raw!$N199&gt;$C$9,IF(Raw!$N199&lt;$A$9,IF(Raw!$X199&gt;$C$9,IF(Raw!$X199&lt;$A$9,Raw!L199,-999),-999),-999),-999),-999),-999)</f>
        <v>705.9</v>
      </c>
      <c r="I199" s="9">
        <f>IF(Raw!$G199&gt;$C$8,IF(Raw!$Q199&gt;$C$8,IF(Raw!$N199&gt;$C$9,IF(Raw!$N199&lt;$A$9,IF(Raw!$X199&gt;$C$9,IF(Raw!$X199&lt;$A$9,Raw!M199,-999),-999),-999),-999),-999),-999)</f>
        <v>7.1032999999999999E-2</v>
      </c>
      <c r="J199" s="9">
        <f>IF(Raw!$G199&gt;$C$8,IF(Raw!$Q199&gt;$C$8,IF(Raw!$N199&gt;$C$9,IF(Raw!$N199&lt;$A$9,IF(Raw!$X199&gt;$C$9,IF(Raw!$X199&lt;$A$9,Raw!N199,-999),-999),-999),-999),-999),-999)</f>
        <v>788</v>
      </c>
      <c r="K199" s="9">
        <f>IF(Raw!$G199&gt;$C$8,IF(Raw!$Q199&gt;$C$8,IF(Raw!$N199&gt;$C$9,IF(Raw!$N199&lt;$A$9,IF(Raw!$X199&gt;$C$9,IF(Raw!$X199&lt;$A$9,Raw!R199,-999),-999),-999),-999),-999),-999)</f>
        <v>0.16569400000000001</v>
      </c>
      <c r="L199" s="9">
        <f>IF(Raw!$G199&gt;$C$8,IF(Raw!$Q199&gt;$C$8,IF(Raw!$N199&gt;$C$9,IF(Raw!$N199&lt;$A$9,IF(Raw!$X199&gt;$C$9,IF(Raw!$X199&lt;$A$9,Raw!S199,-999),-999),-999),-999),-999),-999)</f>
        <v>0.27676400000000001</v>
      </c>
      <c r="M199" s="9">
        <f>Raw!Q199</f>
        <v>0.96516100000000005</v>
      </c>
      <c r="N199" s="9">
        <f>IF(Raw!$G199&gt;$C$8,IF(Raw!$Q199&gt;$C$8,IF(Raw!$N199&gt;$C$9,IF(Raw!$N199&lt;$A$9,IF(Raw!$X199&gt;$C$9,IF(Raw!$X199&lt;$A$9,Raw!V199,-999),-999),-999),-999),-999),-999)</f>
        <v>733.7</v>
      </c>
      <c r="O199" s="9">
        <f>IF(Raw!$G199&gt;$C$8,IF(Raw!$Q199&gt;$C$8,IF(Raw!$N199&gt;$C$9,IF(Raw!$N199&lt;$A$9,IF(Raw!$X199&gt;$C$9,IF(Raw!$X199&lt;$A$9,Raw!W199,-999),-999),-999),-999),-999),-999)</f>
        <v>0.22117100000000001</v>
      </c>
      <c r="P199" s="9">
        <f>IF(Raw!$G199&gt;$C$8,IF(Raw!$Q199&gt;$C$8,IF(Raw!$N199&gt;$C$9,IF(Raw!$N199&lt;$A$9,IF(Raw!$X199&gt;$C$9,IF(Raw!$X199&lt;$A$9,Raw!X199,-999),-999),-999),-999),-999),-999)</f>
        <v>834</v>
      </c>
      <c r="R199" s="9">
        <f t="shared" si="36"/>
        <v>0.11972500000000003</v>
      </c>
      <c r="S199" s="9">
        <f t="shared" si="37"/>
        <v>0.43187097798170437</v>
      </c>
      <c r="T199" s="9">
        <f t="shared" si="38"/>
        <v>0.11107</v>
      </c>
      <c r="U199" s="9">
        <f t="shared" si="39"/>
        <v>0.40131664522842564</v>
      </c>
      <c r="V199" s="15">
        <f t="shared" si="32"/>
        <v>0.132293192</v>
      </c>
      <c r="X199" s="11">
        <f t="shared" si="40"/>
        <v>4.7558E+18</v>
      </c>
      <c r="Y199" s="11">
        <f t="shared" si="41"/>
        <v>7.0589999999999992E-18</v>
      </c>
      <c r="Z199" s="11">
        <f t="shared" si="42"/>
        <v>7.8799999999999996E-4</v>
      </c>
      <c r="AA199" s="16">
        <f t="shared" si="43"/>
        <v>2.5772316041878532E-2</v>
      </c>
      <c r="AB199" s="9">
        <f t="shared" si="33"/>
        <v>0.16855653114277144</v>
      </c>
      <c r="AC199" s="9">
        <f t="shared" si="34"/>
        <v>0.97422768395812154</v>
      </c>
      <c r="AD199" s="15">
        <f t="shared" si="35"/>
        <v>32.705984824718954</v>
      </c>
      <c r="AE199" s="3">
        <f t="shared" si="44"/>
        <v>849.90359999999964</v>
      </c>
      <c r="AF199" s="2">
        <f t="shared" si="45"/>
        <v>0.25</v>
      </c>
      <c r="AG199" s="9">
        <f t="shared" si="46"/>
        <v>1.009650469903693E-2</v>
      </c>
      <c r="AH199" s="2">
        <f t="shared" si="47"/>
        <v>0.48856460790997286</v>
      </c>
    </row>
    <row r="200" spans="1:34">
      <c r="A200" s="1">
        <f>Raw!A200</f>
        <v>187</v>
      </c>
      <c r="B200" s="14">
        <f>Raw!B200</f>
        <v>0.13886574074074073</v>
      </c>
      <c r="C200" s="15">
        <f>Raw!C200</f>
        <v>50.8</v>
      </c>
      <c r="D200" s="15">
        <f>IF(C200&gt;0.5,Raw!D200*D$11,-999)</f>
        <v>7.9</v>
      </c>
      <c r="E200" s="9">
        <f>IF(Raw!$G200&gt;$C$8,IF(Raw!$Q200&gt;$C$8,IF(Raw!$N200&gt;$C$9,IF(Raw!$N200&lt;$A$9,IF(Raw!$X200&gt;$C$9,IF(Raw!$X200&lt;$A$9,Raw!H200,-999),-999),-999),-999),-999),-999)</f>
        <v>0.1694</v>
      </c>
      <c r="F200" s="9">
        <f>IF(Raw!$G200&gt;$C$8,IF(Raw!$Q200&gt;$C$8,IF(Raw!$N200&gt;$C$9,IF(Raw!$N200&lt;$A$9,IF(Raw!$X200&gt;$C$9,IF(Raw!$X200&lt;$A$9,Raw!I200,-999),-999),-999),-999),-999),-999)</f>
        <v>0.28286699999999998</v>
      </c>
      <c r="G200" s="9">
        <f>Raw!G200</f>
        <v>0.96379400000000004</v>
      </c>
      <c r="H200" s="9">
        <f>IF(Raw!$G200&gt;$C$8,IF(Raw!$Q200&gt;$C$8,IF(Raw!$N200&gt;$C$9,IF(Raw!$N200&lt;$A$9,IF(Raw!$X200&gt;$C$9,IF(Raw!$X200&lt;$A$9,Raw!L200,-999),-999),-999),-999),-999),-999)</f>
        <v>607.29999999999995</v>
      </c>
      <c r="I200" s="9">
        <f>IF(Raw!$G200&gt;$C$8,IF(Raw!$Q200&gt;$C$8,IF(Raw!$N200&gt;$C$9,IF(Raw!$N200&lt;$A$9,IF(Raw!$X200&gt;$C$9,IF(Raw!$X200&lt;$A$9,Raw!M200,-999),-999),-999),-999),-999),-999)</f>
        <v>0.23883799999999999</v>
      </c>
      <c r="J200" s="9">
        <f>IF(Raw!$G200&gt;$C$8,IF(Raw!$Q200&gt;$C$8,IF(Raw!$N200&gt;$C$9,IF(Raw!$N200&lt;$A$9,IF(Raw!$X200&gt;$C$9,IF(Raw!$X200&lt;$A$9,Raw!N200,-999),-999),-999),-999),-999),-999)</f>
        <v>619</v>
      </c>
      <c r="K200" s="9">
        <f>IF(Raw!$G200&gt;$C$8,IF(Raw!$Q200&gt;$C$8,IF(Raw!$N200&gt;$C$9,IF(Raw!$N200&lt;$A$9,IF(Raw!$X200&gt;$C$9,IF(Raw!$X200&lt;$A$9,Raw!R200,-999),-999),-999),-999),-999),-999)</f>
        <v>0.17329800000000001</v>
      </c>
      <c r="L200" s="9">
        <f>IF(Raw!$G200&gt;$C$8,IF(Raw!$Q200&gt;$C$8,IF(Raw!$N200&gt;$C$9,IF(Raw!$N200&lt;$A$9,IF(Raw!$X200&gt;$C$9,IF(Raw!$X200&lt;$A$9,Raw!S200,-999),-999),-999),-999),-999),-999)</f>
        <v>0.28440399999999999</v>
      </c>
      <c r="M200" s="9">
        <f>Raw!Q200</f>
        <v>0.95451900000000001</v>
      </c>
      <c r="N200" s="9">
        <f>IF(Raw!$G200&gt;$C$8,IF(Raw!$Q200&gt;$C$8,IF(Raw!$N200&gt;$C$9,IF(Raw!$N200&lt;$A$9,IF(Raw!$X200&gt;$C$9,IF(Raw!$X200&lt;$A$9,Raw!V200,-999),-999),-999),-999),-999),-999)</f>
        <v>756.7</v>
      </c>
      <c r="O200" s="9">
        <f>IF(Raw!$G200&gt;$C$8,IF(Raw!$Q200&gt;$C$8,IF(Raw!$N200&gt;$C$9,IF(Raw!$N200&lt;$A$9,IF(Raw!$X200&gt;$C$9,IF(Raw!$X200&lt;$A$9,Raw!W200,-999),-999),-999),-999),-999),-999)</f>
        <v>0.37081999999999998</v>
      </c>
      <c r="P200" s="9">
        <f>IF(Raw!$G200&gt;$C$8,IF(Raw!$Q200&gt;$C$8,IF(Raw!$N200&gt;$C$9,IF(Raw!$N200&lt;$A$9,IF(Raw!$X200&gt;$C$9,IF(Raw!$X200&lt;$A$9,Raw!X200,-999),-999),-999),-999),-999),-999)</f>
        <v>1048</v>
      </c>
      <c r="R200" s="9">
        <f t="shared" si="36"/>
        <v>0.11346699999999998</v>
      </c>
      <c r="S200" s="9">
        <f t="shared" si="37"/>
        <v>0.40113198075420603</v>
      </c>
      <c r="T200" s="9">
        <f t="shared" si="38"/>
        <v>0.11110599999999998</v>
      </c>
      <c r="U200" s="9">
        <f t="shared" si="39"/>
        <v>0.39066257858539255</v>
      </c>
      <c r="V200" s="15">
        <f t="shared" si="32"/>
        <v>0.13594511199999998</v>
      </c>
      <c r="X200" s="11">
        <f t="shared" si="40"/>
        <v>4.7558E+18</v>
      </c>
      <c r="Y200" s="11">
        <f t="shared" si="41"/>
        <v>6.0729999999999992E-18</v>
      </c>
      <c r="Z200" s="11">
        <f t="shared" si="42"/>
        <v>6.1899999999999998E-4</v>
      </c>
      <c r="AA200" s="16">
        <f t="shared" si="43"/>
        <v>1.7563934539780262E-2</v>
      </c>
      <c r="AB200" s="9">
        <f t="shared" si="33"/>
        <v>0.17524945851097684</v>
      </c>
      <c r="AC200" s="9">
        <f t="shared" si="34"/>
        <v>0.98243606546021967</v>
      </c>
      <c r="AD200" s="15">
        <f t="shared" si="35"/>
        <v>28.37469230982272</v>
      </c>
      <c r="AE200" s="3">
        <f t="shared" si="44"/>
        <v>731.18919999999969</v>
      </c>
      <c r="AF200" s="2">
        <f t="shared" si="45"/>
        <v>0.25</v>
      </c>
      <c r="AG200" s="9">
        <f t="shared" si="46"/>
        <v>8.5268695879403469E-3</v>
      </c>
      <c r="AH200" s="2">
        <f t="shared" si="47"/>
        <v>0.41261078176182298</v>
      </c>
    </row>
    <row r="201" spans="1:34">
      <c r="A201" s="1">
        <f>Raw!A201</f>
        <v>188</v>
      </c>
      <c r="B201" s="14">
        <f>Raw!B201</f>
        <v>0.13892361111111109</v>
      </c>
      <c r="C201" s="15">
        <f>Raw!C201</f>
        <v>50.4</v>
      </c>
      <c r="D201" s="15">
        <f>IF(C201&gt;0.5,Raw!D201*D$11,-999)</f>
        <v>7.9</v>
      </c>
      <c r="E201" s="9">
        <f>IF(Raw!$G201&gt;$C$8,IF(Raw!$Q201&gt;$C$8,IF(Raw!$N201&gt;$C$9,IF(Raw!$N201&lt;$A$9,IF(Raw!$X201&gt;$C$9,IF(Raw!$X201&lt;$A$9,Raw!H201,-999),-999),-999),-999),-999),-999)</f>
        <v>0.176313</v>
      </c>
      <c r="F201" s="9">
        <f>IF(Raw!$G201&gt;$C$8,IF(Raw!$Q201&gt;$C$8,IF(Raw!$N201&gt;$C$9,IF(Raw!$N201&lt;$A$9,IF(Raw!$X201&gt;$C$9,IF(Raw!$X201&lt;$A$9,Raw!I201,-999),-999),-999),-999),-999),-999)</f>
        <v>0.303705</v>
      </c>
      <c r="G201" s="9">
        <f>Raw!G201</f>
        <v>0.96267000000000003</v>
      </c>
      <c r="H201" s="9">
        <f>IF(Raw!$G201&gt;$C$8,IF(Raw!$Q201&gt;$C$8,IF(Raw!$N201&gt;$C$9,IF(Raw!$N201&lt;$A$9,IF(Raw!$X201&gt;$C$9,IF(Raw!$X201&lt;$A$9,Raw!L201,-999),-999),-999),-999),-999),-999)</f>
        <v>624.20000000000005</v>
      </c>
      <c r="I201" s="9">
        <f>IF(Raw!$G201&gt;$C$8,IF(Raw!$Q201&gt;$C$8,IF(Raw!$N201&gt;$C$9,IF(Raw!$N201&lt;$A$9,IF(Raw!$X201&gt;$C$9,IF(Raw!$X201&lt;$A$9,Raw!M201,-999),-999),-999),-999),-999),-999)</f>
        <v>0.16128799999999999</v>
      </c>
      <c r="J201" s="9">
        <f>IF(Raw!$G201&gt;$C$8,IF(Raw!$Q201&gt;$C$8,IF(Raw!$N201&gt;$C$9,IF(Raw!$N201&lt;$A$9,IF(Raw!$X201&gt;$C$9,IF(Raw!$X201&lt;$A$9,Raw!N201,-999),-999),-999),-999),-999),-999)</f>
        <v>570</v>
      </c>
      <c r="K201" s="9">
        <f>IF(Raw!$G201&gt;$C$8,IF(Raw!$Q201&gt;$C$8,IF(Raw!$N201&gt;$C$9,IF(Raw!$N201&lt;$A$9,IF(Raw!$X201&gt;$C$9,IF(Raw!$X201&lt;$A$9,Raw!R201,-999),-999),-999),-999),-999),-999)</f>
        <v>0.18391099999999999</v>
      </c>
      <c r="L201" s="9">
        <f>IF(Raw!$G201&gt;$C$8,IF(Raw!$Q201&gt;$C$8,IF(Raw!$N201&gt;$C$9,IF(Raw!$N201&lt;$A$9,IF(Raw!$X201&gt;$C$9,IF(Raw!$X201&lt;$A$9,Raw!S201,-999),-999),-999),-999),-999),-999)</f>
        <v>0.302761</v>
      </c>
      <c r="M201" s="9">
        <f>Raw!Q201</f>
        <v>0.96984700000000001</v>
      </c>
      <c r="N201" s="9">
        <f>IF(Raw!$G201&gt;$C$8,IF(Raw!$Q201&gt;$C$8,IF(Raw!$N201&gt;$C$9,IF(Raw!$N201&lt;$A$9,IF(Raw!$X201&gt;$C$9,IF(Raw!$X201&lt;$A$9,Raw!V201,-999),-999),-999),-999),-999),-999)</f>
        <v>729.8</v>
      </c>
      <c r="O201" s="9">
        <f>IF(Raw!$G201&gt;$C$8,IF(Raw!$Q201&gt;$C$8,IF(Raw!$N201&gt;$C$9,IF(Raw!$N201&lt;$A$9,IF(Raw!$X201&gt;$C$9,IF(Raw!$X201&lt;$A$9,Raw!W201,-999),-999),-999),-999),-999),-999)</f>
        <v>0.26261499999999999</v>
      </c>
      <c r="P201" s="9">
        <f>IF(Raw!$G201&gt;$C$8,IF(Raw!$Q201&gt;$C$8,IF(Raw!$N201&gt;$C$9,IF(Raw!$N201&lt;$A$9,IF(Raw!$X201&gt;$C$9,IF(Raw!$X201&lt;$A$9,Raw!X201,-999),-999),-999),-999),-999),-999)</f>
        <v>881</v>
      </c>
      <c r="R201" s="9">
        <f t="shared" si="36"/>
        <v>0.12739200000000001</v>
      </c>
      <c r="S201" s="9">
        <f t="shared" si="37"/>
        <v>0.41945967303798093</v>
      </c>
      <c r="T201" s="9">
        <f t="shared" si="38"/>
        <v>0.11885000000000001</v>
      </c>
      <c r="U201" s="9">
        <f t="shared" si="39"/>
        <v>0.39255386261770842</v>
      </c>
      <c r="V201" s="15">
        <f t="shared" si="32"/>
        <v>0.144719758</v>
      </c>
      <c r="X201" s="11">
        <f t="shared" si="40"/>
        <v>4.7558E+18</v>
      </c>
      <c r="Y201" s="11">
        <f t="shared" si="41"/>
        <v>6.2420000000000004E-18</v>
      </c>
      <c r="Z201" s="11">
        <f t="shared" si="42"/>
        <v>5.6999999999999998E-4</v>
      </c>
      <c r="AA201" s="16">
        <f t="shared" si="43"/>
        <v>1.6639299936170505E-2</v>
      </c>
      <c r="AB201" s="9">
        <f t="shared" si="33"/>
        <v>0.18588858079741385</v>
      </c>
      <c r="AC201" s="9">
        <f t="shared" si="34"/>
        <v>0.98336070006382947</v>
      </c>
      <c r="AD201" s="15">
        <f t="shared" si="35"/>
        <v>29.191754273983342</v>
      </c>
      <c r="AE201" s="3">
        <f t="shared" si="44"/>
        <v>751.53679999999986</v>
      </c>
      <c r="AF201" s="2">
        <f t="shared" si="45"/>
        <v>0.25</v>
      </c>
      <c r="AG201" s="9">
        <f t="shared" si="46"/>
        <v>8.814873766799354E-3</v>
      </c>
      <c r="AH201" s="2">
        <f t="shared" si="47"/>
        <v>0.42654715409215094</v>
      </c>
    </row>
    <row r="202" spans="1:34">
      <c r="A202" s="1">
        <f>Raw!A202</f>
        <v>189</v>
      </c>
      <c r="B202" s="14">
        <f>Raw!B202</f>
        <v>0.13898148148148148</v>
      </c>
      <c r="C202" s="15">
        <f>Raw!C202</f>
        <v>49.2</v>
      </c>
      <c r="D202" s="15">
        <f>IF(C202&gt;0.5,Raw!D202*D$11,-999)</f>
        <v>7.9</v>
      </c>
      <c r="E202" s="9">
        <f>IF(Raw!$G202&gt;$C$8,IF(Raw!$Q202&gt;$C$8,IF(Raw!$N202&gt;$C$9,IF(Raw!$N202&lt;$A$9,IF(Raw!$X202&gt;$C$9,IF(Raw!$X202&lt;$A$9,Raw!H202,-999),-999),-999),-999),-999),-999)</f>
        <v>0.186892</v>
      </c>
      <c r="F202" s="9">
        <f>IF(Raw!$G202&gt;$C$8,IF(Raw!$Q202&gt;$C$8,IF(Raw!$N202&gt;$C$9,IF(Raw!$N202&lt;$A$9,IF(Raw!$X202&gt;$C$9,IF(Raw!$X202&lt;$A$9,Raw!I202,-999),-999),-999),-999),-999),-999)</f>
        <v>0.30976799999999999</v>
      </c>
      <c r="G202" s="9">
        <f>Raw!G202</f>
        <v>0.97168399999999999</v>
      </c>
      <c r="H202" s="9">
        <f>IF(Raw!$G202&gt;$C$8,IF(Raw!$Q202&gt;$C$8,IF(Raw!$N202&gt;$C$9,IF(Raw!$N202&lt;$A$9,IF(Raw!$X202&gt;$C$9,IF(Raw!$X202&lt;$A$9,Raw!L202,-999),-999),-999),-999),-999),-999)</f>
        <v>642.9</v>
      </c>
      <c r="I202" s="9">
        <f>IF(Raw!$G202&gt;$C$8,IF(Raw!$Q202&gt;$C$8,IF(Raw!$N202&gt;$C$9,IF(Raw!$N202&lt;$A$9,IF(Raw!$X202&gt;$C$9,IF(Raw!$X202&lt;$A$9,Raw!M202,-999),-999),-999),-999),-999),-999)</f>
        <v>0.27456599999999998</v>
      </c>
      <c r="J202" s="9">
        <f>IF(Raw!$G202&gt;$C$8,IF(Raw!$Q202&gt;$C$8,IF(Raw!$N202&gt;$C$9,IF(Raw!$N202&lt;$A$9,IF(Raw!$X202&gt;$C$9,IF(Raw!$X202&lt;$A$9,Raw!N202,-999),-999),-999),-999),-999),-999)</f>
        <v>665</v>
      </c>
      <c r="K202" s="9">
        <f>IF(Raw!$G202&gt;$C$8,IF(Raw!$Q202&gt;$C$8,IF(Raw!$N202&gt;$C$9,IF(Raw!$N202&lt;$A$9,IF(Raw!$X202&gt;$C$9,IF(Raw!$X202&lt;$A$9,Raw!R202,-999),-999),-999),-999),-999),-999)</f>
        <v>0.17833299999999999</v>
      </c>
      <c r="L202" s="9">
        <f>IF(Raw!$G202&gt;$C$8,IF(Raw!$Q202&gt;$C$8,IF(Raw!$N202&gt;$C$9,IF(Raw!$N202&lt;$A$9,IF(Raw!$X202&gt;$C$9,IF(Raw!$X202&lt;$A$9,Raw!S202,-999),-999),-999),-999),-999),-999)</f>
        <v>0.30490499999999998</v>
      </c>
      <c r="M202" s="9">
        <f>Raw!Q202</f>
        <v>0.96796099999999996</v>
      </c>
      <c r="N202" s="9">
        <f>IF(Raw!$G202&gt;$C$8,IF(Raw!$Q202&gt;$C$8,IF(Raw!$N202&gt;$C$9,IF(Raw!$N202&lt;$A$9,IF(Raw!$X202&gt;$C$9,IF(Raw!$X202&lt;$A$9,Raw!V202,-999),-999),-999),-999),-999),-999)</f>
        <v>756.7</v>
      </c>
      <c r="O202" s="9">
        <f>IF(Raw!$G202&gt;$C$8,IF(Raw!$Q202&gt;$C$8,IF(Raw!$N202&gt;$C$9,IF(Raw!$N202&lt;$A$9,IF(Raw!$X202&gt;$C$9,IF(Raw!$X202&lt;$A$9,Raw!W202,-999),-999),-999),-999),-999),-999)</f>
        <v>0.17488600000000001</v>
      </c>
      <c r="P202" s="9">
        <f>IF(Raw!$G202&gt;$C$8,IF(Raw!$Q202&gt;$C$8,IF(Raw!$N202&gt;$C$9,IF(Raw!$N202&lt;$A$9,IF(Raw!$X202&gt;$C$9,IF(Raw!$X202&lt;$A$9,Raw!X202,-999),-999),-999),-999),-999),-999)</f>
        <v>787</v>
      </c>
      <c r="R202" s="9">
        <f t="shared" si="36"/>
        <v>0.12287599999999999</v>
      </c>
      <c r="S202" s="9">
        <f t="shared" si="37"/>
        <v>0.3966710570491464</v>
      </c>
      <c r="T202" s="9">
        <f t="shared" si="38"/>
        <v>0.12657199999999999</v>
      </c>
      <c r="U202" s="9">
        <f t="shared" si="39"/>
        <v>0.41511946343943196</v>
      </c>
      <c r="V202" s="15">
        <f t="shared" si="32"/>
        <v>0.14574458999999998</v>
      </c>
      <c r="X202" s="11">
        <f t="shared" si="40"/>
        <v>4.7558E+18</v>
      </c>
      <c r="Y202" s="11">
        <f t="shared" si="41"/>
        <v>6.4289999999999995E-18</v>
      </c>
      <c r="Z202" s="11">
        <f t="shared" si="42"/>
        <v>6.6500000000000001E-4</v>
      </c>
      <c r="AA202" s="16">
        <f t="shared" si="43"/>
        <v>1.9927231944187326E-2</v>
      </c>
      <c r="AB202" s="9">
        <f t="shared" si="33"/>
        <v>0.18085522960163966</v>
      </c>
      <c r="AC202" s="9">
        <f t="shared" si="34"/>
        <v>0.98007276805581278</v>
      </c>
      <c r="AD202" s="15">
        <f t="shared" si="35"/>
        <v>29.965762322086213</v>
      </c>
      <c r="AE202" s="3">
        <f t="shared" si="44"/>
        <v>774.05159999999978</v>
      </c>
      <c r="AF202" s="2">
        <f t="shared" si="45"/>
        <v>0.25</v>
      </c>
      <c r="AG202" s="9">
        <f t="shared" si="46"/>
        <v>9.568747058998444E-3</v>
      </c>
      <c r="AH202" s="2">
        <f t="shared" si="47"/>
        <v>0.46302669036693533</v>
      </c>
    </row>
    <row r="203" spans="1:34">
      <c r="A203" s="1">
        <f>Raw!A203</f>
        <v>190</v>
      </c>
      <c r="B203" s="14">
        <f>Raw!B203</f>
        <v>0.13902777777777778</v>
      </c>
      <c r="C203" s="15">
        <f>Raw!C203</f>
        <v>48.3</v>
      </c>
      <c r="D203" s="15">
        <f>IF(C203&gt;0.5,Raw!D203*D$11,-999)</f>
        <v>7.9</v>
      </c>
      <c r="E203" s="9">
        <f>IF(Raw!$G203&gt;$C$8,IF(Raw!$Q203&gt;$C$8,IF(Raw!$N203&gt;$C$9,IF(Raw!$N203&lt;$A$9,IF(Raw!$X203&gt;$C$9,IF(Raw!$X203&lt;$A$9,Raw!H203,-999),-999),-999),-999),-999),-999)</f>
        <v>0.19761100000000001</v>
      </c>
      <c r="F203" s="9">
        <f>IF(Raw!$G203&gt;$C$8,IF(Raw!$Q203&gt;$C$8,IF(Raw!$N203&gt;$C$9,IF(Raw!$N203&lt;$A$9,IF(Raw!$X203&gt;$C$9,IF(Raw!$X203&lt;$A$9,Raw!I203,-999),-999),-999),-999),-999),-999)</f>
        <v>0.33436700000000003</v>
      </c>
      <c r="G203" s="9">
        <f>Raw!G203</f>
        <v>0.95649600000000001</v>
      </c>
      <c r="H203" s="9">
        <f>IF(Raw!$G203&gt;$C$8,IF(Raw!$Q203&gt;$C$8,IF(Raw!$N203&gt;$C$9,IF(Raw!$N203&lt;$A$9,IF(Raw!$X203&gt;$C$9,IF(Raw!$X203&lt;$A$9,Raw!L203,-999),-999),-999),-999),-999),-999)</f>
        <v>678</v>
      </c>
      <c r="I203" s="9">
        <f>IF(Raw!$G203&gt;$C$8,IF(Raw!$Q203&gt;$C$8,IF(Raw!$N203&gt;$C$9,IF(Raw!$N203&lt;$A$9,IF(Raw!$X203&gt;$C$9,IF(Raw!$X203&lt;$A$9,Raw!M203,-999),-999),-999),-999),-999),-999)</f>
        <v>0.33386300000000002</v>
      </c>
      <c r="J203" s="9">
        <f>IF(Raw!$G203&gt;$C$8,IF(Raw!$Q203&gt;$C$8,IF(Raw!$N203&gt;$C$9,IF(Raw!$N203&lt;$A$9,IF(Raw!$X203&gt;$C$9,IF(Raw!$X203&lt;$A$9,Raw!N203,-999),-999),-999),-999),-999),-999)</f>
        <v>701</v>
      </c>
      <c r="K203" s="9">
        <f>IF(Raw!$G203&gt;$C$8,IF(Raw!$Q203&gt;$C$8,IF(Raw!$N203&gt;$C$9,IF(Raw!$N203&lt;$A$9,IF(Raw!$X203&gt;$C$9,IF(Raw!$X203&lt;$A$9,Raw!R203,-999),-999),-999),-999),-999),-999)</f>
        <v>0.19370000000000001</v>
      </c>
      <c r="L203" s="9">
        <f>IF(Raw!$G203&gt;$C$8,IF(Raw!$Q203&gt;$C$8,IF(Raw!$N203&gt;$C$9,IF(Raw!$N203&lt;$A$9,IF(Raw!$X203&gt;$C$9,IF(Raw!$X203&lt;$A$9,Raw!S203,-999),-999),-999),-999),-999),-999)</f>
        <v>0.328953</v>
      </c>
      <c r="M203" s="9">
        <f>Raw!Q203</f>
        <v>0.96537399999999995</v>
      </c>
      <c r="N203" s="9">
        <f>IF(Raw!$G203&gt;$C$8,IF(Raw!$Q203&gt;$C$8,IF(Raw!$N203&gt;$C$9,IF(Raw!$N203&lt;$A$9,IF(Raw!$X203&gt;$C$9,IF(Raw!$X203&lt;$A$9,Raw!V203,-999),-999),-999),-999),-999),-999)</f>
        <v>735</v>
      </c>
      <c r="O203" s="9">
        <f>IF(Raw!$G203&gt;$C$8,IF(Raw!$Q203&gt;$C$8,IF(Raw!$N203&gt;$C$9,IF(Raw!$N203&lt;$A$9,IF(Raw!$X203&gt;$C$9,IF(Raw!$X203&lt;$A$9,Raw!W203,-999),-999),-999),-999),-999),-999)</f>
        <v>0.30120200000000003</v>
      </c>
      <c r="P203" s="9">
        <f>IF(Raw!$G203&gt;$C$8,IF(Raw!$Q203&gt;$C$8,IF(Raw!$N203&gt;$C$9,IF(Raw!$N203&lt;$A$9,IF(Raw!$X203&gt;$C$9,IF(Raw!$X203&lt;$A$9,Raw!X203,-999),-999),-999),-999),-999),-999)</f>
        <v>635</v>
      </c>
      <c r="R203" s="9">
        <f t="shared" si="36"/>
        <v>0.13675600000000002</v>
      </c>
      <c r="S203" s="9">
        <f t="shared" si="37"/>
        <v>0.40899969195524682</v>
      </c>
      <c r="T203" s="9">
        <f t="shared" si="38"/>
        <v>0.13525299999999998</v>
      </c>
      <c r="U203" s="9">
        <f t="shared" si="39"/>
        <v>0.41116208090517486</v>
      </c>
      <c r="V203" s="15">
        <f t="shared" si="32"/>
        <v>0.15723953399999999</v>
      </c>
      <c r="X203" s="11">
        <f t="shared" si="40"/>
        <v>4.7558E+18</v>
      </c>
      <c r="Y203" s="11">
        <f t="shared" si="41"/>
        <v>6.7799999999999994E-18</v>
      </c>
      <c r="Z203" s="11">
        <f t="shared" si="42"/>
        <v>7.0100000000000002E-4</v>
      </c>
      <c r="AA203" s="16">
        <f t="shared" si="43"/>
        <v>2.2103656190298991E-2</v>
      </c>
      <c r="AB203" s="9">
        <f t="shared" si="33"/>
        <v>0.19668958581070653</v>
      </c>
      <c r="AC203" s="9">
        <f t="shared" si="34"/>
        <v>0.97789634380970092</v>
      </c>
      <c r="AD203" s="15">
        <f t="shared" si="35"/>
        <v>31.53160654821539</v>
      </c>
      <c r="AE203" s="3">
        <f t="shared" si="44"/>
        <v>816.31199999999967</v>
      </c>
      <c r="AF203" s="2">
        <f t="shared" si="45"/>
        <v>0.25</v>
      </c>
      <c r="AG203" s="9">
        <f t="shared" si="46"/>
        <v>9.9727699712672917E-3</v>
      </c>
      <c r="AH203" s="2">
        <f t="shared" si="47"/>
        <v>0.48257714882788211</v>
      </c>
    </row>
    <row r="204" spans="1:34">
      <c r="A204" s="1">
        <f>Raw!A204</f>
        <v>191</v>
      </c>
      <c r="B204" s="14">
        <f>Raw!B204</f>
        <v>0.13908564814814814</v>
      </c>
      <c r="C204" s="15">
        <f>Raw!C204</f>
        <v>47.5</v>
      </c>
      <c r="D204" s="15">
        <f>IF(C204&gt;0.5,Raw!D204*D$11,-999)</f>
        <v>7.9</v>
      </c>
      <c r="E204" s="9">
        <f>IF(Raw!$G204&gt;$C$8,IF(Raw!$Q204&gt;$C$8,IF(Raw!$N204&gt;$C$9,IF(Raw!$N204&lt;$A$9,IF(Raw!$X204&gt;$C$9,IF(Raw!$X204&lt;$A$9,Raw!H204,-999),-999),-999),-999),-999),-999)</f>
        <v>0.22908000000000001</v>
      </c>
      <c r="F204" s="9">
        <f>IF(Raw!$G204&gt;$C$8,IF(Raw!$Q204&gt;$C$8,IF(Raw!$N204&gt;$C$9,IF(Raw!$N204&lt;$A$9,IF(Raw!$X204&gt;$C$9,IF(Raw!$X204&lt;$A$9,Raw!I204,-999),-999),-999),-999),-999),-999)</f>
        <v>0.38489099999999998</v>
      </c>
      <c r="G204" s="9">
        <f>Raw!G204</f>
        <v>0.96803300000000003</v>
      </c>
      <c r="H204" s="9">
        <f>IF(Raw!$G204&gt;$C$8,IF(Raw!$Q204&gt;$C$8,IF(Raw!$N204&gt;$C$9,IF(Raw!$N204&lt;$A$9,IF(Raw!$X204&gt;$C$9,IF(Raw!$X204&lt;$A$9,Raw!L204,-999),-999),-999),-999),-999),-999)</f>
        <v>607.29999999999995</v>
      </c>
      <c r="I204" s="9">
        <f>IF(Raw!$G204&gt;$C$8,IF(Raw!$Q204&gt;$C$8,IF(Raw!$N204&gt;$C$9,IF(Raw!$N204&lt;$A$9,IF(Raw!$X204&gt;$C$9,IF(Raw!$X204&lt;$A$9,Raw!M204,-999),-999),-999),-999),-999),-999)</f>
        <v>0.31403700000000001</v>
      </c>
      <c r="J204" s="9">
        <f>IF(Raw!$G204&gt;$C$8,IF(Raw!$Q204&gt;$C$8,IF(Raw!$N204&gt;$C$9,IF(Raw!$N204&lt;$A$9,IF(Raw!$X204&gt;$C$9,IF(Raw!$X204&lt;$A$9,Raw!N204,-999),-999),-999),-999),-999),-999)</f>
        <v>680</v>
      </c>
      <c r="K204" s="9">
        <f>IF(Raw!$G204&gt;$C$8,IF(Raw!$Q204&gt;$C$8,IF(Raw!$N204&gt;$C$9,IF(Raw!$N204&lt;$A$9,IF(Raw!$X204&gt;$C$9,IF(Raw!$X204&lt;$A$9,Raw!R204,-999),-999),-999),-999),-999),-999)</f>
        <v>0.21764900000000001</v>
      </c>
      <c r="L204" s="9">
        <f>IF(Raw!$G204&gt;$C$8,IF(Raw!$Q204&gt;$C$8,IF(Raw!$N204&gt;$C$9,IF(Raw!$N204&lt;$A$9,IF(Raw!$X204&gt;$C$9,IF(Raw!$X204&lt;$A$9,Raw!S204,-999),-999),-999),-999),-999),-999)</f>
        <v>0.37554300000000002</v>
      </c>
      <c r="M204" s="9">
        <f>Raw!Q204</f>
        <v>0.97161299999999995</v>
      </c>
      <c r="N204" s="9">
        <f>IF(Raw!$G204&gt;$C$8,IF(Raw!$Q204&gt;$C$8,IF(Raw!$N204&gt;$C$9,IF(Raw!$N204&lt;$A$9,IF(Raw!$X204&gt;$C$9,IF(Raw!$X204&lt;$A$9,Raw!V204,-999),-999),-999),-999),-999),-999)</f>
        <v>761.1</v>
      </c>
      <c r="O204" s="9">
        <f>IF(Raw!$G204&gt;$C$8,IF(Raw!$Q204&gt;$C$8,IF(Raw!$N204&gt;$C$9,IF(Raw!$N204&lt;$A$9,IF(Raw!$X204&gt;$C$9,IF(Raw!$X204&lt;$A$9,Raw!W204,-999),-999),-999),-999),-999),-999)</f>
        <v>0.30323499999999998</v>
      </c>
      <c r="P204" s="9">
        <f>IF(Raw!$G204&gt;$C$8,IF(Raw!$Q204&gt;$C$8,IF(Raw!$N204&gt;$C$9,IF(Raw!$N204&lt;$A$9,IF(Raw!$X204&gt;$C$9,IF(Raw!$X204&lt;$A$9,Raw!X204,-999),-999),-999),-999),-999),-999)</f>
        <v>595</v>
      </c>
      <c r="R204" s="9">
        <f t="shared" si="36"/>
        <v>0.15581099999999998</v>
      </c>
      <c r="S204" s="9">
        <f t="shared" si="37"/>
        <v>0.40481850705784234</v>
      </c>
      <c r="T204" s="9">
        <f t="shared" si="38"/>
        <v>0.15789400000000001</v>
      </c>
      <c r="U204" s="9">
        <f t="shared" si="39"/>
        <v>0.42044186684347729</v>
      </c>
      <c r="V204" s="15">
        <f t="shared" si="32"/>
        <v>0.17950955399999999</v>
      </c>
      <c r="X204" s="11">
        <f t="shared" si="40"/>
        <v>4.7558E+18</v>
      </c>
      <c r="Y204" s="11">
        <f t="shared" si="41"/>
        <v>6.0729999999999992E-18</v>
      </c>
      <c r="Z204" s="11">
        <f t="shared" si="42"/>
        <v>6.7999999999999994E-4</v>
      </c>
      <c r="AA204" s="16">
        <f t="shared" si="43"/>
        <v>1.9261451966527017E-2</v>
      </c>
      <c r="AB204" s="9">
        <f t="shared" si="33"/>
        <v>0.22069026769680283</v>
      </c>
      <c r="AC204" s="9">
        <f t="shared" si="34"/>
        <v>0.98073854803347293</v>
      </c>
      <c r="AD204" s="15">
        <f t="shared" si="35"/>
        <v>28.325664656657384</v>
      </c>
      <c r="AE204" s="3">
        <f t="shared" si="44"/>
        <v>731.18919999999969</v>
      </c>
      <c r="AF204" s="2">
        <f t="shared" si="45"/>
        <v>0.25</v>
      </c>
      <c r="AG204" s="9">
        <f t="shared" si="46"/>
        <v>9.1609964060210269E-3</v>
      </c>
      <c r="AH204" s="2">
        <f t="shared" si="47"/>
        <v>0.44329584847311149</v>
      </c>
    </row>
    <row r="205" spans="1:34">
      <c r="A205" s="1">
        <f>Raw!A205</f>
        <v>192</v>
      </c>
      <c r="B205" s="14">
        <f>Raw!B205</f>
        <v>0.1391435185185185</v>
      </c>
      <c r="C205" s="15">
        <f>Raw!C205</f>
        <v>46.4</v>
      </c>
      <c r="D205" s="15">
        <f>IF(C205&gt;0.5,Raw!D205*D$11,-999)</f>
        <v>7.9</v>
      </c>
      <c r="E205" s="9">
        <f>IF(Raw!$G205&gt;$C$8,IF(Raw!$Q205&gt;$C$8,IF(Raw!$N205&gt;$C$9,IF(Raw!$N205&lt;$A$9,IF(Raw!$X205&gt;$C$9,IF(Raw!$X205&lt;$A$9,Raw!H205,-999),-999),-999),-999),-999),-999)</f>
        <v>0.26595200000000002</v>
      </c>
      <c r="F205" s="9">
        <f>IF(Raw!$G205&gt;$C$8,IF(Raw!$Q205&gt;$C$8,IF(Raw!$N205&gt;$C$9,IF(Raw!$N205&lt;$A$9,IF(Raw!$X205&gt;$C$9,IF(Raw!$X205&lt;$A$9,Raw!I205,-999),-999),-999),-999),-999),-999)</f>
        <v>0.45127899999999999</v>
      </c>
      <c r="G205" s="9">
        <f>Raw!G205</f>
        <v>0.98104100000000005</v>
      </c>
      <c r="H205" s="9">
        <f>IF(Raw!$G205&gt;$C$8,IF(Raw!$Q205&gt;$C$8,IF(Raw!$N205&gt;$C$9,IF(Raw!$N205&lt;$A$9,IF(Raw!$X205&gt;$C$9,IF(Raw!$X205&lt;$A$9,Raw!L205,-999),-999),-999),-999),-999),-999)</f>
        <v>646.79999999999995</v>
      </c>
      <c r="I205" s="9">
        <f>IF(Raw!$G205&gt;$C$8,IF(Raw!$Q205&gt;$C$8,IF(Raw!$N205&gt;$C$9,IF(Raw!$N205&lt;$A$9,IF(Raw!$X205&gt;$C$9,IF(Raw!$X205&lt;$A$9,Raw!M205,-999),-999),-999),-999),-999),-999)</f>
        <v>0.28354299999999999</v>
      </c>
      <c r="J205" s="9">
        <f>IF(Raw!$G205&gt;$C$8,IF(Raw!$Q205&gt;$C$8,IF(Raw!$N205&gt;$C$9,IF(Raw!$N205&lt;$A$9,IF(Raw!$X205&gt;$C$9,IF(Raw!$X205&lt;$A$9,Raw!N205,-999),-999),-999),-999),-999),-999)</f>
        <v>629</v>
      </c>
      <c r="K205" s="9">
        <f>IF(Raw!$G205&gt;$C$8,IF(Raw!$Q205&gt;$C$8,IF(Raw!$N205&gt;$C$9,IF(Raw!$N205&lt;$A$9,IF(Raw!$X205&gt;$C$9,IF(Raw!$X205&lt;$A$9,Raw!R205,-999),-999),-999),-999),-999),-999)</f>
        <v>0.25192500000000001</v>
      </c>
      <c r="L205" s="9">
        <f>IF(Raw!$G205&gt;$C$8,IF(Raw!$Q205&gt;$C$8,IF(Raw!$N205&gt;$C$9,IF(Raw!$N205&lt;$A$9,IF(Raw!$X205&gt;$C$9,IF(Raw!$X205&lt;$A$9,Raw!S205,-999),-999),-999),-999),-999),-999)</f>
        <v>0.43848999999999999</v>
      </c>
      <c r="M205" s="9">
        <f>Raw!Q205</f>
        <v>0.97681499999999999</v>
      </c>
      <c r="N205" s="9">
        <f>IF(Raw!$G205&gt;$C$8,IF(Raw!$Q205&gt;$C$8,IF(Raw!$N205&gt;$C$9,IF(Raw!$N205&lt;$A$9,IF(Raw!$X205&gt;$C$9,IF(Raw!$X205&lt;$A$9,Raw!V205,-999),-999),-999),-999),-999),-999)</f>
        <v>750.8</v>
      </c>
      <c r="O205" s="9">
        <f>IF(Raw!$G205&gt;$C$8,IF(Raw!$Q205&gt;$C$8,IF(Raw!$N205&gt;$C$9,IF(Raw!$N205&lt;$A$9,IF(Raw!$X205&gt;$C$9,IF(Raw!$X205&lt;$A$9,Raw!W205,-999),-999),-999),-999),-999),-999)</f>
        <v>0.27840300000000001</v>
      </c>
      <c r="P205" s="9">
        <f>IF(Raw!$G205&gt;$C$8,IF(Raw!$Q205&gt;$C$8,IF(Raw!$N205&gt;$C$9,IF(Raw!$N205&lt;$A$9,IF(Raw!$X205&gt;$C$9,IF(Raw!$X205&lt;$A$9,Raw!X205,-999),-999),-999),-999),-999),-999)</f>
        <v>602</v>
      </c>
      <c r="R205" s="9">
        <f t="shared" si="36"/>
        <v>0.18532699999999996</v>
      </c>
      <c r="S205" s="9">
        <f t="shared" si="37"/>
        <v>0.41067056078390524</v>
      </c>
      <c r="T205" s="9">
        <f t="shared" si="38"/>
        <v>0.18656499999999998</v>
      </c>
      <c r="U205" s="9">
        <f t="shared" si="39"/>
        <v>0.42547150448128801</v>
      </c>
      <c r="V205" s="15">
        <f>IF(L205&gt;0,L205*V$8+V$10,-999)</f>
        <v>0.20959821999999997</v>
      </c>
      <c r="X205" s="11">
        <f t="shared" si="40"/>
        <v>4.7558E+18</v>
      </c>
      <c r="Y205" s="11">
        <f t="shared" si="41"/>
        <v>6.467999999999999E-18</v>
      </c>
      <c r="Z205" s="11">
        <f t="shared" si="42"/>
        <v>6.29E-4</v>
      </c>
      <c r="AA205" s="16">
        <f t="shared" si="43"/>
        <v>1.8981110137924587E-2</v>
      </c>
      <c r="AB205" s="9">
        <f>K205+T205*AA205</f>
        <v>0.2554662108128819</v>
      </c>
      <c r="AC205" s="9">
        <f>IF(T205&gt;0,(L205-AB205)/T205,-999)</f>
        <v>0.98101888986207542</v>
      </c>
      <c r="AD205" s="15">
        <f>IF(AC205&gt;0,X205*Y205*AC205,-999)</f>
        <v>30.17664568827438</v>
      </c>
      <c r="AE205" s="3">
        <f t="shared" si="44"/>
        <v>778.74719999999968</v>
      </c>
      <c r="AF205" s="2">
        <f t="shared" si="45"/>
        <v>0.25</v>
      </c>
      <c r="AG205" s="9">
        <f t="shared" si="46"/>
        <v>9.8763868009145179E-3</v>
      </c>
      <c r="AH205" s="2">
        <f t="shared" si="47"/>
        <v>0.47791321737475112</v>
      </c>
    </row>
    <row r="206" spans="1:34">
      <c r="A206" s="1">
        <f>Raw!A206</f>
        <v>193</v>
      </c>
      <c r="B206" s="14">
        <f>Raw!B206</f>
        <v>0.13920138888888889</v>
      </c>
      <c r="C206" s="15">
        <f>Raw!C206</f>
        <v>45.5</v>
      </c>
      <c r="D206" s="15">
        <f>IF(C206&gt;0.5,Raw!D206*D$11,-999)</f>
        <v>7.9</v>
      </c>
      <c r="E206" s="9">
        <f>IF(Raw!$G206&gt;$C$8,IF(Raw!$Q206&gt;$C$8,IF(Raw!$N206&gt;$C$9,IF(Raw!$N206&lt;$A$9,IF(Raw!$X206&gt;$C$9,IF(Raw!$X206&lt;$A$9,Raw!H206,-999),-999),-999),-999),-999),-999)</f>
        <v>0.27838499999999999</v>
      </c>
      <c r="F206" s="9">
        <f>IF(Raw!$G206&gt;$C$8,IF(Raw!$Q206&gt;$C$8,IF(Raw!$N206&gt;$C$9,IF(Raw!$N206&lt;$A$9,IF(Raw!$X206&gt;$C$9,IF(Raw!$X206&lt;$A$9,Raw!I206,-999),-999),-999),-999),-999),-999)</f>
        <v>0.48051199999999999</v>
      </c>
      <c r="G206" s="9">
        <f>Raw!G206</f>
        <v>0.97476499999999999</v>
      </c>
      <c r="H206" s="9">
        <f>IF(Raw!$G206&gt;$C$8,IF(Raw!$Q206&gt;$C$8,IF(Raw!$N206&gt;$C$9,IF(Raw!$N206&lt;$A$9,IF(Raw!$X206&gt;$C$9,IF(Raw!$X206&lt;$A$9,Raw!L206,-999),-999),-999),-999),-999),-999)</f>
        <v>690.9</v>
      </c>
      <c r="I206" s="9">
        <f>IF(Raw!$G206&gt;$C$8,IF(Raw!$Q206&gt;$C$8,IF(Raw!$N206&gt;$C$9,IF(Raw!$N206&lt;$A$9,IF(Raw!$X206&gt;$C$9,IF(Raw!$X206&lt;$A$9,Raw!M206,-999),-999),-999),-999),-999),-999)</f>
        <v>0.27889700000000001</v>
      </c>
      <c r="J206" s="9">
        <f>IF(Raw!$G206&gt;$C$8,IF(Raw!$Q206&gt;$C$8,IF(Raw!$N206&gt;$C$9,IF(Raw!$N206&lt;$A$9,IF(Raw!$X206&gt;$C$9,IF(Raw!$X206&lt;$A$9,Raw!N206,-999),-999),-999),-999),-999),-999)</f>
        <v>564</v>
      </c>
      <c r="K206" s="9">
        <f>IF(Raw!$G206&gt;$C$8,IF(Raw!$Q206&gt;$C$8,IF(Raw!$N206&gt;$C$9,IF(Raw!$N206&lt;$A$9,IF(Raw!$X206&gt;$C$9,IF(Raw!$X206&lt;$A$9,Raw!R206,-999),-999),-999),-999),-999),-999)</f>
        <v>0.26705800000000002</v>
      </c>
      <c r="L206" s="9">
        <f>IF(Raw!$G206&gt;$C$8,IF(Raw!$Q206&gt;$C$8,IF(Raw!$N206&gt;$C$9,IF(Raw!$N206&lt;$A$9,IF(Raw!$X206&gt;$C$9,IF(Raw!$X206&lt;$A$9,Raw!S206,-999),-999),-999),-999),-999),-999)</f>
        <v>0.46589000000000003</v>
      </c>
      <c r="M206" s="9">
        <f>Raw!Q206</f>
        <v>0.97352700000000003</v>
      </c>
      <c r="N206" s="9">
        <f>IF(Raw!$G206&gt;$C$8,IF(Raw!$Q206&gt;$C$8,IF(Raw!$N206&gt;$C$9,IF(Raw!$N206&lt;$A$9,IF(Raw!$X206&gt;$C$9,IF(Raw!$X206&lt;$A$9,Raw!V206,-999),-999),-999),-999),-999),-999)</f>
        <v>798.2</v>
      </c>
      <c r="O206" s="9">
        <f>IF(Raw!$G206&gt;$C$8,IF(Raw!$Q206&gt;$C$8,IF(Raw!$N206&gt;$C$9,IF(Raw!$N206&lt;$A$9,IF(Raw!$X206&gt;$C$9,IF(Raw!$X206&lt;$A$9,Raw!W206,-999),-999),-999),-999),-999),-999)</f>
        <v>0.36274200000000001</v>
      </c>
      <c r="P206" s="9">
        <f>IF(Raw!$G206&gt;$C$8,IF(Raw!$Q206&gt;$C$8,IF(Raw!$N206&gt;$C$9,IF(Raw!$N206&lt;$A$9,IF(Raw!$X206&gt;$C$9,IF(Raw!$X206&lt;$A$9,Raw!X206,-999),-999),-999),-999),-999),-999)</f>
        <v>717</v>
      </c>
      <c r="R206" s="9">
        <f>F206-E206</f>
        <v>0.202127</v>
      </c>
      <c r="S206" s="9">
        <f>R206/F206</f>
        <v>0.42064922416089506</v>
      </c>
      <c r="T206" s="9">
        <f>L206-K206</f>
        <v>0.19883200000000001</v>
      </c>
      <c r="U206" s="9">
        <f>T206/L206</f>
        <v>0.42677885337740668</v>
      </c>
      <c r="V206" s="15">
        <f>IF(L206&gt;0,L206*V$8+V$10,-999)</f>
        <v>0.22269542000000001</v>
      </c>
      <c r="X206" s="11">
        <f>D206*6.02*10^23*10^(-6)</f>
        <v>4.7558E+18</v>
      </c>
      <c r="Y206" s="11">
        <f>H206*10^(-20)</f>
        <v>6.9089999999999992E-18</v>
      </c>
      <c r="Z206" s="11">
        <f>J206*10^(-6)</f>
        <v>5.6399999999999994E-4</v>
      </c>
      <c r="AA206" s="16">
        <f>IF(Z206&gt;0,(X206*Y206/(X206*Y206+1/Z206)),1)</f>
        <v>1.8194632222130275E-2</v>
      </c>
      <c r="AB206" s="9">
        <f>K206+T206*AA206</f>
        <v>0.2706756751139906</v>
      </c>
      <c r="AC206" s="9">
        <f>IF(T206&gt;0,(L206-AB206)/T206,-999)</f>
        <v>0.98180536777786986</v>
      </c>
      <c r="AD206" s="15">
        <f>IF(AC206&gt;0,X206*Y206*AC206,-999)</f>
        <v>32.259986209450851</v>
      </c>
      <c r="AE206" s="3">
        <f>AE$9*Y206</f>
        <v>831.8435999999997</v>
      </c>
      <c r="AF206" s="2">
        <f>IF(AD206&lt;=AE206,AF$6,AF$6/(AD206/AE206))</f>
        <v>0.25</v>
      </c>
      <c r="AG206" s="9">
        <f>AD206*AF206*$AG$6*U206/AG$8</f>
        <v>1.0590676864954142E-2</v>
      </c>
      <c r="AH206" s="2">
        <f>((AG206*12.01)/893.5)*3600</f>
        <v>0.51247734183901206</v>
      </c>
    </row>
    <row r="207" spans="1:34">
      <c r="A207" s="1">
        <f>Raw!A207</f>
        <v>194</v>
      </c>
      <c r="B207" s="14">
        <f>Raw!B207</f>
        <v>0.13925925925925928</v>
      </c>
      <c r="C207" s="15">
        <f>Raw!C207</f>
        <v>44.8</v>
      </c>
      <c r="D207" s="15">
        <f>IF(C207&gt;0.5,Raw!D207*D$11,-999)</f>
        <v>7.9</v>
      </c>
      <c r="E207" s="9">
        <f>IF(Raw!$G207&gt;$C$8,IF(Raw!$Q207&gt;$C$8,IF(Raw!$N207&gt;$C$9,IF(Raw!$N207&lt;$A$9,IF(Raw!$X207&gt;$C$9,IF(Raw!$X207&lt;$A$9,Raw!H207,-999),-999),-999),-999),-999),-999)</f>
        <v>0.33637</v>
      </c>
      <c r="F207" s="9">
        <f>IF(Raw!$G207&gt;$C$8,IF(Raw!$Q207&gt;$C$8,IF(Raw!$N207&gt;$C$9,IF(Raw!$N207&lt;$A$9,IF(Raw!$X207&gt;$C$9,IF(Raw!$X207&lt;$A$9,Raw!I207,-999),-999),-999),-999),-999),-999)</f>
        <v>0.57426999999999995</v>
      </c>
      <c r="G207" s="9">
        <f>Raw!G207</f>
        <v>0.97570900000000005</v>
      </c>
      <c r="H207" s="9">
        <f>IF(Raw!$G207&gt;$C$8,IF(Raw!$Q207&gt;$C$8,IF(Raw!$N207&gt;$C$9,IF(Raw!$N207&lt;$A$9,IF(Raw!$X207&gt;$C$9,IF(Raw!$X207&lt;$A$9,Raw!L207,-999),-999),-999),-999),-999),-999)</f>
        <v>639.5</v>
      </c>
      <c r="I207" s="9">
        <f>IF(Raw!$G207&gt;$C$8,IF(Raw!$Q207&gt;$C$8,IF(Raw!$N207&gt;$C$9,IF(Raw!$N207&lt;$A$9,IF(Raw!$X207&gt;$C$9,IF(Raw!$X207&lt;$A$9,Raw!M207,-999),-999),-999),-999),-999),-999)</f>
        <v>0.26472600000000002</v>
      </c>
      <c r="J207" s="9">
        <f>IF(Raw!$G207&gt;$C$8,IF(Raw!$Q207&gt;$C$8,IF(Raw!$N207&gt;$C$9,IF(Raw!$N207&lt;$A$9,IF(Raw!$X207&gt;$C$9,IF(Raw!$X207&lt;$A$9,Raw!N207,-999),-999),-999),-999),-999),-999)</f>
        <v>545</v>
      </c>
      <c r="K207" s="9">
        <f>IF(Raw!$G207&gt;$C$8,IF(Raw!$Q207&gt;$C$8,IF(Raw!$N207&gt;$C$9,IF(Raw!$N207&lt;$A$9,IF(Raw!$X207&gt;$C$9,IF(Raw!$X207&lt;$A$9,Raw!R207,-999),-999),-999),-999),-999),-999)</f>
        <v>0.33169199999999999</v>
      </c>
      <c r="L207" s="9">
        <f>IF(Raw!$G207&gt;$C$8,IF(Raw!$Q207&gt;$C$8,IF(Raw!$N207&gt;$C$9,IF(Raw!$N207&lt;$A$9,IF(Raw!$X207&gt;$C$9,IF(Raw!$X207&lt;$A$9,Raw!S207,-999),-999),-999),-999),-999),-999)</f>
        <v>0.57702200000000003</v>
      </c>
      <c r="M207" s="9">
        <f>Raw!Q207</f>
        <v>0.97988799999999998</v>
      </c>
      <c r="N207" s="9">
        <f>IF(Raw!$G207&gt;$C$8,IF(Raw!$Q207&gt;$C$8,IF(Raw!$N207&gt;$C$9,IF(Raw!$N207&lt;$A$9,IF(Raw!$X207&gt;$C$9,IF(Raw!$X207&lt;$A$9,Raw!V207,-999),-999),-999),-999),-999),-999)</f>
        <v>794</v>
      </c>
      <c r="O207" s="9">
        <f>IF(Raw!$G207&gt;$C$8,IF(Raw!$Q207&gt;$C$8,IF(Raw!$N207&gt;$C$9,IF(Raw!$N207&lt;$A$9,IF(Raw!$X207&gt;$C$9,IF(Raw!$X207&lt;$A$9,Raw!W207,-999),-999),-999),-999),-999),-999)</f>
        <v>0.37081999999999998</v>
      </c>
      <c r="P207" s="9">
        <f>IF(Raw!$G207&gt;$C$8,IF(Raw!$Q207&gt;$C$8,IF(Raw!$N207&gt;$C$9,IF(Raw!$N207&lt;$A$9,IF(Raw!$X207&gt;$C$9,IF(Raw!$X207&lt;$A$9,Raw!X207,-999),-999),-999),-999),-999),-999)</f>
        <v>684</v>
      </c>
      <c r="R207" s="9">
        <f t="shared" ref="R207:R213" si="48">F207-E207</f>
        <v>0.23789999999999994</v>
      </c>
      <c r="S207" s="9">
        <f t="shared" ref="S207:S213" si="49">R207/F207</f>
        <v>0.41426506695456833</v>
      </c>
      <c r="T207" s="9">
        <f t="shared" ref="T207:T213" si="50">L207-K207</f>
        <v>0.24533000000000005</v>
      </c>
      <c r="U207" s="9">
        <f t="shared" ref="U207:U213" si="51">T207/L207</f>
        <v>0.42516576491017677</v>
      </c>
      <c r="V207" s="15">
        <f t="shared" ref="V207:V213" si="52">IF(L207&gt;0,L207*V$8+V$10,-999)</f>
        <v>0.27581651600000001</v>
      </c>
      <c r="X207" s="11">
        <f t="shared" ref="X207:X213" si="53">D207*6.02*10^23*10^(-6)</f>
        <v>4.7558E+18</v>
      </c>
      <c r="Y207" s="11">
        <f t="shared" ref="Y207:Y213" si="54">H207*10^(-20)</f>
        <v>6.3949999999999995E-18</v>
      </c>
      <c r="Z207" s="11">
        <f t="shared" ref="Z207:Z213" si="55">J207*10^(-6)</f>
        <v>5.4500000000000002E-4</v>
      </c>
      <c r="AA207" s="16">
        <f t="shared" ref="AA207:AA213" si="56">IF(Z207&gt;0,(X207*Y207/(X207*Y207+1/Z207)),1)</f>
        <v>1.6305010873638767E-2</v>
      </c>
      <c r="AB207" s="9">
        <f t="shared" ref="AB207:AB213" si="57">K207+T207*AA207</f>
        <v>0.3356921083176298</v>
      </c>
      <c r="AC207" s="9">
        <f t="shared" ref="AC207:AC213" si="58">IF(T207&gt;0,(L207-AB207)/T207,-999)</f>
        <v>0.98369498912636122</v>
      </c>
      <c r="AD207" s="15">
        <f t="shared" ref="AD207:AD213" si="59">IF(AC207&gt;0,X207*Y207*AC207,-999)</f>
        <v>29.917451144291316</v>
      </c>
      <c r="AE207" s="3">
        <f t="shared" ref="AE207:AE213" si="60">AE$9*Y207</f>
        <v>769.95799999999974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9.7845199999426619E-3</v>
      </c>
      <c r="AH207" s="2">
        <f t="shared" ref="AH207:AH270" si="63">((AG207*12.01)/893.5)*3600</f>
        <v>0.47346783068552983</v>
      </c>
    </row>
    <row r="208" spans="1:34">
      <c r="A208" s="1">
        <f>Raw!A208</f>
        <v>195</v>
      </c>
      <c r="B208" s="14">
        <f>Raw!B208</f>
        <v>0.13930555555555554</v>
      </c>
      <c r="C208" s="15">
        <f>Raw!C208</f>
        <v>43.5</v>
      </c>
      <c r="D208" s="15">
        <f>IF(C208&gt;0.5,Raw!D208*D$11,-999)</f>
        <v>8.8000000000000007</v>
      </c>
      <c r="E208" s="9">
        <f>IF(Raw!$G208&gt;$C$8,IF(Raw!$Q208&gt;$C$8,IF(Raw!$N208&gt;$C$9,IF(Raw!$N208&lt;$A$9,IF(Raw!$X208&gt;$C$9,IF(Raw!$X208&lt;$A$9,Raw!H208,-999),-999),-999),-999),-999),-999)</f>
        <v>0.33511299999999999</v>
      </c>
      <c r="F208" s="9">
        <f>IF(Raw!$G208&gt;$C$8,IF(Raw!$Q208&gt;$C$8,IF(Raw!$N208&gt;$C$9,IF(Raw!$N208&lt;$A$9,IF(Raw!$X208&gt;$C$9,IF(Raw!$X208&lt;$A$9,Raw!I208,-999),-999),-999),-999),-999),-999)</f>
        <v>0.59452799999999995</v>
      </c>
      <c r="G208" s="9">
        <f>Raw!G208</f>
        <v>0.98249399999999998</v>
      </c>
      <c r="H208" s="9">
        <f>IF(Raw!$G208&gt;$C$8,IF(Raw!$Q208&gt;$C$8,IF(Raw!$N208&gt;$C$9,IF(Raw!$N208&lt;$A$9,IF(Raw!$X208&gt;$C$9,IF(Raw!$X208&lt;$A$9,Raw!L208,-999),-999),-999),-999),-999),-999)</f>
        <v>706.5</v>
      </c>
      <c r="I208" s="9">
        <f>IF(Raw!$G208&gt;$C$8,IF(Raw!$Q208&gt;$C$8,IF(Raw!$N208&gt;$C$9,IF(Raw!$N208&lt;$A$9,IF(Raw!$X208&gt;$C$9,IF(Raw!$X208&lt;$A$9,Raw!M208,-999),-999),-999),-999),-999),-999)</f>
        <v>0.25340299999999999</v>
      </c>
      <c r="J208" s="9">
        <f>IF(Raw!$G208&gt;$C$8,IF(Raw!$Q208&gt;$C$8,IF(Raw!$N208&gt;$C$9,IF(Raw!$N208&lt;$A$9,IF(Raw!$X208&gt;$C$9,IF(Raw!$X208&lt;$A$9,Raw!N208,-999),-999),-999),-999),-999),-999)</f>
        <v>624</v>
      </c>
      <c r="K208" s="9">
        <f>IF(Raw!$G208&gt;$C$8,IF(Raw!$Q208&gt;$C$8,IF(Raw!$N208&gt;$C$9,IF(Raw!$N208&lt;$A$9,IF(Raw!$X208&gt;$C$9,IF(Raw!$X208&lt;$A$9,Raw!R208,-999),-999),-999),-999),-999),-999)</f>
        <v>0.33698</v>
      </c>
      <c r="L208" s="9">
        <f>IF(Raw!$G208&gt;$C$8,IF(Raw!$Q208&gt;$C$8,IF(Raw!$N208&gt;$C$9,IF(Raw!$N208&lt;$A$9,IF(Raw!$X208&gt;$C$9,IF(Raw!$X208&lt;$A$9,Raw!S208,-999),-999),-999),-999),-999),-999)</f>
        <v>0.59242899999999998</v>
      </c>
      <c r="M208" s="9">
        <f>Raw!Q208</f>
        <v>0.97587900000000005</v>
      </c>
      <c r="N208" s="9">
        <f>IF(Raw!$G208&gt;$C$8,IF(Raw!$Q208&gt;$C$8,IF(Raw!$N208&gt;$C$9,IF(Raw!$N208&lt;$A$9,IF(Raw!$X208&gt;$C$9,IF(Raw!$X208&lt;$A$9,Raw!V208,-999),-999),-999),-999),-999),-999)</f>
        <v>806.1</v>
      </c>
      <c r="O208" s="9">
        <f>IF(Raw!$G208&gt;$C$8,IF(Raw!$Q208&gt;$C$8,IF(Raw!$N208&gt;$C$9,IF(Raw!$N208&lt;$A$9,IF(Raw!$X208&gt;$C$9,IF(Raw!$X208&lt;$A$9,Raw!W208,-999),-999),-999),-999),-999),-999)</f>
        <v>0.26342500000000002</v>
      </c>
      <c r="P208" s="9">
        <f>IF(Raw!$G208&gt;$C$8,IF(Raw!$Q208&gt;$C$8,IF(Raw!$N208&gt;$C$9,IF(Raw!$N208&lt;$A$9,IF(Raw!$X208&gt;$C$9,IF(Raw!$X208&lt;$A$9,Raw!X208,-999),-999),-999),-999),-999),-999)</f>
        <v>592</v>
      </c>
      <c r="R208" s="9">
        <f t="shared" si="48"/>
        <v>0.25941499999999995</v>
      </c>
      <c r="S208" s="9">
        <f t="shared" si="49"/>
        <v>0.43633773346251137</v>
      </c>
      <c r="T208" s="9">
        <f t="shared" si="50"/>
        <v>0.25544899999999998</v>
      </c>
      <c r="U208" s="9">
        <f t="shared" si="51"/>
        <v>0.43118922267478466</v>
      </c>
      <c r="V208" s="15">
        <f t="shared" si="52"/>
        <v>0.28318106199999998</v>
      </c>
      <c r="X208" s="11">
        <f t="shared" si="53"/>
        <v>5.297599999999999E+18</v>
      </c>
      <c r="Y208" s="11">
        <f t="shared" si="54"/>
        <v>7.064999999999999E-18</v>
      </c>
      <c r="Z208" s="11">
        <f t="shared" si="55"/>
        <v>6.2399999999999999E-4</v>
      </c>
      <c r="AA208" s="16">
        <f t="shared" si="56"/>
        <v>2.2821789414850569E-2</v>
      </c>
      <c r="AB208" s="9">
        <f t="shared" si="57"/>
        <v>0.34280980328423416</v>
      </c>
      <c r="AC208" s="9">
        <f t="shared" si="58"/>
        <v>0.97717821058514942</v>
      </c>
      <c r="AD208" s="15">
        <f t="shared" si="59"/>
        <v>36.573380472516938</v>
      </c>
      <c r="AE208" s="3">
        <f t="shared" si="60"/>
        <v>850.62599999999964</v>
      </c>
      <c r="AF208" s="2">
        <f t="shared" si="61"/>
        <v>0.25</v>
      </c>
      <c r="AG208" s="9">
        <f t="shared" si="62"/>
        <v>1.2130805766564404E-2</v>
      </c>
      <c r="AH208" s="2">
        <f t="shared" si="63"/>
        <v>0.58700337786589651</v>
      </c>
    </row>
    <row r="209" spans="1:34">
      <c r="A209" s="1">
        <f>Raw!A209</f>
        <v>196</v>
      </c>
      <c r="B209" s="14">
        <f>Raw!B209</f>
        <v>0.13936342592592593</v>
      </c>
      <c r="C209" s="15">
        <f>Raw!C209</f>
        <v>42.8</v>
      </c>
      <c r="D209" s="15">
        <f>IF(C209&gt;0.5,Raw!D209*D$11,-999)</f>
        <v>8.8000000000000007</v>
      </c>
      <c r="E209" s="9">
        <f>IF(Raw!$G209&gt;$C$8,IF(Raw!$Q209&gt;$C$8,IF(Raw!$N209&gt;$C$9,IF(Raw!$N209&lt;$A$9,IF(Raw!$X209&gt;$C$9,IF(Raw!$X209&lt;$A$9,Raw!H209,-999),-999),-999),-999),-999),-999)</f>
        <v>0.39225900000000002</v>
      </c>
      <c r="F209" s="9">
        <f>IF(Raw!$G209&gt;$C$8,IF(Raw!$Q209&gt;$C$8,IF(Raw!$N209&gt;$C$9,IF(Raw!$N209&lt;$A$9,IF(Raw!$X209&gt;$C$9,IF(Raw!$X209&lt;$A$9,Raw!I209,-999),-999),-999),-999),-999),-999)</f>
        <v>0.665323</v>
      </c>
      <c r="G209" s="9">
        <f>Raw!G209</f>
        <v>0.98385</v>
      </c>
      <c r="H209" s="9">
        <f>IF(Raw!$G209&gt;$C$8,IF(Raw!$Q209&gt;$C$8,IF(Raw!$N209&gt;$C$9,IF(Raw!$N209&lt;$A$9,IF(Raw!$X209&gt;$C$9,IF(Raw!$X209&lt;$A$9,Raw!L209,-999),-999),-999),-999),-999),-999)</f>
        <v>685.1</v>
      </c>
      <c r="I209" s="9">
        <f>IF(Raw!$G209&gt;$C$8,IF(Raw!$Q209&gt;$C$8,IF(Raw!$N209&gt;$C$9,IF(Raw!$N209&lt;$A$9,IF(Raw!$X209&gt;$C$9,IF(Raw!$X209&lt;$A$9,Raw!M209,-999),-999),-999),-999),-999),-999)</f>
        <v>0.27141500000000002</v>
      </c>
      <c r="J209" s="9">
        <f>IF(Raw!$G209&gt;$C$8,IF(Raw!$Q209&gt;$C$8,IF(Raw!$N209&gt;$C$9,IF(Raw!$N209&lt;$A$9,IF(Raw!$X209&gt;$C$9,IF(Raw!$X209&lt;$A$9,Raw!N209,-999),-999),-999),-999),-999),-999)</f>
        <v>841</v>
      </c>
      <c r="K209" s="9">
        <f>IF(Raw!$G209&gt;$C$8,IF(Raw!$Q209&gt;$C$8,IF(Raw!$N209&gt;$C$9,IF(Raw!$N209&lt;$A$9,IF(Raw!$X209&gt;$C$9,IF(Raw!$X209&lt;$A$9,Raw!R209,-999),-999),-999),-999),-999),-999)</f>
        <v>0.377689</v>
      </c>
      <c r="L209" s="9">
        <f>IF(Raw!$G209&gt;$C$8,IF(Raw!$Q209&gt;$C$8,IF(Raw!$N209&gt;$C$9,IF(Raw!$N209&lt;$A$9,IF(Raw!$X209&gt;$C$9,IF(Raw!$X209&lt;$A$9,Raw!S209,-999),-999),-999),-999),-999),-999)</f>
        <v>0.65532599999999996</v>
      </c>
      <c r="M209" s="9">
        <f>Raw!Q209</f>
        <v>0.97908399999999995</v>
      </c>
      <c r="N209" s="9">
        <f>IF(Raw!$G209&gt;$C$8,IF(Raw!$Q209&gt;$C$8,IF(Raw!$N209&gt;$C$9,IF(Raw!$N209&lt;$A$9,IF(Raw!$X209&gt;$C$9,IF(Raw!$X209&lt;$A$9,Raw!V209,-999),-999),-999),-999),-999),-999)</f>
        <v>804</v>
      </c>
      <c r="O209" s="9">
        <f>IF(Raw!$G209&gt;$C$8,IF(Raw!$Q209&gt;$C$8,IF(Raw!$N209&gt;$C$9,IF(Raw!$N209&lt;$A$9,IF(Raw!$X209&gt;$C$9,IF(Raw!$X209&lt;$A$9,Raw!W209,-999),-999),-999),-999),-999),-999)</f>
        <v>0.295622</v>
      </c>
      <c r="P209" s="9">
        <f>IF(Raw!$G209&gt;$C$8,IF(Raw!$Q209&gt;$C$8,IF(Raw!$N209&gt;$C$9,IF(Raw!$N209&lt;$A$9,IF(Raw!$X209&gt;$C$9,IF(Raw!$X209&lt;$A$9,Raw!X209,-999),-999),-999),-999),-999),-999)</f>
        <v>660</v>
      </c>
      <c r="R209" s="9">
        <f t="shared" si="48"/>
        <v>0.27306399999999997</v>
      </c>
      <c r="S209" s="9">
        <f t="shared" si="49"/>
        <v>0.41042320797567494</v>
      </c>
      <c r="T209" s="9">
        <f t="shared" si="50"/>
        <v>0.27763699999999997</v>
      </c>
      <c r="U209" s="9">
        <f t="shared" si="51"/>
        <v>0.42366242145130817</v>
      </c>
      <c r="V209" s="15">
        <f t="shared" si="52"/>
        <v>0.31324582799999995</v>
      </c>
      <c r="X209" s="11">
        <f t="shared" si="53"/>
        <v>5.297599999999999E+18</v>
      </c>
      <c r="Y209" s="11">
        <f t="shared" si="54"/>
        <v>6.851E-18</v>
      </c>
      <c r="Z209" s="11">
        <f t="shared" si="55"/>
        <v>8.4099999999999995E-4</v>
      </c>
      <c r="AA209" s="16">
        <f t="shared" si="56"/>
        <v>2.9619067469128773E-2</v>
      </c>
      <c r="AB209" s="9">
        <f t="shared" si="57"/>
        <v>0.38591234903492649</v>
      </c>
      <c r="AC209" s="9">
        <f t="shared" si="58"/>
        <v>0.97038093253087121</v>
      </c>
      <c r="AD209" s="15">
        <f t="shared" si="59"/>
        <v>35.218867383030641</v>
      </c>
      <c r="AE209" s="3">
        <f t="shared" si="60"/>
        <v>824.8603999999998</v>
      </c>
      <c r="AF209" s="2">
        <f t="shared" si="61"/>
        <v>0.25</v>
      </c>
      <c r="AG209" s="9">
        <f t="shared" si="62"/>
        <v>1.1477623566359429E-2</v>
      </c>
      <c r="AH209" s="2">
        <f t="shared" si="63"/>
        <v>0.55539623113051628</v>
      </c>
    </row>
    <row r="210" spans="1:34">
      <c r="A210" s="1">
        <f>Raw!A210</f>
        <v>197</v>
      </c>
      <c r="B210" s="14">
        <f>Raw!B210</f>
        <v>0.13942129629629629</v>
      </c>
      <c r="C210" s="15">
        <f>Raw!C210</f>
        <v>41.9</v>
      </c>
      <c r="D210" s="15">
        <f>IF(C210&gt;0.5,Raw!D210*D$11,-999)</f>
        <v>8.8000000000000007</v>
      </c>
      <c r="E210" s="9">
        <f>IF(Raw!$G210&gt;$C$8,IF(Raw!$Q210&gt;$C$8,IF(Raw!$N210&gt;$C$9,IF(Raw!$N210&lt;$A$9,IF(Raw!$X210&gt;$C$9,IF(Raw!$X210&lt;$A$9,Raw!H210,-999),-999),-999),-999),-999),-999)</f>
        <v>0.587399</v>
      </c>
      <c r="F210" s="9">
        <f>IF(Raw!$G210&gt;$C$8,IF(Raw!$Q210&gt;$C$8,IF(Raw!$N210&gt;$C$9,IF(Raw!$N210&lt;$A$9,IF(Raw!$X210&gt;$C$9,IF(Raw!$X210&lt;$A$9,Raw!I210,-999),-999),-999),-999),-999),-999)</f>
        <v>0.98375900000000005</v>
      </c>
      <c r="G210" s="9">
        <f>Raw!G210</f>
        <v>0.98836400000000002</v>
      </c>
      <c r="H210" s="9">
        <f>IF(Raw!$G210&gt;$C$8,IF(Raw!$Q210&gt;$C$8,IF(Raw!$N210&gt;$C$9,IF(Raw!$N210&lt;$A$9,IF(Raw!$X210&gt;$C$9,IF(Raw!$X210&lt;$A$9,Raw!L210,-999),-999),-999),-999),-999),-999)</f>
        <v>701.6</v>
      </c>
      <c r="I210" s="9">
        <f>IF(Raw!$G210&gt;$C$8,IF(Raw!$Q210&gt;$C$8,IF(Raw!$N210&gt;$C$9,IF(Raw!$N210&lt;$A$9,IF(Raw!$X210&gt;$C$9,IF(Raw!$X210&lt;$A$9,Raw!M210,-999),-999),-999),-999),-999),-999)</f>
        <v>0.17649300000000001</v>
      </c>
      <c r="J210" s="9">
        <f>IF(Raw!$G210&gt;$C$8,IF(Raw!$Q210&gt;$C$8,IF(Raw!$N210&gt;$C$9,IF(Raw!$N210&lt;$A$9,IF(Raw!$X210&gt;$C$9,IF(Raw!$X210&lt;$A$9,Raw!N210,-999),-999),-999),-999),-999),-999)</f>
        <v>386</v>
      </c>
      <c r="K210" s="9">
        <f>IF(Raw!$G210&gt;$C$8,IF(Raw!$Q210&gt;$C$8,IF(Raw!$N210&gt;$C$9,IF(Raw!$N210&lt;$A$9,IF(Raw!$X210&gt;$C$9,IF(Raw!$X210&lt;$A$9,Raw!R210,-999),-999),-999),-999),-999),-999)</f>
        <v>0.54744899999999996</v>
      </c>
      <c r="L210" s="9">
        <f>IF(Raw!$G210&gt;$C$8,IF(Raw!$Q210&gt;$C$8,IF(Raw!$N210&gt;$C$9,IF(Raw!$N210&lt;$A$9,IF(Raw!$X210&gt;$C$9,IF(Raw!$X210&lt;$A$9,Raw!S210,-999),-999),-999),-999),-999),-999)</f>
        <v>0.92225199999999996</v>
      </c>
      <c r="M210" s="9">
        <f>Raw!Q210</f>
        <v>0.98471399999999998</v>
      </c>
      <c r="N210" s="9">
        <f>IF(Raw!$G210&gt;$C$8,IF(Raw!$Q210&gt;$C$8,IF(Raw!$N210&gt;$C$9,IF(Raw!$N210&lt;$A$9,IF(Raw!$X210&gt;$C$9,IF(Raw!$X210&lt;$A$9,Raw!V210,-999),-999),-999),-999),-999),-999)</f>
        <v>811.2</v>
      </c>
      <c r="O210" s="9">
        <f>IF(Raw!$G210&gt;$C$8,IF(Raw!$Q210&gt;$C$8,IF(Raw!$N210&gt;$C$9,IF(Raw!$N210&lt;$A$9,IF(Raw!$X210&gt;$C$9,IF(Raw!$X210&lt;$A$9,Raw!W210,-999),-999),-999),-999),-999),-999)</f>
        <v>0.278665</v>
      </c>
      <c r="P210" s="9">
        <f>IF(Raw!$G210&gt;$C$8,IF(Raw!$Q210&gt;$C$8,IF(Raw!$N210&gt;$C$9,IF(Raw!$N210&lt;$A$9,IF(Raw!$X210&gt;$C$9,IF(Raw!$X210&lt;$A$9,Raw!X210,-999),-999),-999),-999),-999),-999)</f>
        <v>904</v>
      </c>
      <c r="R210" s="9">
        <f t="shared" si="48"/>
        <v>0.39636000000000005</v>
      </c>
      <c r="S210" s="9">
        <f t="shared" si="49"/>
        <v>0.40290355666377642</v>
      </c>
      <c r="T210" s="9">
        <f t="shared" si="50"/>
        <v>0.374803</v>
      </c>
      <c r="U210" s="9">
        <f t="shared" si="51"/>
        <v>0.40639976926046245</v>
      </c>
      <c r="V210" s="15">
        <f t="shared" si="52"/>
        <v>0.44083645599999999</v>
      </c>
      <c r="X210" s="11">
        <f t="shared" si="53"/>
        <v>5.297599999999999E+18</v>
      </c>
      <c r="Y210" s="11">
        <f t="shared" si="54"/>
        <v>7.0160000000000003E-18</v>
      </c>
      <c r="Z210" s="11">
        <f t="shared" si="55"/>
        <v>3.86E-4</v>
      </c>
      <c r="AA210" s="16">
        <f t="shared" si="56"/>
        <v>1.4143912819894452E-2</v>
      </c>
      <c r="AB210" s="9">
        <f t="shared" si="57"/>
        <v>0.55275018095663486</v>
      </c>
      <c r="AC210" s="9">
        <f t="shared" si="58"/>
        <v>0.98585608718010553</v>
      </c>
      <c r="AD210" s="15">
        <f t="shared" si="59"/>
        <v>36.642261191436404</v>
      </c>
      <c r="AE210" s="3">
        <f t="shared" si="60"/>
        <v>844.72639999999978</v>
      </c>
      <c r="AF210" s="2">
        <f t="shared" si="61"/>
        <v>0.25</v>
      </c>
      <c r="AG210" s="9">
        <f t="shared" si="62"/>
        <v>1.1454928071831809E-2</v>
      </c>
      <c r="AH210" s="2">
        <f t="shared" si="63"/>
        <v>0.55429800796163409</v>
      </c>
    </row>
    <row r="211" spans="1:34">
      <c r="A211" s="1">
        <f>Raw!A211</f>
        <v>198</v>
      </c>
      <c r="B211" s="14">
        <f>Raw!B211</f>
        <v>0.13947916666666668</v>
      </c>
      <c r="C211" s="15">
        <f>Raw!C211</f>
        <v>40.799999999999997</v>
      </c>
      <c r="D211" s="15">
        <f>IF(C211&gt;0.5,Raw!D211*D$11,-999)</f>
        <v>8.8000000000000007</v>
      </c>
      <c r="E211" s="9">
        <f>IF(Raw!$G211&gt;$C$8,IF(Raw!$Q211&gt;$C$8,IF(Raw!$N211&gt;$C$9,IF(Raw!$N211&lt;$A$9,IF(Raw!$X211&gt;$C$9,IF(Raw!$X211&lt;$A$9,Raw!H211,-999),-999),-999),-999),-999),-999)</f>
        <v>0.81042000000000003</v>
      </c>
      <c r="F211" s="9">
        <f>IF(Raw!$G211&gt;$C$8,IF(Raw!$Q211&gt;$C$8,IF(Raw!$N211&gt;$C$9,IF(Raw!$N211&lt;$A$9,IF(Raw!$X211&gt;$C$9,IF(Raw!$X211&lt;$A$9,Raw!I211,-999),-999),-999),-999),-999),-999)</f>
        <v>1.2902720000000001</v>
      </c>
      <c r="G211" s="9">
        <f>Raw!G211</f>
        <v>0.99216899999999997</v>
      </c>
      <c r="H211" s="9">
        <f>IF(Raw!$G211&gt;$C$8,IF(Raw!$Q211&gt;$C$8,IF(Raw!$N211&gt;$C$9,IF(Raw!$N211&lt;$A$9,IF(Raw!$X211&gt;$C$9,IF(Raw!$X211&lt;$A$9,Raw!L211,-999),-999),-999),-999),-999),-999)</f>
        <v>656.3</v>
      </c>
      <c r="I211" s="9">
        <f>IF(Raw!$G211&gt;$C$8,IF(Raw!$Q211&gt;$C$8,IF(Raw!$N211&gt;$C$9,IF(Raw!$N211&lt;$A$9,IF(Raw!$X211&gt;$C$9,IF(Raw!$X211&lt;$A$9,Raw!M211,-999),-999),-999),-999),-999),-999)</f>
        <v>0.28328199999999998</v>
      </c>
      <c r="J211" s="9">
        <f>IF(Raw!$G211&gt;$C$8,IF(Raw!$Q211&gt;$C$8,IF(Raw!$N211&gt;$C$9,IF(Raw!$N211&lt;$A$9,IF(Raw!$X211&gt;$C$9,IF(Raw!$X211&lt;$A$9,Raw!N211,-999),-999),-999),-999),-999),-999)</f>
        <v>591</v>
      </c>
      <c r="K211" s="9">
        <f>IF(Raw!$G211&gt;$C$8,IF(Raw!$Q211&gt;$C$8,IF(Raw!$N211&gt;$C$9,IF(Raw!$N211&lt;$A$9,IF(Raw!$X211&gt;$C$9,IF(Raw!$X211&lt;$A$9,Raw!R211,-999),-999),-999),-999),-999),-999)</f>
        <v>0.79212199999999999</v>
      </c>
      <c r="L211" s="9">
        <f>IF(Raw!$G211&gt;$C$8,IF(Raw!$Q211&gt;$C$8,IF(Raw!$N211&gt;$C$9,IF(Raw!$N211&lt;$A$9,IF(Raw!$X211&gt;$C$9,IF(Raw!$X211&lt;$A$9,Raw!S211,-999),-999),-999),-999),-999),-999)</f>
        <v>1.29844</v>
      </c>
      <c r="M211" s="9">
        <f>Raw!Q211</f>
        <v>0.98982199999999998</v>
      </c>
      <c r="N211" s="9">
        <f>IF(Raw!$G211&gt;$C$8,IF(Raw!$Q211&gt;$C$8,IF(Raw!$N211&gt;$C$9,IF(Raw!$N211&lt;$A$9,IF(Raw!$X211&gt;$C$9,IF(Raw!$X211&lt;$A$9,Raw!V211,-999),-999),-999),-999),-999),-999)</f>
        <v>809.4</v>
      </c>
      <c r="O211" s="9">
        <f>IF(Raw!$G211&gt;$C$8,IF(Raw!$Q211&gt;$C$8,IF(Raw!$N211&gt;$C$9,IF(Raw!$N211&lt;$A$9,IF(Raw!$X211&gt;$C$9,IF(Raw!$X211&lt;$A$9,Raw!W211,-999),-999),-999),-999),-999),-999)</f>
        <v>0.29692400000000002</v>
      </c>
      <c r="P211" s="9">
        <f>IF(Raw!$G211&gt;$C$8,IF(Raw!$Q211&gt;$C$8,IF(Raw!$N211&gt;$C$9,IF(Raw!$N211&lt;$A$9,IF(Raw!$X211&gt;$C$9,IF(Raw!$X211&lt;$A$9,Raw!X211,-999),-999),-999),-999),-999),-999)</f>
        <v>420</v>
      </c>
      <c r="R211" s="9">
        <f t="shared" si="48"/>
        <v>0.47985200000000006</v>
      </c>
      <c r="S211" s="9">
        <f t="shared" si="49"/>
        <v>0.37189987847523626</v>
      </c>
      <c r="T211" s="9">
        <f t="shared" si="50"/>
        <v>0.50631800000000005</v>
      </c>
      <c r="U211" s="9">
        <f t="shared" si="51"/>
        <v>0.38994331659529902</v>
      </c>
      <c r="V211" s="15">
        <f t="shared" si="52"/>
        <v>0.62065431999999998</v>
      </c>
      <c r="X211" s="11">
        <f t="shared" si="53"/>
        <v>5.297599999999999E+18</v>
      </c>
      <c r="Y211" s="11">
        <f t="shared" si="54"/>
        <v>6.5629999999999989E-18</v>
      </c>
      <c r="Z211" s="11">
        <f t="shared" si="55"/>
        <v>5.9099999999999995E-4</v>
      </c>
      <c r="AA211" s="16">
        <f t="shared" si="56"/>
        <v>2.01342576980349E-2</v>
      </c>
      <c r="AB211" s="9">
        <f t="shared" si="57"/>
        <v>0.80231633708915362</v>
      </c>
      <c r="AC211" s="9">
        <f t="shared" si="58"/>
        <v>0.9798657423019651</v>
      </c>
      <c r="AD211" s="15">
        <f t="shared" si="59"/>
        <v>34.068117932377163</v>
      </c>
      <c r="AE211" s="3">
        <f t="shared" si="60"/>
        <v>790.18519999999967</v>
      </c>
      <c r="AF211" s="2">
        <f t="shared" si="61"/>
        <v>0.25</v>
      </c>
      <c r="AG211" s="9">
        <f t="shared" si="62"/>
        <v>1.0218949920546869E-2</v>
      </c>
      <c r="AH211" s="2">
        <f t="shared" si="63"/>
        <v>0.49448966845524844</v>
      </c>
    </row>
    <row r="212" spans="1:34">
      <c r="A212" s="1">
        <f>Raw!A212</f>
        <v>199</v>
      </c>
      <c r="B212" s="14">
        <f>Raw!B212</f>
        <v>0.13953703703703704</v>
      </c>
      <c r="C212" s="15">
        <f>Raw!C212</f>
        <v>39.200000000000003</v>
      </c>
      <c r="D212" s="15">
        <f>IF(C212&gt;0.5,Raw!D212*D$11,-999)</f>
        <v>8.8000000000000007</v>
      </c>
      <c r="E212" s="9">
        <f>IF(Raw!$G212&gt;$C$8,IF(Raw!$Q212&gt;$C$8,IF(Raw!$N212&gt;$C$9,IF(Raw!$N212&lt;$A$9,IF(Raw!$X212&gt;$C$9,IF(Raw!$X212&lt;$A$9,Raw!H212,-999),-999),-999),-999),-999),-999)</f>
        <v>0.94205499999999998</v>
      </c>
      <c r="F212" s="9">
        <f>IF(Raw!$G212&gt;$C$8,IF(Raw!$Q212&gt;$C$8,IF(Raw!$N212&gt;$C$9,IF(Raw!$N212&lt;$A$9,IF(Raw!$X212&gt;$C$9,IF(Raw!$X212&lt;$A$9,Raw!I212,-999),-999),-999),-999),-999),-999)</f>
        <v>1.49603</v>
      </c>
      <c r="G212" s="9">
        <f>Raw!G212</f>
        <v>0.99438199999999999</v>
      </c>
      <c r="H212" s="9">
        <f>IF(Raw!$G212&gt;$C$8,IF(Raw!$Q212&gt;$C$8,IF(Raw!$N212&gt;$C$9,IF(Raw!$N212&lt;$A$9,IF(Raw!$X212&gt;$C$9,IF(Raw!$X212&lt;$A$9,Raw!L212,-999),-999),-999),-999),-999),-999)</f>
        <v>671.9</v>
      </c>
      <c r="I212" s="9">
        <f>IF(Raw!$G212&gt;$C$8,IF(Raw!$Q212&gt;$C$8,IF(Raw!$N212&gt;$C$9,IF(Raw!$N212&lt;$A$9,IF(Raw!$X212&gt;$C$9,IF(Raw!$X212&lt;$A$9,Raw!M212,-999),-999),-999),-999),-999),-999)</f>
        <v>0.20726600000000001</v>
      </c>
      <c r="J212" s="9">
        <f>IF(Raw!$G212&gt;$C$8,IF(Raw!$Q212&gt;$C$8,IF(Raw!$N212&gt;$C$9,IF(Raw!$N212&lt;$A$9,IF(Raw!$X212&gt;$C$9,IF(Raw!$X212&lt;$A$9,Raw!N212,-999),-999),-999),-999),-999),-999)</f>
        <v>421</v>
      </c>
      <c r="K212" s="9">
        <f>IF(Raw!$G212&gt;$C$8,IF(Raw!$Q212&gt;$C$8,IF(Raw!$N212&gt;$C$9,IF(Raw!$N212&lt;$A$9,IF(Raw!$X212&gt;$C$9,IF(Raw!$X212&lt;$A$9,Raw!R212,-999),-999),-999),-999),-999),-999)</f>
        <v>0.912601</v>
      </c>
      <c r="L212" s="9">
        <f>IF(Raw!$G212&gt;$C$8,IF(Raw!$Q212&gt;$C$8,IF(Raw!$N212&gt;$C$9,IF(Raw!$N212&lt;$A$9,IF(Raw!$X212&gt;$C$9,IF(Raw!$X212&lt;$A$9,Raw!S212,-999),-999),-999),-999),-999),-999)</f>
        <v>1.4964500000000001</v>
      </c>
      <c r="M212" s="9">
        <f>Raw!Q212</f>
        <v>0.99151</v>
      </c>
      <c r="N212" s="9">
        <f>IF(Raw!$G212&gt;$C$8,IF(Raw!$Q212&gt;$C$8,IF(Raw!$N212&gt;$C$9,IF(Raw!$N212&lt;$A$9,IF(Raw!$X212&gt;$C$9,IF(Raw!$X212&lt;$A$9,Raw!V212,-999),-999),-999),-999),-999),-999)</f>
        <v>795.7</v>
      </c>
      <c r="O212" s="9">
        <f>IF(Raw!$G212&gt;$C$8,IF(Raw!$Q212&gt;$C$8,IF(Raw!$N212&gt;$C$9,IF(Raw!$N212&lt;$A$9,IF(Raw!$X212&gt;$C$9,IF(Raw!$X212&lt;$A$9,Raw!W212,-999),-999),-999),-999),-999),-999)</f>
        <v>0.20175799999999999</v>
      </c>
      <c r="P212" s="9">
        <f>IF(Raw!$G212&gt;$C$8,IF(Raw!$Q212&gt;$C$8,IF(Raw!$N212&gt;$C$9,IF(Raw!$N212&lt;$A$9,IF(Raw!$X212&gt;$C$9,IF(Raw!$X212&lt;$A$9,Raw!X212,-999),-999),-999),-999),-999),-999)</f>
        <v>512</v>
      </c>
      <c r="R212" s="9">
        <f t="shared" si="48"/>
        <v>0.553975</v>
      </c>
      <c r="S212" s="9">
        <f t="shared" si="49"/>
        <v>0.37029671864869018</v>
      </c>
      <c r="T212" s="9">
        <f t="shared" si="50"/>
        <v>0.58384900000000006</v>
      </c>
      <c r="U212" s="9">
        <f t="shared" si="51"/>
        <v>0.39015603595175252</v>
      </c>
      <c r="V212" s="15">
        <f t="shared" si="52"/>
        <v>0.71530309999999997</v>
      </c>
      <c r="X212" s="11">
        <f t="shared" si="53"/>
        <v>5.297599999999999E+18</v>
      </c>
      <c r="Y212" s="11">
        <f t="shared" si="54"/>
        <v>6.7189999999999995E-18</v>
      </c>
      <c r="Z212" s="11">
        <f t="shared" si="55"/>
        <v>4.2099999999999999E-4</v>
      </c>
      <c r="AA212" s="16">
        <f t="shared" si="56"/>
        <v>1.4764071547437139E-2</v>
      </c>
      <c r="AB212" s="9">
        <f t="shared" si="57"/>
        <v>0.92122098840889965</v>
      </c>
      <c r="AC212" s="9">
        <f t="shared" si="58"/>
        <v>0.9852359284525628</v>
      </c>
      <c r="AD212" s="15">
        <f t="shared" si="59"/>
        <v>35.069053556857817</v>
      </c>
      <c r="AE212" s="3">
        <f t="shared" si="60"/>
        <v>808.96759999999972</v>
      </c>
      <c r="AF212" s="2">
        <f t="shared" si="61"/>
        <v>0.25</v>
      </c>
      <c r="AG212" s="9">
        <f t="shared" si="62"/>
        <v>1.0524925323325657E-2</v>
      </c>
      <c r="AH212" s="2">
        <f t="shared" si="63"/>
        <v>0.50929565895837503</v>
      </c>
    </row>
    <row r="213" spans="1:34">
      <c r="A213" s="1">
        <f>Raw!A213</f>
        <v>200</v>
      </c>
      <c r="B213" s="14">
        <f>Raw!B213</f>
        <v>0.1395949074074074</v>
      </c>
      <c r="C213" s="15">
        <f>Raw!C213</f>
        <v>39.299999999999997</v>
      </c>
      <c r="D213" s="15">
        <f>IF(C213&gt;0.5,Raw!D213*D$11,-999)</f>
        <v>8.8000000000000007</v>
      </c>
      <c r="E213" s="9">
        <f>IF(Raw!$G213&gt;$C$8,IF(Raw!$Q213&gt;$C$8,IF(Raw!$N213&gt;$C$9,IF(Raw!$N213&lt;$A$9,IF(Raw!$X213&gt;$C$9,IF(Raw!$X213&lt;$A$9,Raw!H213,-999),-999),-999),-999),-999),-999)</f>
        <v>0.92684100000000003</v>
      </c>
      <c r="F213" s="9">
        <f>IF(Raw!$G213&gt;$C$8,IF(Raw!$Q213&gt;$C$8,IF(Raw!$N213&gt;$C$9,IF(Raw!$N213&lt;$A$9,IF(Raw!$X213&gt;$C$9,IF(Raw!$X213&lt;$A$9,Raw!I213,-999),-999),-999),-999),-999),-999)</f>
        <v>1.4829289999999999</v>
      </c>
      <c r="G213" s="9">
        <f>Raw!G213</f>
        <v>0.99423499999999998</v>
      </c>
      <c r="H213" s="9">
        <f>IF(Raw!$G213&gt;$C$8,IF(Raw!$Q213&gt;$C$8,IF(Raw!$N213&gt;$C$9,IF(Raw!$N213&lt;$A$9,IF(Raw!$X213&gt;$C$9,IF(Raw!$X213&lt;$A$9,Raw!L213,-999),-999),-999),-999),-999),-999)</f>
        <v>700.3</v>
      </c>
      <c r="I213" s="9">
        <f>IF(Raw!$G213&gt;$C$8,IF(Raw!$Q213&gt;$C$8,IF(Raw!$N213&gt;$C$9,IF(Raw!$N213&lt;$A$9,IF(Raw!$X213&gt;$C$9,IF(Raw!$X213&lt;$A$9,Raw!M213,-999),-999),-999),-999),-999),-999)</f>
        <v>0.19803100000000001</v>
      </c>
      <c r="J213" s="9">
        <f>IF(Raw!$G213&gt;$C$8,IF(Raw!$Q213&gt;$C$8,IF(Raw!$N213&gt;$C$9,IF(Raw!$N213&lt;$A$9,IF(Raw!$X213&gt;$C$9,IF(Raw!$X213&lt;$A$9,Raw!N213,-999),-999),-999),-999),-999),-999)</f>
        <v>438</v>
      </c>
      <c r="K213" s="9">
        <f>IF(Raw!$G213&gt;$C$8,IF(Raw!$Q213&gt;$C$8,IF(Raw!$N213&gt;$C$9,IF(Raw!$N213&lt;$A$9,IF(Raw!$X213&gt;$C$9,IF(Raw!$X213&lt;$A$9,Raw!R213,-999),-999),-999),-999),-999),-999)</f>
        <v>0.959534</v>
      </c>
      <c r="L213" s="9">
        <f>IF(Raw!$G213&gt;$C$8,IF(Raw!$Q213&gt;$C$8,IF(Raw!$N213&gt;$C$9,IF(Raw!$N213&lt;$A$9,IF(Raw!$X213&gt;$C$9,IF(Raw!$X213&lt;$A$9,Raw!S213,-999),-999),-999),-999),-999),-999)</f>
        <v>1.5214620000000001</v>
      </c>
      <c r="M213" s="9">
        <f>Raw!Q213</f>
        <v>0.99155199999999999</v>
      </c>
      <c r="N213" s="9">
        <f>IF(Raw!$G213&gt;$C$8,IF(Raw!$Q213&gt;$C$8,IF(Raw!$N213&gt;$C$9,IF(Raw!$N213&lt;$A$9,IF(Raw!$X213&gt;$C$9,IF(Raw!$X213&lt;$A$9,Raw!V213,-999),-999),-999),-999),-999),-999)</f>
        <v>802.2</v>
      </c>
      <c r="O213" s="9">
        <f>IF(Raw!$G213&gt;$C$8,IF(Raw!$Q213&gt;$C$8,IF(Raw!$N213&gt;$C$9,IF(Raw!$N213&lt;$A$9,IF(Raw!$X213&gt;$C$9,IF(Raw!$X213&lt;$A$9,Raw!W213,-999),-999),-999),-999),-999),-999)</f>
        <v>0.26507700000000001</v>
      </c>
      <c r="P213" s="9">
        <f>IF(Raw!$G213&gt;$C$8,IF(Raw!$Q213&gt;$C$8,IF(Raw!$N213&gt;$C$9,IF(Raw!$N213&lt;$A$9,IF(Raw!$X213&gt;$C$9,IF(Raw!$X213&lt;$A$9,Raw!X213,-999),-999),-999),-999),-999),-999)</f>
        <v>542</v>
      </c>
      <c r="R213" s="9">
        <f t="shared" si="48"/>
        <v>0.55608799999999992</v>
      </c>
      <c r="S213" s="9">
        <f t="shared" si="49"/>
        <v>0.37499300371089911</v>
      </c>
      <c r="T213" s="9">
        <f t="shared" si="50"/>
        <v>0.56192800000000009</v>
      </c>
      <c r="U213" s="9">
        <f t="shared" si="51"/>
        <v>0.36933423246850733</v>
      </c>
      <c r="V213" s="15">
        <f t="shared" si="52"/>
        <v>0.72725883599999996</v>
      </c>
      <c r="X213" s="11">
        <f t="shared" si="53"/>
        <v>5.297599999999999E+18</v>
      </c>
      <c r="Y213" s="11">
        <f t="shared" si="54"/>
        <v>7.0029999999999989E-18</v>
      </c>
      <c r="Z213" s="11">
        <f t="shared" si="55"/>
        <v>4.3799999999999997E-4</v>
      </c>
      <c r="AA213" s="16">
        <f t="shared" si="56"/>
        <v>1.5989581498483701E-2</v>
      </c>
      <c r="AB213" s="9">
        <f t="shared" si="57"/>
        <v>0.96851899355227999</v>
      </c>
      <c r="AC213" s="9">
        <f t="shared" si="58"/>
        <v>0.98401041850151627</v>
      </c>
      <c r="AD213" s="15">
        <f t="shared" si="59"/>
        <v>36.505893832154577</v>
      </c>
      <c r="AE213" s="3">
        <f t="shared" si="60"/>
        <v>843.16119999999967</v>
      </c>
      <c r="AF213" s="2">
        <f t="shared" si="61"/>
        <v>0.25</v>
      </c>
      <c r="AG213" s="9">
        <f t="shared" si="62"/>
        <v>1.0371443291596635E-2</v>
      </c>
      <c r="AH213" s="2">
        <f t="shared" si="63"/>
        <v>0.50186874331893916</v>
      </c>
    </row>
    <row r="214" spans="1:34">
      <c r="A214" s="1">
        <f>Raw!A214</f>
        <v>201</v>
      </c>
      <c r="B214" s="14">
        <f>Raw!B214</f>
        <v>0.13965277777777776</v>
      </c>
      <c r="C214" s="15">
        <f>Raw!C214</f>
        <v>37.5</v>
      </c>
      <c r="D214" s="15">
        <f>IF(C214&gt;0.5,Raw!D214*D$11,-999)</f>
        <v>9.6999999999999993</v>
      </c>
      <c r="E214" s="9">
        <f>IF(Raw!$G214&gt;$C$8,IF(Raw!$Q214&gt;$C$8,IF(Raw!$N214&gt;$C$9,IF(Raw!$N214&lt;$A$9,IF(Raw!$X214&gt;$C$9,IF(Raw!$X214&lt;$A$9,Raw!H214,-999),-999),-999),-999),-999),-999)</f>
        <v>0.920269</v>
      </c>
      <c r="F214" s="9">
        <f>IF(Raw!$G214&gt;$C$8,IF(Raw!$Q214&gt;$C$8,IF(Raw!$N214&gt;$C$9,IF(Raw!$N214&lt;$A$9,IF(Raw!$X214&gt;$C$9,IF(Raw!$X214&lt;$A$9,Raw!I214,-999),-999),-999),-999),-999),-999)</f>
        <v>1.4887159999999999</v>
      </c>
      <c r="G214" s="9">
        <f>Raw!G214</f>
        <v>0.99417900000000003</v>
      </c>
      <c r="H214" s="9">
        <f>IF(Raw!$G214&gt;$C$8,IF(Raw!$Q214&gt;$C$8,IF(Raw!$N214&gt;$C$9,IF(Raw!$N214&lt;$A$9,IF(Raw!$X214&gt;$C$9,IF(Raw!$X214&lt;$A$9,Raw!L214,-999),-999),-999),-999),-999),-999)</f>
        <v>683.1</v>
      </c>
      <c r="I214" s="9">
        <f>IF(Raw!$G214&gt;$C$8,IF(Raw!$Q214&gt;$C$8,IF(Raw!$N214&gt;$C$9,IF(Raw!$N214&lt;$A$9,IF(Raw!$X214&gt;$C$9,IF(Raw!$X214&lt;$A$9,Raw!M214,-999),-999),-999),-999),-999),-999)</f>
        <v>0.18176899999999999</v>
      </c>
      <c r="J214" s="9">
        <f>IF(Raw!$G214&gt;$C$8,IF(Raw!$Q214&gt;$C$8,IF(Raw!$N214&gt;$C$9,IF(Raw!$N214&lt;$A$9,IF(Raw!$X214&gt;$C$9,IF(Raw!$X214&lt;$A$9,Raw!N214,-999),-999),-999),-999),-999),-999)</f>
        <v>573</v>
      </c>
      <c r="K214" s="9">
        <f>IF(Raw!$G214&gt;$C$8,IF(Raw!$Q214&gt;$C$8,IF(Raw!$N214&gt;$C$9,IF(Raw!$N214&lt;$A$9,IF(Raw!$X214&gt;$C$9,IF(Raw!$X214&lt;$A$9,Raw!R214,-999),-999),-999),-999),-999),-999)</f>
        <v>0.94045000000000001</v>
      </c>
      <c r="L214" s="9">
        <f>IF(Raw!$G214&gt;$C$8,IF(Raw!$Q214&gt;$C$8,IF(Raw!$N214&gt;$C$9,IF(Raw!$N214&lt;$A$9,IF(Raw!$X214&gt;$C$9,IF(Raw!$X214&lt;$A$9,Raw!S214,-999),-999),-999),-999),-999),-999)</f>
        <v>1.538708</v>
      </c>
      <c r="M214" s="9">
        <f>Raw!Q214</f>
        <v>0.99130600000000002</v>
      </c>
      <c r="N214" s="9">
        <f>IF(Raw!$G214&gt;$C$8,IF(Raw!$Q214&gt;$C$8,IF(Raw!$N214&gt;$C$9,IF(Raw!$N214&lt;$A$9,IF(Raw!$X214&gt;$C$9,IF(Raw!$X214&lt;$A$9,Raw!V214,-999),-999),-999),-999),-999),-999)</f>
        <v>807.8</v>
      </c>
      <c r="O214" s="9">
        <f>IF(Raw!$G214&gt;$C$8,IF(Raw!$Q214&gt;$C$8,IF(Raw!$N214&gt;$C$9,IF(Raw!$N214&lt;$A$9,IF(Raw!$X214&gt;$C$9,IF(Raw!$X214&lt;$A$9,Raw!W214,-999),-999),-999),-999),-999),-999)</f>
        <v>0.20735500000000001</v>
      </c>
      <c r="P214" s="9">
        <f>IF(Raw!$G214&gt;$C$8,IF(Raw!$Q214&gt;$C$8,IF(Raw!$N214&gt;$C$9,IF(Raw!$N214&lt;$A$9,IF(Raw!$X214&gt;$C$9,IF(Raw!$X214&lt;$A$9,Raw!X214,-999),-999),-999),-999),-999),-999)</f>
        <v>606</v>
      </c>
      <c r="R214" s="9">
        <f t="shared" ref="R214:R270" si="64">F214-E214</f>
        <v>0.56844699999999992</v>
      </c>
      <c r="S214" s="9">
        <f t="shared" ref="S214:S270" si="65">R214/F214</f>
        <v>0.38183709989010661</v>
      </c>
      <c r="T214" s="9">
        <f t="shared" ref="T214:T270" si="66">L214-K214</f>
        <v>0.59825799999999996</v>
      </c>
      <c r="U214" s="9">
        <f t="shared" ref="U214:U270" si="67">T214/L214</f>
        <v>0.38880541337277769</v>
      </c>
      <c r="V214" s="15">
        <f t="shared" ref="V214:V270" si="68">IF(L214&gt;0,L214*V$8+V$10,-999)</f>
        <v>0.73550242399999999</v>
      </c>
      <c r="X214" s="11">
        <f t="shared" ref="X214:X270" si="69">D214*6.02*10^23*10^(-6)</f>
        <v>5.839399999999998E+18</v>
      </c>
      <c r="Y214" s="11">
        <f t="shared" ref="Y214:Y270" si="70">H214*10^(-20)</f>
        <v>6.8310000000000001E-18</v>
      </c>
      <c r="Z214" s="11">
        <f t="shared" ref="Z214:Z270" si="71">J214*10^(-6)</f>
        <v>5.7299999999999994E-4</v>
      </c>
      <c r="AA214" s="16">
        <f t="shared" ref="AA214:AA270" si="72">IF(Z214&gt;0,(X214*Y214/(X214*Y214+1/Z214)),1)</f>
        <v>2.2345623725435696E-2</v>
      </c>
      <c r="AB214" s="9">
        <f t="shared" ref="AB214:AB270" si="73">K214+T214*AA214</f>
        <v>0.95381844815873174</v>
      </c>
      <c r="AC214" s="9">
        <f t="shared" ref="AC214:AC270" si="74">IF(T214&gt;0,(L214-AB214)/T214,-999)</f>
        <v>0.97765437627456431</v>
      </c>
      <c r="AD214" s="15">
        <f t="shared" ref="AD214:AD270" si="75">IF(AC214&gt;0,X214*Y214*AC214,-999)</f>
        <v>38.997598124669629</v>
      </c>
      <c r="AE214" s="3">
        <f t="shared" ref="AE214:AE270" si="76">AE$9*Y214</f>
        <v>822.45239999999978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1.166344404569818E-2</v>
      </c>
      <c r="AH214" s="2">
        <f t="shared" si="63"/>
        <v>0.56438798742004082</v>
      </c>
    </row>
    <row r="215" spans="1:34">
      <c r="A215" s="1">
        <f>Raw!A215</f>
        <v>202</v>
      </c>
      <c r="B215" s="14">
        <f>Raw!B215</f>
        <v>0.13969907407407409</v>
      </c>
      <c r="C215" s="15">
        <f>Raw!C215</f>
        <v>37.200000000000003</v>
      </c>
      <c r="D215" s="15">
        <f>IF(C215&gt;0.5,Raw!D215*D$11,-999)</f>
        <v>9.6999999999999993</v>
      </c>
      <c r="E215" s="9">
        <f>IF(Raw!$G215&gt;$C$8,IF(Raw!$Q215&gt;$C$8,IF(Raw!$N215&gt;$C$9,IF(Raw!$N215&lt;$A$9,IF(Raw!$X215&gt;$C$9,IF(Raw!$X215&lt;$A$9,Raw!H215,-999),-999),-999),-999),-999),-999)</f>
        <v>0.95575399999999999</v>
      </c>
      <c r="F215" s="9">
        <f>IF(Raw!$G215&gt;$C$8,IF(Raw!$Q215&gt;$C$8,IF(Raw!$N215&gt;$C$9,IF(Raw!$N215&lt;$A$9,IF(Raw!$X215&gt;$C$9,IF(Raw!$X215&lt;$A$9,Raw!I215,-999),-999),-999),-999),-999),-999)</f>
        <v>1.5296940000000001</v>
      </c>
      <c r="G215" s="9">
        <f>Raw!G215</f>
        <v>0.99322999999999995</v>
      </c>
      <c r="H215" s="9">
        <f>IF(Raw!$G215&gt;$C$8,IF(Raw!$Q215&gt;$C$8,IF(Raw!$N215&gt;$C$9,IF(Raw!$N215&lt;$A$9,IF(Raw!$X215&gt;$C$9,IF(Raw!$X215&lt;$A$9,Raw!L215,-999),-999),-999),-999),-999),-999)</f>
        <v>697</v>
      </c>
      <c r="I215" s="9">
        <f>IF(Raw!$G215&gt;$C$8,IF(Raw!$Q215&gt;$C$8,IF(Raw!$N215&gt;$C$9,IF(Raw!$N215&lt;$A$9,IF(Raw!$X215&gt;$C$9,IF(Raw!$X215&lt;$A$9,Raw!M215,-999),-999),-999),-999),-999),-999)</f>
        <v>0.25354300000000002</v>
      </c>
      <c r="J215" s="9">
        <f>IF(Raw!$G215&gt;$C$8,IF(Raw!$Q215&gt;$C$8,IF(Raw!$N215&gt;$C$9,IF(Raw!$N215&lt;$A$9,IF(Raw!$X215&gt;$C$9,IF(Raw!$X215&lt;$A$9,Raw!N215,-999),-999),-999),-999),-999),-999)</f>
        <v>495</v>
      </c>
      <c r="K215" s="9">
        <f>IF(Raw!$G215&gt;$C$8,IF(Raw!$Q215&gt;$C$8,IF(Raw!$N215&gt;$C$9,IF(Raw!$N215&lt;$A$9,IF(Raw!$X215&gt;$C$9,IF(Raw!$X215&lt;$A$9,Raw!R215,-999),-999),-999),-999),-999),-999)</f>
        <v>0.95397100000000001</v>
      </c>
      <c r="L215" s="9">
        <f>IF(Raw!$G215&gt;$C$8,IF(Raw!$Q215&gt;$C$8,IF(Raw!$N215&gt;$C$9,IF(Raw!$N215&lt;$A$9,IF(Raw!$X215&gt;$C$9,IF(Raw!$X215&lt;$A$9,Raw!S215,-999),-999),-999),-999),-999),-999)</f>
        <v>1.5572710000000001</v>
      </c>
      <c r="M215" s="9">
        <f>Raw!Q215</f>
        <v>0.99446800000000002</v>
      </c>
      <c r="N215" s="9">
        <f>IF(Raw!$G215&gt;$C$8,IF(Raw!$Q215&gt;$C$8,IF(Raw!$N215&gt;$C$9,IF(Raw!$N215&lt;$A$9,IF(Raw!$X215&gt;$C$9,IF(Raw!$X215&lt;$A$9,Raw!V215,-999),-999),-999),-999),-999),-999)</f>
        <v>831.7</v>
      </c>
      <c r="O215" s="9">
        <f>IF(Raw!$G215&gt;$C$8,IF(Raw!$Q215&gt;$C$8,IF(Raw!$N215&gt;$C$9,IF(Raw!$N215&lt;$A$9,IF(Raw!$X215&gt;$C$9,IF(Raw!$X215&lt;$A$9,Raw!W215,-999),-999),-999),-999),-999),-999)</f>
        <v>0.21849499999999999</v>
      </c>
      <c r="P215" s="9">
        <f>IF(Raw!$G215&gt;$C$8,IF(Raw!$Q215&gt;$C$8,IF(Raw!$N215&gt;$C$9,IF(Raw!$N215&lt;$A$9,IF(Raw!$X215&gt;$C$9,IF(Raw!$X215&lt;$A$9,Raw!X215,-999),-999),-999),-999),-999),-999)</f>
        <v>621</v>
      </c>
      <c r="R215" s="9">
        <f t="shared" si="64"/>
        <v>0.57394000000000012</v>
      </c>
      <c r="S215" s="9">
        <f t="shared" si="65"/>
        <v>0.37519922285110624</v>
      </c>
      <c r="T215" s="9">
        <f t="shared" si="66"/>
        <v>0.60330000000000006</v>
      </c>
      <c r="U215" s="9">
        <f t="shared" si="67"/>
        <v>0.38740848574204489</v>
      </c>
      <c r="V215" s="15">
        <f t="shared" si="68"/>
        <v>0.744375538</v>
      </c>
      <c r="X215" s="11">
        <f t="shared" si="69"/>
        <v>5.839399999999998E+18</v>
      </c>
      <c r="Y215" s="11">
        <f t="shared" si="70"/>
        <v>6.9699999999999991E-18</v>
      </c>
      <c r="Z215" s="11">
        <f t="shared" si="71"/>
        <v>4.95E-4</v>
      </c>
      <c r="AA215" s="16">
        <f t="shared" si="72"/>
        <v>1.9748928088863117E-2</v>
      </c>
      <c r="AB215" s="9">
        <f t="shared" si="73"/>
        <v>0.96588552831601115</v>
      </c>
      <c r="AC215" s="9">
        <f t="shared" si="74"/>
        <v>0.98025107191113681</v>
      </c>
      <c r="AD215" s="15">
        <f t="shared" si="75"/>
        <v>39.896824421945688</v>
      </c>
      <c r="AE215" s="3">
        <f t="shared" si="76"/>
        <v>839.18799999999965</v>
      </c>
      <c r="AF215" s="2">
        <f t="shared" si="77"/>
        <v>0.25</v>
      </c>
      <c r="AG215" s="9">
        <f t="shared" si="78"/>
        <v>1.1889514104017089E-2</v>
      </c>
      <c r="AH215" s="2">
        <f t="shared" si="63"/>
        <v>0.57532739988951642</v>
      </c>
    </row>
    <row r="216" spans="1:34">
      <c r="A216" s="1">
        <f>Raw!A216</f>
        <v>203</v>
      </c>
      <c r="B216" s="14">
        <f>Raw!B216</f>
        <v>0.13975694444444445</v>
      </c>
      <c r="C216" s="15">
        <f>Raw!C216</f>
        <v>36.1</v>
      </c>
      <c r="D216" s="15">
        <f>IF(C216&gt;0.5,Raw!D216*D$11,-999)</f>
        <v>9.6999999999999993</v>
      </c>
      <c r="E216" s="9">
        <f>IF(Raw!$G216&gt;$C$8,IF(Raw!$Q216&gt;$C$8,IF(Raw!$N216&gt;$C$9,IF(Raw!$N216&lt;$A$9,IF(Raw!$X216&gt;$C$9,IF(Raw!$X216&lt;$A$9,Raw!H216,-999),-999),-999),-999),-999),-999)</f>
        <v>0.94607300000000005</v>
      </c>
      <c r="F216" s="9">
        <f>IF(Raw!$G216&gt;$C$8,IF(Raw!$Q216&gt;$C$8,IF(Raw!$N216&gt;$C$9,IF(Raw!$N216&lt;$A$9,IF(Raw!$X216&gt;$C$9,IF(Raw!$X216&lt;$A$9,Raw!I216,-999),-999),-999),-999),-999),-999)</f>
        <v>1.4952730000000001</v>
      </c>
      <c r="G216" s="9">
        <f>Raw!G216</f>
        <v>0.99405699999999997</v>
      </c>
      <c r="H216" s="9">
        <f>IF(Raw!$G216&gt;$C$8,IF(Raw!$Q216&gt;$C$8,IF(Raw!$N216&gt;$C$9,IF(Raw!$N216&lt;$A$9,IF(Raw!$X216&gt;$C$9,IF(Raw!$X216&lt;$A$9,Raw!L216,-999),-999),-999),-999),-999),-999)</f>
        <v>703.9</v>
      </c>
      <c r="I216" s="9">
        <f>IF(Raw!$G216&gt;$C$8,IF(Raw!$Q216&gt;$C$8,IF(Raw!$N216&gt;$C$9,IF(Raw!$N216&lt;$A$9,IF(Raw!$X216&gt;$C$9,IF(Raw!$X216&lt;$A$9,Raw!M216,-999),-999),-999),-999),-999),-999)</f>
        <v>0.228379</v>
      </c>
      <c r="J216" s="9">
        <f>IF(Raw!$G216&gt;$C$8,IF(Raw!$Q216&gt;$C$8,IF(Raw!$N216&gt;$C$9,IF(Raw!$N216&lt;$A$9,IF(Raw!$X216&gt;$C$9,IF(Raw!$X216&lt;$A$9,Raw!N216,-999),-999),-999),-999),-999),-999)</f>
        <v>422</v>
      </c>
      <c r="K216" s="9">
        <f>IF(Raw!$G216&gt;$C$8,IF(Raw!$Q216&gt;$C$8,IF(Raw!$N216&gt;$C$9,IF(Raw!$N216&lt;$A$9,IF(Raw!$X216&gt;$C$9,IF(Raw!$X216&lt;$A$9,Raw!R216,-999),-999),-999),-999),-999),-999)</f>
        <v>0.97768299999999997</v>
      </c>
      <c r="L216" s="9">
        <f>IF(Raw!$G216&gt;$C$8,IF(Raw!$Q216&gt;$C$8,IF(Raw!$N216&gt;$C$9,IF(Raw!$N216&lt;$A$9,IF(Raw!$X216&gt;$C$9,IF(Raw!$X216&lt;$A$9,Raw!S216,-999),-999),-999),-999),-999),-999)</f>
        <v>1.561788</v>
      </c>
      <c r="M216" s="9">
        <f>Raw!Q216</f>
        <v>0.990537</v>
      </c>
      <c r="N216" s="9">
        <f>IF(Raw!$G216&gt;$C$8,IF(Raw!$Q216&gt;$C$8,IF(Raw!$N216&gt;$C$9,IF(Raw!$N216&lt;$A$9,IF(Raw!$X216&gt;$C$9,IF(Raw!$X216&lt;$A$9,Raw!V216,-999),-999),-999),-999),-999),-999)</f>
        <v>792.8</v>
      </c>
      <c r="O216" s="9">
        <f>IF(Raw!$G216&gt;$C$8,IF(Raw!$Q216&gt;$C$8,IF(Raw!$N216&gt;$C$9,IF(Raw!$N216&lt;$A$9,IF(Raw!$X216&gt;$C$9,IF(Raw!$X216&lt;$A$9,Raw!W216,-999),-999),-999),-999),-999),-999)</f>
        <v>0.269758</v>
      </c>
      <c r="P216" s="9">
        <f>IF(Raw!$G216&gt;$C$8,IF(Raw!$Q216&gt;$C$8,IF(Raw!$N216&gt;$C$9,IF(Raw!$N216&lt;$A$9,IF(Raw!$X216&gt;$C$9,IF(Raw!$X216&lt;$A$9,Raw!X216,-999),-999),-999),-999),-999),-999)</f>
        <v>421</v>
      </c>
      <c r="R216" s="9">
        <f t="shared" si="64"/>
        <v>0.54920000000000002</v>
      </c>
      <c r="S216" s="9">
        <f t="shared" si="65"/>
        <v>0.36729078903986095</v>
      </c>
      <c r="T216" s="9">
        <f t="shared" si="66"/>
        <v>0.58410499999999999</v>
      </c>
      <c r="U216" s="9">
        <f t="shared" si="67"/>
        <v>0.37399762323695662</v>
      </c>
      <c r="V216" s="15">
        <f t="shared" si="68"/>
        <v>0.7465346639999999</v>
      </c>
      <c r="X216" s="11">
        <f t="shared" si="69"/>
        <v>5.839399999999998E+18</v>
      </c>
      <c r="Y216" s="11">
        <f t="shared" si="70"/>
        <v>7.0389999999999993E-18</v>
      </c>
      <c r="Z216" s="11">
        <f t="shared" si="71"/>
        <v>4.2199999999999996E-4</v>
      </c>
      <c r="AA216" s="16">
        <f t="shared" si="72"/>
        <v>1.7049949268974102E-2</v>
      </c>
      <c r="AB216" s="9">
        <f t="shared" si="73"/>
        <v>0.98764196061775411</v>
      </c>
      <c r="AC216" s="9">
        <f t="shared" si="74"/>
        <v>0.98295005073102582</v>
      </c>
      <c r="AD216" s="15">
        <f t="shared" si="75"/>
        <v>40.402723386194559</v>
      </c>
      <c r="AE216" s="3">
        <f t="shared" si="76"/>
        <v>847.49559999999974</v>
      </c>
      <c r="AF216" s="2">
        <f t="shared" si="77"/>
        <v>0.25</v>
      </c>
      <c r="AG216" s="9">
        <f t="shared" si="78"/>
        <v>1.1623478860566899E-2</v>
      </c>
      <c r="AH216" s="2">
        <f t="shared" si="63"/>
        <v>0.56245409291043125</v>
      </c>
    </row>
    <row r="217" spans="1:34">
      <c r="A217" s="1">
        <f>Raw!A217</f>
        <v>204</v>
      </c>
      <c r="B217" s="14">
        <f>Raw!B217</f>
        <v>0.13981481481481481</v>
      </c>
      <c r="C217" s="15">
        <f>Raw!C217</f>
        <v>34.4</v>
      </c>
      <c r="D217" s="15">
        <f>IF(C217&gt;0.5,Raw!D217*D$11,-999)</f>
        <v>10.6</v>
      </c>
      <c r="E217" s="9">
        <f>IF(Raw!$G217&gt;$C$8,IF(Raw!$Q217&gt;$C$8,IF(Raw!$N217&gt;$C$9,IF(Raw!$N217&lt;$A$9,IF(Raw!$X217&gt;$C$9,IF(Raw!$X217&lt;$A$9,Raw!H217,-999),-999),-999),-999),-999),-999)</f>
        <v>0.94182900000000003</v>
      </c>
      <c r="F217" s="9">
        <f>IF(Raw!$G217&gt;$C$8,IF(Raw!$Q217&gt;$C$8,IF(Raw!$N217&gt;$C$9,IF(Raw!$N217&lt;$A$9,IF(Raw!$X217&gt;$C$9,IF(Raw!$X217&lt;$A$9,Raw!I217,-999),-999),-999),-999),-999),-999)</f>
        <v>1.510686</v>
      </c>
      <c r="G217" s="9">
        <f>Raw!G217</f>
        <v>0.99164699999999995</v>
      </c>
      <c r="H217" s="9">
        <f>IF(Raw!$G217&gt;$C$8,IF(Raw!$Q217&gt;$C$8,IF(Raw!$N217&gt;$C$9,IF(Raw!$N217&lt;$A$9,IF(Raw!$X217&gt;$C$9,IF(Raw!$X217&lt;$A$9,Raw!L217,-999),-999),-999),-999),-999),-999)</f>
        <v>673.4</v>
      </c>
      <c r="I217" s="9">
        <f>IF(Raw!$G217&gt;$C$8,IF(Raw!$Q217&gt;$C$8,IF(Raw!$N217&gt;$C$9,IF(Raw!$N217&lt;$A$9,IF(Raw!$X217&gt;$C$9,IF(Raw!$X217&lt;$A$9,Raw!M217,-999),-999),-999),-999),-999),-999)</f>
        <v>0.17550099999999999</v>
      </c>
      <c r="J217" s="9">
        <f>IF(Raw!$G217&gt;$C$8,IF(Raw!$Q217&gt;$C$8,IF(Raw!$N217&gt;$C$9,IF(Raw!$N217&lt;$A$9,IF(Raw!$X217&gt;$C$9,IF(Raw!$X217&lt;$A$9,Raw!N217,-999),-999),-999),-999),-999),-999)</f>
        <v>449</v>
      </c>
      <c r="K217" s="9">
        <f>IF(Raw!$G217&gt;$C$8,IF(Raw!$Q217&gt;$C$8,IF(Raw!$N217&gt;$C$9,IF(Raw!$N217&lt;$A$9,IF(Raw!$X217&gt;$C$9,IF(Raw!$X217&lt;$A$9,Raw!R217,-999),-999),-999),-999),-999),-999)</f>
        <v>0.962094</v>
      </c>
      <c r="L217" s="9">
        <f>IF(Raw!$G217&gt;$C$8,IF(Raw!$Q217&gt;$C$8,IF(Raw!$N217&gt;$C$9,IF(Raw!$N217&lt;$A$9,IF(Raw!$X217&gt;$C$9,IF(Raw!$X217&lt;$A$9,Raw!S217,-999),-999),-999),-999),-999),-999)</f>
        <v>1.5455669999999999</v>
      </c>
      <c r="M217" s="9">
        <f>Raw!Q217</f>
        <v>0.99381299999999995</v>
      </c>
      <c r="N217" s="9">
        <f>IF(Raw!$G217&gt;$C$8,IF(Raw!$Q217&gt;$C$8,IF(Raw!$N217&gt;$C$9,IF(Raw!$N217&lt;$A$9,IF(Raw!$X217&gt;$C$9,IF(Raw!$X217&lt;$A$9,Raw!V217,-999),-999),-999),-999),-999),-999)</f>
        <v>804.1</v>
      </c>
      <c r="O217" s="9">
        <f>IF(Raw!$G217&gt;$C$8,IF(Raw!$Q217&gt;$C$8,IF(Raw!$N217&gt;$C$9,IF(Raw!$N217&lt;$A$9,IF(Raw!$X217&gt;$C$9,IF(Raw!$X217&lt;$A$9,Raw!W217,-999),-999),-999),-999),-999),-999)</f>
        <v>0.249246</v>
      </c>
      <c r="P217" s="9">
        <f>IF(Raw!$G217&gt;$C$8,IF(Raw!$Q217&gt;$C$8,IF(Raw!$N217&gt;$C$9,IF(Raw!$N217&lt;$A$9,IF(Raw!$X217&gt;$C$9,IF(Raw!$X217&lt;$A$9,Raw!X217,-999),-999),-999),-999),-999),-999)</f>
        <v>477</v>
      </c>
      <c r="R217" s="9">
        <f t="shared" si="64"/>
        <v>0.56885699999999995</v>
      </c>
      <c r="S217" s="9">
        <f t="shared" si="65"/>
        <v>0.37655541919366431</v>
      </c>
      <c r="T217" s="9">
        <f t="shared" si="66"/>
        <v>0.58347299999999991</v>
      </c>
      <c r="U217" s="9">
        <f t="shared" si="67"/>
        <v>0.37751388325449492</v>
      </c>
      <c r="V217" s="15">
        <f t="shared" si="68"/>
        <v>0.73878102599999995</v>
      </c>
      <c r="X217" s="11">
        <f t="shared" si="69"/>
        <v>6.381199999999998E+18</v>
      </c>
      <c r="Y217" s="11">
        <f t="shared" si="70"/>
        <v>6.7339999999999998E-18</v>
      </c>
      <c r="Z217" s="11">
        <f t="shared" si="71"/>
        <v>4.4899999999999996E-4</v>
      </c>
      <c r="AA217" s="16">
        <f t="shared" si="72"/>
        <v>1.8928768098217891E-2</v>
      </c>
      <c r="AB217" s="9">
        <f t="shared" si="73"/>
        <v>0.97313842510857151</v>
      </c>
      <c r="AC217" s="9">
        <f t="shared" si="74"/>
        <v>0.98107123190178203</v>
      </c>
      <c r="AD217" s="15">
        <f t="shared" si="75"/>
        <v>42.157612690908444</v>
      </c>
      <c r="AE217" s="3">
        <f t="shared" si="76"/>
        <v>810.77359999999976</v>
      </c>
      <c r="AF217" s="2">
        <f t="shared" si="77"/>
        <v>0.25</v>
      </c>
      <c r="AG217" s="9">
        <f t="shared" si="78"/>
        <v>1.2242372365910633E-2</v>
      </c>
      <c r="AH217" s="2">
        <f t="shared" si="63"/>
        <v>0.59240202754618032</v>
      </c>
    </row>
    <row r="218" spans="1:34">
      <c r="A218" s="1">
        <f>Raw!A218</f>
        <v>205</v>
      </c>
      <c r="B218" s="14">
        <f>Raw!B218</f>
        <v>0.13987268518518517</v>
      </c>
      <c r="C218" s="15">
        <f>Raw!C218</f>
        <v>34.200000000000003</v>
      </c>
      <c r="D218" s="15">
        <f>IF(C218&gt;0.5,Raw!D218*D$11,-999)</f>
        <v>10.6</v>
      </c>
      <c r="E218" s="9">
        <f>IF(Raw!$G218&gt;$C$8,IF(Raw!$Q218&gt;$C$8,IF(Raw!$N218&gt;$C$9,IF(Raw!$N218&lt;$A$9,IF(Raw!$X218&gt;$C$9,IF(Raw!$X218&lt;$A$9,Raw!H218,-999),-999),-999),-999),-999),-999)</f>
        <v>0.95273200000000002</v>
      </c>
      <c r="F218" s="9">
        <f>IF(Raw!$G218&gt;$C$8,IF(Raw!$Q218&gt;$C$8,IF(Raw!$N218&gt;$C$9,IF(Raw!$N218&lt;$A$9,IF(Raw!$X218&gt;$C$9,IF(Raw!$X218&lt;$A$9,Raw!I218,-999),-999),-999),-999),-999),-999)</f>
        <v>1.5217240000000001</v>
      </c>
      <c r="G218" s="9">
        <f>Raw!G218</f>
        <v>0.99418499999999999</v>
      </c>
      <c r="H218" s="9">
        <f>IF(Raw!$G218&gt;$C$8,IF(Raw!$Q218&gt;$C$8,IF(Raw!$N218&gt;$C$9,IF(Raw!$N218&lt;$A$9,IF(Raw!$X218&gt;$C$9,IF(Raw!$X218&lt;$A$9,Raw!L218,-999),-999),-999),-999),-999),-999)</f>
        <v>706.6</v>
      </c>
      <c r="I218" s="9">
        <f>IF(Raw!$G218&gt;$C$8,IF(Raw!$Q218&gt;$C$8,IF(Raw!$N218&gt;$C$9,IF(Raw!$N218&lt;$A$9,IF(Raw!$X218&gt;$C$9,IF(Raw!$X218&lt;$A$9,Raw!M218,-999),-999),-999),-999),-999),-999)</f>
        <v>0.22886799999999999</v>
      </c>
      <c r="J218" s="9">
        <f>IF(Raw!$G218&gt;$C$8,IF(Raw!$Q218&gt;$C$8,IF(Raw!$N218&gt;$C$9,IF(Raw!$N218&lt;$A$9,IF(Raw!$X218&gt;$C$9,IF(Raw!$X218&lt;$A$9,Raw!N218,-999),-999),-999),-999),-999),-999)</f>
        <v>536</v>
      </c>
      <c r="K218" s="9">
        <f>IF(Raw!$G218&gt;$C$8,IF(Raw!$Q218&gt;$C$8,IF(Raw!$N218&gt;$C$9,IF(Raw!$N218&lt;$A$9,IF(Raw!$X218&gt;$C$9,IF(Raw!$X218&lt;$A$9,Raw!R218,-999),-999),-999),-999),-999),-999)</f>
        <v>0.96887299999999998</v>
      </c>
      <c r="L218" s="9">
        <f>IF(Raw!$G218&gt;$C$8,IF(Raw!$Q218&gt;$C$8,IF(Raw!$N218&gt;$C$9,IF(Raw!$N218&lt;$A$9,IF(Raw!$X218&gt;$C$9,IF(Raw!$X218&lt;$A$9,Raw!S218,-999),-999),-999),-999),-999),-999)</f>
        <v>1.5646359999999999</v>
      </c>
      <c r="M218" s="9">
        <f>Raw!Q218</f>
        <v>0.98957899999999999</v>
      </c>
      <c r="N218" s="9">
        <f>IF(Raw!$G218&gt;$C$8,IF(Raw!$Q218&gt;$C$8,IF(Raw!$N218&gt;$C$9,IF(Raw!$N218&lt;$A$9,IF(Raw!$X218&gt;$C$9,IF(Raw!$X218&lt;$A$9,Raw!V218,-999),-999),-999),-999),-999),-999)</f>
        <v>791.7</v>
      </c>
      <c r="O218" s="9">
        <f>IF(Raw!$G218&gt;$C$8,IF(Raw!$Q218&gt;$C$8,IF(Raw!$N218&gt;$C$9,IF(Raw!$N218&lt;$A$9,IF(Raw!$X218&gt;$C$9,IF(Raw!$X218&lt;$A$9,Raw!W218,-999),-999),-999),-999),-999),-999)</f>
        <v>0.21324599999999999</v>
      </c>
      <c r="P218" s="9">
        <f>IF(Raw!$G218&gt;$C$8,IF(Raw!$Q218&gt;$C$8,IF(Raw!$N218&gt;$C$9,IF(Raw!$N218&lt;$A$9,IF(Raw!$X218&gt;$C$9,IF(Raw!$X218&lt;$A$9,Raw!X218,-999),-999),-999),-999),-999),-999)</f>
        <v>365</v>
      </c>
      <c r="R218" s="9">
        <f t="shared" si="64"/>
        <v>0.56899200000000005</v>
      </c>
      <c r="S218" s="9">
        <f t="shared" si="65"/>
        <v>0.37391274633244925</v>
      </c>
      <c r="T218" s="9">
        <f t="shared" si="66"/>
        <v>0.59576299999999993</v>
      </c>
      <c r="U218" s="9">
        <f t="shared" si="67"/>
        <v>0.38076779519325898</v>
      </c>
      <c r="V218" s="15">
        <f t="shared" si="68"/>
        <v>0.74789600799999989</v>
      </c>
      <c r="X218" s="11">
        <f t="shared" si="69"/>
        <v>6.381199999999998E+18</v>
      </c>
      <c r="Y218" s="11">
        <f t="shared" si="70"/>
        <v>7.0659999999999992E-18</v>
      </c>
      <c r="Z218" s="11">
        <f t="shared" si="71"/>
        <v>5.3600000000000002E-4</v>
      </c>
      <c r="AA218" s="16">
        <f t="shared" si="72"/>
        <v>2.3597694561001976E-2</v>
      </c>
      <c r="AB218" s="9">
        <f t="shared" si="73"/>
        <v>0.9829316333047462</v>
      </c>
      <c r="AC218" s="9">
        <f t="shared" si="74"/>
        <v>0.97640230543899797</v>
      </c>
      <c r="AD218" s="15">
        <f t="shared" si="75"/>
        <v>44.025549554108167</v>
      </c>
      <c r="AE218" s="3">
        <f t="shared" si="76"/>
        <v>850.74639999999965</v>
      </c>
      <c r="AF218" s="2">
        <f t="shared" si="77"/>
        <v>0.25</v>
      </c>
      <c r="AG218" s="9">
        <f t="shared" si="78"/>
        <v>1.2895008796837948E-2</v>
      </c>
      <c r="AH218" s="2">
        <f t="shared" si="63"/>
        <v>0.62398276479024672</v>
      </c>
    </row>
    <row r="219" spans="1:34">
      <c r="A219" s="1">
        <f>Raw!A219</f>
        <v>206</v>
      </c>
      <c r="B219" s="14">
        <f>Raw!B219</f>
        <v>0.13993055555555556</v>
      </c>
      <c r="C219" s="15">
        <f>Raw!C219</f>
        <v>33.1</v>
      </c>
      <c r="D219" s="15">
        <f>IF(C219&gt;0.5,Raw!D219*D$11,-999)</f>
        <v>11.4</v>
      </c>
      <c r="E219" s="9">
        <f>IF(Raw!$G219&gt;$C$8,IF(Raw!$Q219&gt;$C$8,IF(Raw!$N219&gt;$C$9,IF(Raw!$N219&lt;$A$9,IF(Raw!$X219&gt;$C$9,IF(Raw!$X219&lt;$A$9,Raw!H219,-999),-999),-999),-999),-999),-999)</f>
        <v>0.96490200000000004</v>
      </c>
      <c r="F219" s="9">
        <f>IF(Raw!$G219&gt;$C$8,IF(Raw!$Q219&gt;$C$8,IF(Raw!$N219&gt;$C$9,IF(Raw!$N219&lt;$A$9,IF(Raw!$X219&gt;$C$9,IF(Raw!$X219&lt;$A$9,Raw!I219,-999),-999),-999),-999),-999),-999)</f>
        <v>1.5178039999999999</v>
      </c>
      <c r="G219" s="9">
        <f>Raw!G219</f>
        <v>0.992344</v>
      </c>
      <c r="H219" s="9">
        <f>IF(Raw!$G219&gt;$C$8,IF(Raw!$Q219&gt;$C$8,IF(Raw!$N219&gt;$C$9,IF(Raw!$N219&lt;$A$9,IF(Raw!$X219&gt;$C$9,IF(Raw!$X219&lt;$A$9,Raw!L219,-999),-999),-999),-999),-999),-999)</f>
        <v>685.7</v>
      </c>
      <c r="I219" s="9">
        <f>IF(Raw!$G219&gt;$C$8,IF(Raw!$Q219&gt;$C$8,IF(Raw!$N219&gt;$C$9,IF(Raw!$N219&lt;$A$9,IF(Raw!$X219&gt;$C$9,IF(Raw!$X219&lt;$A$9,Raw!M219,-999),-999),-999),-999),-999),-999)</f>
        <v>0.184388</v>
      </c>
      <c r="J219" s="9">
        <f>IF(Raw!$G219&gt;$C$8,IF(Raw!$Q219&gt;$C$8,IF(Raw!$N219&gt;$C$9,IF(Raw!$N219&lt;$A$9,IF(Raw!$X219&gt;$C$9,IF(Raw!$X219&lt;$A$9,Raw!N219,-999),-999),-999),-999),-999),-999)</f>
        <v>513</v>
      </c>
      <c r="K219" s="9">
        <f>IF(Raw!$G219&gt;$C$8,IF(Raw!$Q219&gt;$C$8,IF(Raw!$N219&gt;$C$9,IF(Raw!$N219&lt;$A$9,IF(Raw!$X219&gt;$C$9,IF(Raw!$X219&lt;$A$9,Raw!R219,-999),-999),-999),-999),-999),-999)</f>
        <v>0.95892999999999995</v>
      </c>
      <c r="L219" s="9">
        <f>IF(Raw!$G219&gt;$C$8,IF(Raw!$Q219&gt;$C$8,IF(Raw!$N219&gt;$C$9,IF(Raw!$N219&lt;$A$9,IF(Raw!$X219&gt;$C$9,IF(Raw!$X219&lt;$A$9,Raw!S219,-999),-999),-999),-999),-999),-999)</f>
        <v>1.539957</v>
      </c>
      <c r="M219" s="9">
        <f>Raw!Q219</f>
        <v>0.99056200000000005</v>
      </c>
      <c r="N219" s="9">
        <f>IF(Raw!$G219&gt;$C$8,IF(Raw!$Q219&gt;$C$8,IF(Raw!$N219&gt;$C$9,IF(Raw!$N219&lt;$A$9,IF(Raw!$X219&gt;$C$9,IF(Raw!$X219&lt;$A$9,Raw!V219,-999),-999),-999),-999),-999),-999)</f>
        <v>810.6</v>
      </c>
      <c r="O219" s="9">
        <f>IF(Raw!$G219&gt;$C$8,IF(Raw!$Q219&gt;$C$8,IF(Raw!$N219&gt;$C$9,IF(Raw!$N219&lt;$A$9,IF(Raw!$X219&gt;$C$9,IF(Raw!$X219&lt;$A$9,Raw!W219,-999),-999),-999),-999),-999),-999)</f>
        <v>0.25608599999999998</v>
      </c>
      <c r="P219" s="9">
        <f>IF(Raw!$G219&gt;$C$8,IF(Raw!$Q219&gt;$C$8,IF(Raw!$N219&gt;$C$9,IF(Raw!$N219&lt;$A$9,IF(Raw!$X219&gt;$C$9,IF(Raw!$X219&lt;$A$9,Raw!X219,-999),-999),-999),-999),-999),-999)</f>
        <v>434</v>
      </c>
      <c r="R219" s="9">
        <f t="shared" si="64"/>
        <v>0.55290199999999989</v>
      </c>
      <c r="S219" s="9">
        <f t="shared" si="65"/>
        <v>0.36427760106047941</v>
      </c>
      <c r="T219" s="9">
        <f t="shared" si="66"/>
        <v>0.58102700000000007</v>
      </c>
      <c r="U219" s="9">
        <f t="shared" si="67"/>
        <v>0.37730079476245121</v>
      </c>
      <c r="V219" s="15">
        <f t="shared" si="68"/>
        <v>0.73609944599999999</v>
      </c>
      <c r="X219" s="11">
        <f t="shared" si="69"/>
        <v>6.862799999999999E+18</v>
      </c>
      <c r="Y219" s="11">
        <f t="shared" si="70"/>
        <v>6.8569999999999998E-18</v>
      </c>
      <c r="Z219" s="11">
        <f t="shared" si="71"/>
        <v>5.13E-4</v>
      </c>
      <c r="AA219" s="16">
        <f t="shared" si="72"/>
        <v>2.3571822432642942E-2</v>
      </c>
      <c r="AB219" s="9">
        <f t="shared" si="73"/>
        <v>0.97262586527257122</v>
      </c>
      <c r="AC219" s="9">
        <f t="shared" si="74"/>
        <v>0.976428177567357</v>
      </c>
      <c r="AD219" s="15">
        <f t="shared" si="75"/>
        <v>45.948971603592476</v>
      </c>
      <c r="AE219" s="3">
        <f t="shared" si="76"/>
        <v>825.58279999999979</v>
      </c>
      <c r="AF219" s="2">
        <f t="shared" si="77"/>
        <v>0.25</v>
      </c>
      <c r="AG219" s="9">
        <f t="shared" si="78"/>
        <v>1.3335833465040574E-2</v>
      </c>
      <c r="AH219" s="2">
        <f t="shared" si="63"/>
        <v>0.64531404106826429</v>
      </c>
    </row>
    <row r="220" spans="1:34">
      <c r="A220" s="1">
        <f>Raw!A220</f>
        <v>207</v>
      </c>
      <c r="B220" s="14">
        <f>Raw!B220</f>
        <v>0.13997685185185185</v>
      </c>
      <c r="C220" s="15">
        <f>Raw!C220</f>
        <v>31.7</v>
      </c>
      <c r="D220" s="15">
        <f>IF(C220&gt;0.5,Raw!D220*D$11,-999)</f>
        <v>11.4</v>
      </c>
      <c r="E220" s="9">
        <f>IF(Raw!$G220&gt;$C$8,IF(Raw!$Q220&gt;$C$8,IF(Raw!$N220&gt;$C$9,IF(Raw!$N220&lt;$A$9,IF(Raw!$X220&gt;$C$9,IF(Raw!$X220&lt;$A$9,Raw!H220,-999),-999),-999),-999),-999),-999)</f>
        <v>0.97001400000000004</v>
      </c>
      <c r="F220" s="9">
        <f>IF(Raw!$G220&gt;$C$8,IF(Raw!$Q220&gt;$C$8,IF(Raw!$N220&gt;$C$9,IF(Raw!$N220&lt;$A$9,IF(Raw!$X220&gt;$C$9,IF(Raw!$X220&lt;$A$9,Raw!I220,-999),-999),-999),-999),-999),-999)</f>
        <v>1.529458</v>
      </c>
      <c r="G220" s="9">
        <f>Raw!G220</f>
        <v>0.98882199999999998</v>
      </c>
      <c r="H220" s="9">
        <f>IF(Raw!$G220&gt;$C$8,IF(Raw!$Q220&gt;$C$8,IF(Raw!$N220&gt;$C$9,IF(Raw!$N220&lt;$A$9,IF(Raw!$X220&gt;$C$9,IF(Raw!$X220&lt;$A$9,Raw!L220,-999),-999),-999),-999),-999),-999)</f>
        <v>681.5</v>
      </c>
      <c r="I220" s="9">
        <f>IF(Raw!$G220&gt;$C$8,IF(Raw!$Q220&gt;$C$8,IF(Raw!$N220&gt;$C$9,IF(Raw!$N220&lt;$A$9,IF(Raw!$X220&gt;$C$9,IF(Raw!$X220&lt;$A$9,Raw!M220,-999),-999),-999),-999),-999),-999)</f>
        <v>0.247278</v>
      </c>
      <c r="J220" s="9">
        <f>IF(Raw!$G220&gt;$C$8,IF(Raw!$Q220&gt;$C$8,IF(Raw!$N220&gt;$C$9,IF(Raw!$N220&lt;$A$9,IF(Raw!$X220&gt;$C$9,IF(Raw!$X220&lt;$A$9,Raw!N220,-999),-999),-999),-999),-999),-999)</f>
        <v>390</v>
      </c>
      <c r="K220" s="9">
        <f>IF(Raw!$G220&gt;$C$8,IF(Raw!$Q220&gt;$C$8,IF(Raw!$N220&gt;$C$9,IF(Raw!$N220&lt;$A$9,IF(Raw!$X220&gt;$C$9,IF(Raw!$X220&lt;$A$9,Raw!R220,-999),-999),-999),-999),-999),-999)</f>
        <v>0.986012</v>
      </c>
      <c r="L220" s="9">
        <f>IF(Raw!$G220&gt;$C$8,IF(Raw!$Q220&gt;$C$8,IF(Raw!$N220&gt;$C$9,IF(Raw!$N220&lt;$A$9,IF(Raw!$X220&gt;$C$9,IF(Raw!$X220&lt;$A$9,Raw!S220,-999),-999),-999),-999),-999),-999)</f>
        <v>1.576006</v>
      </c>
      <c r="M220" s="9">
        <f>Raw!Q220</f>
        <v>0.99431499999999995</v>
      </c>
      <c r="N220" s="9">
        <f>IF(Raw!$G220&gt;$C$8,IF(Raw!$Q220&gt;$C$8,IF(Raw!$N220&gt;$C$9,IF(Raw!$N220&lt;$A$9,IF(Raw!$X220&gt;$C$9,IF(Raw!$X220&lt;$A$9,Raw!V220,-999),-999),-999),-999),-999),-999)</f>
        <v>787.3</v>
      </c>
      <c r="O220" s="9">
        <f>IF(Raw!$G220&gt;$C$8,IF(Raw!$Q220&gt;$C$8,IF(Raw!$N220&gt;$C$9,IF(Raw!$N220&lt;$A$9,IF(Raw!$X220&gt;$C$9,IF(Raw!$X220&lt;$A$9,Raw!W220,-999),-999),-999),-999),-999),-999)</f>
        <v>0.24186199999999999</v>
      </c>
      <c r="P220" s="9">
        <f>IF(Raw!$G220&gt;$C$8,IF(Raw!$Q220&gt;$C$8,IF(Raw!$N220&gt;$C$9,IF(Raw!$N220&lt;$A$9,IF(Raw!$X220&gt;$C$9,IF(Raw!$X220&lt;$A$9,Raw!X220,-999),-999),-999),-999),-999),-999)</f>
        <v>466</v>
      </c>
      <c r="R220" s="9">
        <f t="shared" si="64"/>
        <v>0.55944399999999994</v>
      </c>
      <c r="S220" s="9">
        <f t="shared" si="65"/>
        <v>0.3657792499042144</v>
      </c>
      <c r="T220" s="9">
        <f t="shared" si="66"/>
        <v>0.58999400000000002</v>
      </c>
      <c r="U220" s="9">
        <f t="shared" si="67"/>
        <v>0.37436024989752575</v>
      </c>
      <c r="V220" s="15">
        <f t="shared" si="68"/>
        <v>0.75333086799999993</v>
      </c>
      <c r="X220" s="11">
        <f t="shared" si="69"/>
        <v>6.862799999999999E+18</v>
      </c>
      <c r="Y220" s="11">
        <f t="shared" si="70"/>
        <v>6.8149999999999996E-18</v>
      </c>
      <c r="Z220" s="11">
        <f t="shared" si="71"/>
        <v>3.8999999999999999E-4</v>
      </c>
      <c r="AA220" s="16">
        <f t="shared" si="72"/>
        <v>1.7913544676785118E-2</v>
      </c>
      <c r="AB220" s="9">
        <f t="shared" si="73"/>
        <v>0.99658088387803512</v>
      </c>
      <c r="AC220" s="9">
        <f t="shared" si="74"/>
        <v>0.98208645532321492</v>
      </c>
      <c r="AD220" s="15">
        <f t="shared" si="75"/>
        <v>45.93216583791056</v>
      </c>
      <c r="AE220" s="3">
        <f t="shared" si="76"/>
        <v>820.52599999999973</v>
      </c>
      <c r="AF220" s="2">
        <f t="shared" si="77"/>
        <v>0.25</v>
      </c>
      <c r="AG220" s="9">
        <f t="shared" si="78"/>
        <v>1.3227059293395994E-2</v>
      </c>
      <c r="AH220" s="2">
        <f t="shared" si="63"/>
        <v>0.6400505155112135</v>
      </c>
    </row>
    <row r="221" spans="1:34">
      <c r="A221" s="1">
        <f>Raw!A221</f>
        <v>208</v>
      </c>
      <c r="B221" s="14">
        <f>Raw!B221</f>
        <v>0.14003472222222221</v>
      </c>
      <c r="C221" s="15">
        <f>Raw!C221</f>
        <v>31.5</v>
      </c>
      <c r="D221" s="15">
        <f>IF(C221&gt;0.5,Raw!D221*D$11,-999)</f>
        <v>12.3</v>
      </c>
      <c r="E221" s="9">
        <f>IF(Raw!$G221&gt;$C$8,IF(Raw!$Q221&gt;$C$8,IF(Raw!$N221&gt;$C$9,IF(Raw!$N221&lt;$A$9,IF(Raw!$X221&gt;$C$9,IF(Raw!$X221&lt;$A$9,Raw!H221,-999),-999),-999),-999),-999),-999)</f>
        <v>0.95594000000000001</v>
      </c>
      <c r="F221" s="9">
        <f>IF(Raw!$G221&gt;$C$8,IF(Raw!$Q221&gt;$C$8,IF(Raw!$N221&gt;$C$9,IF(Raw!$N221&lt;$A$9,IF(Raw!$X221&gt;$C$9,IF(Raw!$X221&lt;$A$9,Raw!I221,-999),-999),-999),-999),-999),-999)</f>
        <v>1.512796</v>
      </c>
      <c r="G221" s="9">
        <f>Raw!G221</f>
        <v>0.99373999999999996</v>
      </c>
      <c r="H221" s="9">
        <f>IF(Raw!$G221&gt;$C$8,IF(Raw!$Q221&gt;$C$8,IF(Raw!$N221&gt;$C$9,IF(Raw!$N221&lt;$A$9,IF(Raw!$X221&gt;$C$9,IF(Raw!$X221&lt;$A$9,Raw!L221,-999),-999),-999),-999),-999),-999)</f>
        <v>711.7</v>
      </c>
      <c r="I221" s="9">
        <f>IF(Raw!$G221&gt;$C$8,IF(Raw!$Q221&gt;$C$8,IF(Raw!$N221&gt;$C$9,IF(Raw!$N221&lt;$A$9,IF(Raw!$X221&gt;$C$9,IF(Raw!$X221&lt;$A$9,Raw!M221,-999),-999),-999),-999),-999),-999)</f>
        <v>0.218223</v>
      </c>
      <c r="J221" s="9">
        <f>IF(Raw!$G221&gt;$C$8,IF(Raw!$Q221&gt;$C$8,IF(Raw!$N221&gt;$C$9,IF(Raw!$N221&lt;$A$9,IF(Raw!$X221&gt;$C$9,IF(Raw!$X221&lt;$A$9,Raw!N221,-999),-999),-999),-999),-999),-999)</f>
        <v>509</v>
      </c>
      <c r="K221" s="9">
        <f>IF(Raw!$G221&gt;$C$8,IF(Raw!$Q221&gt;$C$8,IF(Raw!$N221&gt;$C$9,IF(Raw!$N221&lt;$A$9,IF(Raw!$X221&gt;$C$9,IF(Raw!$X221&lt;$A$9,Raw!R221,-999),-999),-999),-999),-999),-999)</f>
        <v>0.97605699999999995</v>
      </c>
      <c r="L221" s="9">
        <f>IF(Raw!$G221&gt;$C$8,IF(Raw!$Q221&gt;$C$8,IF(Raw!$N221&gt;$C$9,IF(Raw!$N221&lt;$A$9,IF(Raw!$X221&gt;$C$9,IF(Raw!$X221&lt;$A$9,Raw!S221,-999),-999),-999),-999),-999),-999)</f>
        <v>1.5598460000000001</v>
      </c>
      <c r="M221" s="9">
        <f>Raw!Q221</f>
        <v>0.98963999999999996</v>
      </c>
      <c r="N221" s="9">
        <f>IF(Raw!$G221&gt;$C$8,IF(Raw!$Q221&gt;$C$8,IF(Raw!$N221&gt;$C$9,IF(Raw!$N221&lt;$A$9,IF(Raw!$X221&gt;$C$9,IF(Raw!$X221&lt;$A$9,Raw!V221,-999),-999),-999),-999),-999),-999)</f>
        <v>804</v>
      </c>
      <c r="O221" s="9">
        <f>IF(Raw!$G221&gt;$C$8,IF(Raw!$Q221&gt;$C$8,IF(Raw!$N221&gt;$C$9,IF(Raw!$N221&lt;$A$9,IF(Raw!$X221&gt;$C$9,IF(Raw!$X221&lt;$A$9,Raw!W221,-999),-999),-999),-999),-999),-999)</f>
        <v>0.25832100000000002</v>
      </c>
      <c r="P221" s="9">
        <f>IF(Raw!$G221&gt;$C$8,IF(Raw!$Q221&gt;$C$8,IF(Raw!$N221&gt;$C$9,IF(Raw!$N221&lt;$A$9,IF(Raw!$X221&gt;$C$9,IF(Raw!$X221&lt;$A$9,Raw!X221,-999),-999),-999),-999),-999),-999)</f>
        <v>438</v>
      </c>
      <c r="R221" s="9">
        <f t="shared" si="64"/>
        <v>0.55685600000000002</v>
      </c>
      <c r="S221" s="9">
        <f t="shared" si="65"/>
        <v>0.3680972186600176</v>
      </c>
      <c r="T221" s="9">
        <f t="shared" si="66"/>
        <v>0.58378900000000011</v>
      </c>
      <c r="U221" s="9">
        <f t="shared" si="67"/>
        <v>0.37426066419377302</v>
      </c>
      <c r="V221" s="15">
        <f t="shared" si="68"/>
        <v>0.74560638800000001</v>
      </c>
      <c r="X221" s="11">
        <f t="shared" si="69"/>
        <v>7.404599999999998E+18</v>
      </c>
      <c r="Y221" s="11">
        <f t="shared" si="70"/>
        <v>7.117E-18</v>
      </c>
      <c r="Z221" s="11">
        <f t="shared" si="71"/>
        <v>5.0900000000000001E-4</v>
      </c>
      <c r="AA221" s="16">
        <f t="shared" si="72"/>
        <v>2.612284826203198E-2</v>
      </c>
      <c r="AB221" s="9">
        <f t="shared" si="73"/>
        <v>0.99130723146404331</v>
      </c>
      <c r="AC221" s="9">
        <f t="shared" si="74"/>
        <v>0.97387715173796807</v>
      </c>
      <c r="AD221" s="15">
        <f t="shared" si="75"/>
        <v>51.321902282970491</v>
      </c>
      <c r="AE221" s="3">
        <f t="shared" si="76"/>
        <v>856.88679999999977</v>
      </c>
      <c r="AF221" s="2">
        <f t="shared" si="77"/>
        <v>0.25</v>
      </c>
      <c r="AG221" s="9">
        <f t="shared" si="78"/>
        <v>1.4775207104701886E-2</v>
      </c>
      <c r="AH221" s="2">
        <f t="shared" si="63"/>
        <v>0.71496458240502592</v>
      </c>
    </row>
    <row r="222" spans="1:34">
      <c r="A222" s="1">
        <f>Raw!A222</f>
        <v>209</v>
      </c>
      <c r="B222" s="14">
        <f>Raw!B222</f>
        <v>0.14009259259259257</v>
      </c>
      <c r="C222" s="15">
        <f>Raw!C222</f>
        <v>29.3</v>
      </c>
      <c r="D222" s="15">
        <f>IF(C222&gt;0.5,Raw!D222*D$11,-999)</f>
        <v>13.2</v>
      </c>
      <c r="E222" s="9">
        <f>IF(Raw!$G222&gt;$C$8,IF(Raw!$Q222&gt;$C$8,IF(Raw!$N222&gt;$C$9,IF(Raw!$N222&lt;$A$9,IF(Raw!$X222&gt;$C$9,IF(Raw!$X222&lt;$A$9,Raw!H222,-999),-999),-999),-999),-999),-999)</f>
        <v>0.95615300000000003</v>
      </c>
      <c r="F222" s="9">
        <f>IF(Raw!$G222&gt;$C$8,IF(Raw!$Q222&gt;$C$8,IF(Raw!$N222&gt;$C$9,IF(Raw!$N222&lt;$A$9,IF(Raw!$X222&gt;$C$9,IF(Raw!$X222&lt;$A$9,Raw!I222,-999),-999),-999),-999),-999),-999)</f>
        <v>1.5212570000000001</v>
      </c>
      <c r="G222" s="9">
        <f>Raw!G222</f>
        <v>0.99266299999999996</v>
      </c>
      <c r="H222" s="9">
        <f>IF(Raw!$G222&gt;$C$8,IF(Raw!$Q222&gt;$C$8,IF(Raw!$N222&gt;$C$9,IF(Raw!$N222&lt;$A$9,IF(Raw!$X222&gt;$C$9,IF(Raw!$X222&lt;$A$9,Raw!L222,-999),-999),-999),-999),-999),-999)</f>
        <v>688.2</v>
      </c>
      <c r="I222" s="9">
        <f>IF(Raw!$G222&gt;$C$8,IF(Raw!$Q222&gt;$C$8,IF(Raw!$N222&gt;$C$9,IF(Raw!$N222&lt;$A$9,IF(Raw!$X222&gt;$C$9,IF(Raw!$X222&lt;$A$9,Raw!M222,-999),-999),-999),-999),-999),-999)</f>
        <v>0.20504700000000001</v>
      </c>
      <c r="J222" s="9">
        <f>IF(Raw!$G222&gt;$C$8,IF(Raw!$Q222&gt;$C$8,IF(Raw!$N222&gt;$C$9,IF(Raw!$N222&lt;$A$9,IF(Raw!$X222&gt;$C$9,IF(Raw!$X222&lt;$A$9,Raw!N222,-999),-999),-999),-999),-999),-999)</f>
        <v>338</v>
      </c>
      <c r="K222" s="9">
        <f>IF(Raw!$G222&gt;$C$8,IF(Raw!$Q222&gt;$C$8,IF(Raw!$N222&gt;$C$9,IF(Raw!$N222&lt;$A$9,IF(Raw!$X222&gt;$C$9,IF(Raw!$X222&lt;$A$9,Raw!R222,-999),-999),-999),-999),-999),-999)</f>
        <v>0.99534699999999998</v>
      </c>
      <c r="L222" s="9">
        <f>IF(Raw!$G222&gt;$C$8,IF(Raw!$Q222&gt;$C$8,IF(Raw!$N222&gt;$C$9,IF(Raw!$N222&lt;$A$9,IF(Raw!$X222&gt;$C$9,IF(Raw!$X222&lt;$A$9,Raw!S222,-999),-999),-999),-999),-999),-999)</f>
        <v>1.581958</v>
      </c>
      <c r="M222" s="9">
        <f>Raw!Q222</f>
        <v>0.994699</v>
      </c>
      <c r="N222" s="9">
        <f>IF(Raw!$G222&gt;$C$8,IF(Raw!$Q222&gt;$C$8,IF(Raw!$N222&gt;$C$9,IF(Raw!$N222&lt;$A$9,IF(Raw!$X222&gt;$C$9,IF(Raw!$X222&lt;$A$9,Raw!V222,-999),-999),-999),-999),-999),-999)</f>
        <v>791</v>
      </c>
      <c r="O222" s="9">
        <f>IF(Raw!$G222&gt;$C$8,IF(Raw!$Q222&gt;$C$8,IF(Raw!$N222&gt;$C$9,IF(Raw!$N222&lt;$A$9,IF(Raw!$X222&gt;$C$9,IF(Raw!$X222&lt;$A$9,Raw!W222,-999),-999),-999),-999),-999),-999)</f>
        <v>0.29788500000000001</v>
      </c>
      <c r="P222" s="9">
        <f>IF(Raw!$G222&gt;$C$8,IF(Raw!$Q222&gt;$C$8,IF(Raw!$N222&gt;$C$9,IF(Raw!$N222&lt;$A$9,IF(Raw!$X222&gt;$C$9,IF(Raw!$X222&lt;$A$9,Raw!X222,-999),-999),-999),-999),-999),-999)</f>
        <v>687</v>
      </c>
      <c r="R222" s="9">
        <f t="shared" si="64"/>
        <v>0.56510400000000005</v>
      </c>
      <c r="S222" s="9">
        <f t="shared" si="65"/>
        <v>0.37147175000673788</v>
      </c>
      <c r="T222" s="9">
        <f t="shared" si="66"/>
        <v>0.58661099999999999</v>
      </c>
      <c r="U222" s="9">
        <f t="shared" si="67"/>
        <v>0.37081325800052845</v>
      </c>
      <c r="V222" s="15">
        <f t="shared" si="68"/>
        <v>0.756175924</v>
      </c>
      <c r="X222" s="11">
        <f t="shared" si="69"/>
        <v>7.9463999999999969E+18</v>
      </c>
      <c r="Y222" s="11">
        <f t="shared" si="70"/>
        <v>6.8820000000000001E-18</v>
      </c>
      <c r="Z222" s="11">
        <f t="shared" si="71"/>
        <v>3.3799999999999998E-4</v>
      </c>
      <c r="AA222" s="16">
        <f t="shared" si="72"/>
        <v>1.8148781599113799E-2</v>
      </c>
      <c r="AB222" s="9">
        <f t="shared" si="73"/>
        <v>1.0059932749226377</v>
      </c>
      <c r="AC222" s="9">
        <f t="shared" si="74"/>
        <v>0.98185121840088629</v>
      </c>
      <c r="AD222" s="15">
        <f t="shared" si="75"/>
        <v>53.694620115721307</v>
      </c>
      <c r="AE222" s="3">
        <f t="shared" si="76"/>
        <v>828.59279999999978</v>
      </c>
      <c r="AF222" s="2">
        <f t="shared" si="77"/>
        <v>0.25</v>
      </c>
      <c r="AG222" s="9">
        <f t="shared" si="78"/>
        <v>1.5315905401701021E-2</v>
      </c>
      <c r="AH222" s="2">
        <f t="shared" si="63"/>
        <v>0.74112869160374406</v>
      </c>
    </row>
    <row r="223" spans="1:34">
      <c r="A223" s="1">
        <f>Raw!A223</f>
        <v>210</v>
      </c>
      <c r="B223" s="14">
        <f>Raw!B223</f>
        <v>0.14015046296296296</v>
      </c>
      <c r="C223" s="15">
        <f>Raw!C223</f>
        <v>29.9</v>
      </c>
      <c r="D223" s="15">
        <f>IF(C223&gt;0.5,Raw!D223*D$11,-999)</f>
        <v>13.2</v>
      </c>
      <c r="E223" s="9">
        <f>IF(Raw!$G223&gt;$C$8,IF(Raw!$Q223&gt;$C$8,IF(Raw!$N223&gt;$C$9,IF(Raw!$N223&lt;$A$9,IF(Raw!$X223&gt;$C$9,IF(Raw!$X223&lt;$A$9,Raw!H223,-999),-999),-999),-999),-999),-999)</f>
        <v>0.98960800000000004</v>
      </c>
      <c r="F223" s="9">
        <f>IF(Raw!$G223&gt;$C$8,IF(Raw!$Q223&gt;$C$8,IF(Raw!$N223&gt;$C$9,IF(Raw!$N223&lt;$A$9,IF(Raw!$X223&gt;$C$9,IF(Raw!$X223&lt;$A$9,Raw!I223,-999),-999),-999),-999),-999),-999)</f>
        <v>1.553744</v>
      </c>
      <c r="G223" s="9">
        <f>Raw!G223</f>
        <v>0.99286600000000003</v>
      </c>
      <c r="H223" s="9">
        <f>IF(Raw!$G223&gt;$C$8,IF(Raw!$Q223&gt;$C$8,IF(Raw!$N223&gt;$C$9,IF(Raw!$N223&lt;$A$9,IF(Raw!$X223&gt;$C$9,IF(Raw!$X223&lt;$A$9,Raw!L223,-999),-999),-999),-999),-999),-999)</f>
        <v>677.2</v>
      </c>
      <c r="I223" s="9">
        <f>IF(Raw!$G223&gt;$C$8,IF(Raw!$Q223&gt;$C$8,IF(Raw!$N223&gt;$C$9,IF(Raw!$N223&lt;$A$9,IF(Raw!$X223&gt;$C$9,IF(Raw!$X223&lt;$A$9,Raw!M223,-999),-999),-999),-999),-999),-999)</f>
        <v>0.21563199999999999</v>
      </c>
      <c r="J223" s="9">
        <f>IF(Raw!$G223&gt;$C$8,IF(Raw!$Q223&gt;$C$8,IF(Raw!$N223&gt;$C$9,IF(Raw!$N223&lt;$A$9,IF(Raw!$X223&gt;$C$9,IF(Raw!$X223&lt;$A$9,Raw!N223,-999),-999),-999),-999),-999),-999)</f>
        <v>455</v>
      </c>
      <c r="K223" s="9">
        <f>IF(Raw!$G223&gt;$C$8,IF(Raw!$Q223&gt;$C$8,IF(Raw!$N223&gt;$C$9,IF(Raw!$N223&lt;$A$9,IF(Raw!$X223&gt;$C$9,IF(Raw!$X223&lt;$A$9,Raw!R223,-999),-999),-999),-999),-999),-999)</f>
        <v>0.98392299999999999</v>
      </c>
      <c r="L223" s="9">
        <f>IF(Raw!$G223&gt;$C$8,IF(Raw!$Q223&gt;$C$8,IF(Raw!$N223&gt;$C$9,IF(Raw!$N223&lt;$A$9,IF(Raw!$X223&gt;$C$9,IF(Raw!$X223&lt;$A$9,Raw!S223,-999),-999),-999),-999),-999),-999)</f>
        <v>1.591159</v>
      </c>
      <c r="M223" s="9">
        <f>Raw!Q223</f>
        <v>0.99224699999999999</v>
      </c>
      <c r="N223" s="9">
        <f>IF(Raw!$G223&gt;$C$8,IF(Raw!$Q223&gt;$C$8,IF(Raw!$N223&gt;$C$9,IF(Raw!$N223&lt;$A$9,IF(Raw!$X223&gt;$C$9,IF(Raw!$X223&lt;$A$9,Raw!V223,-999),-999),-999),-999),-999),-999)</f>
        <v>823.8</v>
      </c>
      <c r="O223" s="9">
        <f>IF(Raw!$G223&gt;$C$8,IF(Raw!$Q223&gt;$C$8,IF(Raw!$N223&gt;$C$9,IF(Raw!$N223&lt;$A$9,IF(Raw!$X223&gt;$C$9,IF(Raw!$X223&lt;$A$9,Raw!W223,-999),-999),-999),-999),-999),-999)</f>
        <v>0.19866800000000001</v>
      </c>
      <c r="P223" s="9">
        <f>IF(Raw!$G223&gt;$C$8,IF(Raw!$Q223&gt;$C$8,IF(Raw!$N223&gt;$C$9,IF(Raw!$N223&lt;$A$9,IF(Raw!$X223&gt;$C$9,IF(Raw!$X223&lt;$A$9,Raw!X223,-999),-999),-999),-999),-999),-999)</f>
        <v>422</v>
      </c>
      <c r="R223" s="9">
        <f t="shared" si="64"/>
        <v>0.56413599999999997</v>
      </c>
      <c r="S223" s="9">
        <f t="shared" si="65"/>
        <v>0.36308169170725679</v>
      </c>
      <c r="T223" s="9">
        <f t="shared" si="66"/>
        <v>0.607236</v>
      </c>
      <c r="U223" s="9">
        <f t="shared" si="67"/>
        <v>0.38163125118231428</v>
      </c>
      <c r="V223" s="15">
        <f t="shared" si="68"/>
        <v>0.76057400199999992</v>
      </c>
      <c r="X223" s="11">
        <f t="shared" si="69"/>
        <v>7.9463999999999969E+18</v>
      </c>
      <c r="Y223" s="11">
        <f t="shared" si="70"/>
        <v>6.7719999999999999E-18</v>
      </c>
      <c r="Z223" s="11">
        <f t="shared" si="71"/>
        <v>4.55E-4</v>
      </c>
      <c r="AA223" s="16">
        <f t="shared" si="72"/>
        <v>2.3899741108255206E-2</v>
      </c>
      <c r="AB223" s="9">
        <f t="shared" si="73"/>
        <v>0.99843578319161241</v>
      </c>
      <c r="AC223" s="9">
        <f t="shared" si="74"/>
        <v>0.9761002588917449</v>
      </c>
      <c r="AD223" s="15">
        <f t="shared" si="75"/>
        <v>52.526903534626832</v>
      </c>
      <c r="AE223" s="3">
        <f t="shared" si="76"/>
        <v>815.34879999999976</v>
      </c>
      <c r="AF223" s="2">
        <f t="shared" si="77"/>
        <v>0.25</v>
      </c>
      <c r="AG223" s="9">
        <f t="shared" si="78"/>
        <v>1.5419929166655666E-2</v>
      </c>
      <c r="AH223" s="2">
        <f t="shared" si="63"/>
        <v>0.7461623474533009</v>
      </c>
    </row>
    <row r="224" spans="1:34">
      <c r="A224" s="1">
        <f>Raw!A224</f>
        <v>211</v>
      </c>
      <c r="B224" s="14">
        <f>Raw!B224</f>
        <v>0.14020833333333335</v>
      </c>
      <c r="C224" s="15">
        <f>Raw!C224</f>
        <v>27.5</v>
      </c>
      <c r="D224" s="15">
        <f>IF(C224&gt;0.5,Raw!D224*D$11,-999)</f>
        <v>14.9</v>
      </c>
      <c r="E224" s="9">
        <f>IF(Raw!$G224&gt;$C$8,IF(Raw!$Q224&gt;$C$8,IF(Raw!$N224&gt;$C$9,IF(Raw!$N224&lt;$A$9,IF(Raw!$X224&gt;$C$9,IF(Raw!$X224&lt;$A$9,Raw!H224,-999),-999),-999),-999),-999),-999)</f>
        <v>0.97907500000000003</v>
      </c>
      <c r="F224" s="9">
        <f>IF(Raw!$G224&gt;$C$8,IF(Raw!$Q224&gt;$C$8,IF(Raw!$N224&gt;$C$9,IF(Raw!$N224&lt;$A$9,IF(Raw!$X224&gt;$C$9,IF(Raw!$X224&lt;$A$9,Raw!I224,-999),-999),-999),-999),-999),-999)</f>
        <v>1.538057</v>
      </c>
      <c r="G224" s="9">
        <f>Raw!G224</f>
        <v>0.99196700000000004</v>
      </c>
      <c r="H224" s="9">
        <f>IF(Raw!$G224&gt;$C$8,IF(Raw!$Q224&gt;$C$8,IF(Raw!$N224&gt;$C$9,IF(Raw!$N224&lt;$A$9,IF(Raw!$X224&gt;$C$9,IF(Raw!$X224&lt;$A$9,Raw!L224,-999),-999),-999),-999),-999),-999)</f>
        <v>670.9</v>
      </c>
      <c r="I224" s="9">
        <f>IF(Raw!$G224&gt;$C$8,IF(Raw!$Q224&gt;$C$8,IF(Raw!$N224&gt;$C$9,IF(Raw!$N224&lt;$A$9,IF(Raw!$X224&gt;$C$9,IF(Raw!$X224&lt;$A$9,Raw!M224,-999),-999),-999),-999),-999),-999)</f>
        <v>0.212225</v>
      </c>
      <c r="J224" s="9">
        <f>IF(Raw!$G224&gt;$C$8,IF(Raw!$Q224&gt;$C$8,IF(Raw!$N224&gt;$C$9,IF(Raw!$N224&lt;$A$9,IF(Raw!$X224&gt;$C$9,IF(Raw!$X224&lt;$A$9,Raw!N224,-999),-999),-999),-999),-999),-999)</f>
        <v>290</v>
      </c>
      <c r="K224" s="9">
        <f>IF(Raw!$G224&gt;$C$8,IF(Raw!$Q224&gt;$C$8,IF(Raw!$N224&gt;$C$9,IF(Raw!$N224&lt;$A$9,IF(Raw!$X224&gt;$C$9,IF(Raw!$X224&lt;$A$9,Raw!R224,-999),-999),-999),-999),-999),-999)</f>
        <v>1.0072570000000001</v>
      </c>
      <c r="L224" s="9">
        <f>IF(Raw!$G224&gt;$C$8,IF(Raw!$Q224&gt;$C$8,IF(Raw!$N224&gt;$C$9,IF(Raw!$N224&lt;$A$9,IF(Raw!$X224&gt;$C$9,IF(Raw!$X224&lt;$A$9,Raw!S224,-999),-999),-999),-999),-999),-999)</f>
        <v>1.6100920000000001</v>
      </c>
      <c r="M224" s="9">
        <f>Raw!Q224</f>
        <v>0.99272899999999997</v>
      </c>
      <c r="N224" s="9">
        <f>IF(Raw!$G224&gt;$C$8,IF(Raw!$Q224&gt;$C$8,IF(Raw!$N224&gt;$C$9,IF(Raw!$N224&lt;$A$9,IF(Raw!$X224&gt;$C$9,IF(Raw!$X224&lt;$A$9,Raw!V224,-999),-999),-999),-999),-999),-999)</f>
        <v>786.7</v>
      </c>
      <c r="O224" s="9">
        <f>IF(Raw!$G224&gt;$C$8,IF(Raw!$Q224&gt;$C$8,IF(Raw!$N224&gt;$C$9,IF(Raw!$N224&lt;$A$9,IF(Raw!$X224&gt;$C$9,IF(Raw!$X224&lt;$A$9,Raw!W224,-999),-999),-999),-999),-999),-999)</f>
        <v>0.21996099999999999</v>
      </c>
      <c r="P224" s="9">
        <f>IF(Raw!$G224&gt;$C$8,IF(Raw!$Q224&gt;$C$8,IF(Raw!$N224&gt;$C$9,IF(Raw!$N224&lt;$A$9,IF(Raw!$X224&gt;$C$9,IF(Raw!$X224&lt;$A$9,Raw!X224,-999),-999),-999),-999),-999),-999)</f>
        <v>527</v>
      </c>
      <c r="R224" s="9">
        <f t="shared" si="64"/>
        <v>0.55898199999999998</v>
      </c>
      <c r="S224" s="9">
        <f t="shared" si="65"/>
        <v>0.36343386493478458</v>
      </c>
      <c r="T224" s="9">
        <f t="shared" si="66"/>
        <v>0.60283500000000001</v>
      </c>
      <c r="U224" s="9">
        <f t="shared" si="67"/>
        <v>0.37441028214536809</v>
      </c>
      <c r="V224" s="15">
        <f t="shared" si="68"/>
        <v>0.76962397599999999</v>
      </c>
      <c r="X224" s="11">
        <f t="shared" si="69"/>
        <v>8.969799999999998E+18</v>
      </c>
      <c r="Y224" s="11">
        <f t="shared" si="70"/>
        <v>6.7089999999999995E-18</v>
      </c>
      <c r="Z224" s="11">
        <f t="shared" si="71"/>
        <v>2.9E-4</v>
      </c>
      <c r="AA224" s="16">
        <f t="shared" si="72"/>
        <v>1.71523935919605E-2</v>
      </c>
      <c r="AB224" s="9">
        <f t="shared" si="73"/>
        <v>1.0175970631910096</v>
      </c>
      <c r="AC224" s="9">
        <f t="shared" si="74"/>
        <v>0.98284760640803948</v>
      </c>
      <c r="AD224" s="15">
        <f t="shared" si="75"/>
        <v>59.146184799863789</v>
      </c>
      <c r="AE224" s="3">
        <f t="shared" si="76"/>
        <v>807.76359999999977</v>
      </c>
      <c r="AF224" s="2">
        <f t="shared" si="77"/>
        <v>0.25</v>
      </c>
      <c r="AG224" s="9">
        <f t="shared" si="78"/>
        <v>1.7034569029799294E-2</v>
      </c>
      <c r="AH224" s="2">
        <f t="shared" si="63"/>
        <v>0.82429393013139596</v>
      </c>
    </row>
    <row r="225" spans="1:34">
      <c r="A225" s="1">
        <f>Raw!A225</f>
        <v>212</v>
      </c>
      <c r="B225" s="14">
        <f>Raw!B225</f>
        <v>0.14026620370370371</v>
      </c>
      <c r="C225" s="15">
        <f>Raw!C225</f>
        <v>27.1</v>
      </c>
      <c r="D225" s="15">
        <f>IF(C225&gt;0.5,Raw!D225*D$11,-999)</f>
        <v>14.9</v>
      </c>
      <c r="E225" s="9">
        <f>IF(Raw!$G225&gt;$C$8,IF(Raw!$Q225&gt;$C$8,IF(Raw!$N225&gt;$C$9,IF(Raw!$N225&lt;$A$9,IF(Raw!$X225&gt;$C$9,IF(Raw!$X225&lt;$A$9,Raw!H225,-999),-999),-999),-999),-999),-999)</f>
        <v>0.99294400000000005</v>
      </c>
      <c r="F225" s="9">
        <f>IF(Raw!$G225&gt;$C$8,IF(Raw!$Q225&gt;$C$8,IF(Raw!$N225&gt;$C$9,IF(Raw!$N225&lt;$A$9,IF(Raw!$X225&gt;$C$9,IF(Raw!$X225&lt;$A$9,Raw!I225,-999),-999),-999),-999),-999),-999)</f>
        <v>1.5690219999999999</v>
      </c>
      <c r="G225" s="9">
        <f>Raw!G225</f>
        <v>0.99177099999999996</v>
      </c>
      <c r="H225" s="9">
        <f>IF(Raw!$G225&gt;$C$8,IF(Raw!$Q225&gt;$C$8,IF(Raw!$N225&gt;$C$9,IF(Raw!$N225&lt;$A$9,IF(Raw!$X225&gt;$C$9,IF(Raw!$X225&lt;$A$9,Raw!L225,-999),-999),-999),-999),-999),-999)</f>
        <v>674.4</v>
      </c>
      <c r="I225" s="9">
        <f>IF(Raw!$G225&gt;$C$8,IF(Raw!$Q225&gt;$C$8,IF(Raw!$N225&gt;$C$9,IF(Raw!$N225&lt;$A$9,IF(Raw!$X225&gt;$C$9,IF(Raw!$X225&lt;$A$9,Raw!M225,-999),-999),-999),-999),-999),-999)</f>
        <v>0.15553800000000001</v>
      </c>
      <c r="J225" s="9">
        <f>IF(Raw!$G225&gt;$C$8,IF(Raw!$Q225&gt;$C$8,IF(Raw!$N225&gt;$C$9,IF(Raw!$N225&lt;$A$9,IF(Raw!$X225&gt;$C$9,IF(Raw!$X225&lt;$A$9,Raw!N225,-999),-999),-999),-999),-999),-999)</f>
        <v>522</v>
      </c>
      <c r="K225" s="9">
        <f>IF(Raw!$G225&gt;$C$8,IF(Raw!$Q225&gt;$C$8,IF(Raw!$N225&gt;$C$9,IF(Raw!$N225&lt;$A$9,IF(Raw!$X225&gt;$C$9,IF(Raw!$X225&lt;$A$9,Raw!R225,-999),-999),-999),-999),-999),-999)</f>
        <v>1.0030079999999999</v>
      </c>
      <c r="L225" s="9">
        <f>IF(Raw!$G225&gt;$C$8,IF(Raw!$Q225&gt;$C$8,IF(Raw!$N225&gt;$C$9,IF(Raw!$N225&lt;$A$9,IF(Raw!$X225&gt;$C$9,IF(Raw!$X225&lt;$A$9,Raw!S225,-999),-999),-999),-999),-999),-999)</f>
        <v>1.610867</v>
      </c>
      <c r="M225" s="9">
        <f>Raw!Q225</f>
        <v>0.99248999999999998</v>
      </c>
      <c r="N225" s="9">
        <f>IF(Raw!$G225&gt;$C$8,IF(Raw!$Q225&gt;$C$8,IF(Raw!$N225&gt;$C$9,IF(Raw!$N225&lt;$A$9,IF(Raw!$X225&gt;$C$9,IF(Raw!$X225&lt;$A$9,Raw!V225,-999),-999),-999),-999),-999),-999)</f>
        <v>770</v>
      </c>
      <c r="O225" s="9">
        <f>IF(Raw!$G225&gt;$C$8,IF(Raw!$Q225&gt;$C$8,IF(Raw!$N225&gt;$C$9,IF(Raw!$N225&lt;$A$9,IF(Raw!$X225&gt;$C$9,IF(Raw!$X225&lt;$A$9,Raw!W225,-999),-999),-999),-999),-999),-999)</f>
        <v>0.23256099999999999</v>
      </c>
      <c r="P225" s="9">
        <f>IF(Raw!$G225&gt;$C$8,IF(Raw!$Q225&gt;$C$8,IF(Raw!$N225&gt;$C$9,IF(Raw!$N225&lt;$A$9,IF(Raw!$X225&gt;$C$9,IF(Raw!$X225&lt;$A$9,Raw!X225,-999),-999),-999),-999),-999),-999)</f>
        <v>536</v>
      </c>
      <c r="R225" s="9">
        <f t="shared" si="64"/>
        <v>0.57607799999999987</v>
      </c>
      <c r="S225" s="9">
        <f t="shared" si="65"/>
        <v>0.36715737574106666</v>
      </c>
      <c r="T225" s="9">
        <f t="shared" si="66"/>
        <v>0.60785900000000015</v>
      </c>
      <c r="U225" s="9">
        <f t="shared" si="67"/>
        <v>0.37734896797811374</v>
      </c>
      <c r="V225" s="15">
        <f t="shared" si="68"/>
        <v>0.76999442600000001</v>
      </c>
      <c r="X225" s="11">
        <f t="shared" si="69"/>
        <v>8.969799999999998E+18</v>
      </c>
      <c r="Y225" s="11">
        <f t="shared" si="70"/>
        <v>6.7439999999999997E-18</v>
      </c>
      <c r="Z225" s="11">
        <f t="shared" si="71"/>
        <v>5.22E-4</v>
      </c>
      <c r="AA225" s="16">
        <f t="shared" si="72"/>
        <v>3.0610412001923819E-2</v>
      </c>
      <c r="AB225" s="9">
        <f t="shared" si="73"/>
        <v>1.0216148144290773</v>
      </c>
      <c r="AC225" s="9">
        <f t="shared" si="74"/>
        <v>0.96938958799807617</v>
      </c>
      <c r="AD225" s="15">
        <f t="shared" si="75"/>
        <v>58.640636019011147</v>
      </c>
      <c r="AE225" s="3">
        <f t="shared" si="76"/>
        <v>811.97759999999971</v>
      </c>
      <c r="AF225" s="2">
        <f t="shared" si="77"/>
        <v>0.25</v>
      </c>
      <c r="AG225" s="9">
        <f t="shared" si="78"/>
        <v>1.7021525756426202E-2</v>
      </c>
      <c r="AH225" s="2">
        <f t="shared" si="63"/>
        <v>0.82366277292092138</v>
      </c>
    </row>
    <row r="226" spans="1:34">
      <c r="A226" s="1">
        <f>Raw!A226</f>
        <v>213</v>
      </c>
      <c r="B226" s="14">
        <f>Raw!B226</f>
        <v>0.14031250000000001</v>
      </c>
      <c r="C226" s="15">
        <f>Raw!C226</f>
        <v>26</v>
      </c>
      <c r="D226" s="15">
        <f>IF(C226&gt;0.5,Raw!D226*D$11,-999)</f>
        <v>15.8</v>
      </c>
      <c r="E226" s="9">
        <f>IF(Raw!$G226&gt;$C$8,IF(Raw!$Q226&gt;$C$8,IF(Raw!$N226&gt;$C$9,IF(Raw!$N226&lt;$A$9,IF(Raw!$X226&gt;$C$9,IF(Raw!$X226&lt;$A$9,Raw!H226,-999),-999),-999),-999),-999),-999)</f>
        <v>0.992286</v>
      </c>
      <c r="F226" s="9">
        <f>IF(Raw!$G226&gt;$C$8,IF(Raw!$Q226&gt;$C$8,IF(Raw!$N226&gt;$C$9,IF(Raw!$N226&lt;$A$9,IF(Raw!$X226&gt;$C$9,IF(Raw!$X226&lt;$A$9,Raw!I226,-999),-999),-999),-999),-999),-999)</f>
        <v>1.562511</v>
      </c>
      <c r="G226" s="9">
        <f>Raw!G226</f>
        <v>0.992703</v>
      </c>
      <c r="H226" s="9">
        <f>IF(Raw!$G226&gt;$C$8,IF(Raw!$Q226&gt;$C$8,IF(Raw!$N226&gt;$C$9,IF(Raw!$N226&lt;$A$9,IF(Raw!$X226&gt;$C$9,IF(Raw!$X226&lt;$A$9,Raw!L226,-999),-999),-999),-999),-999),-999)</f>
        <v>650</v>
      </c>
      <c r="I226" s="9">
        <f>IF(Raw!$G226&gt;$C$8,IF(Raw!$Q226&gt;$C$8,IF(Raw!$N226&gt;$C$9,IF(Raw!$N226&lt;$A$9,IF(Raw!$X226&gt;$C$9,IF(Raw!$X226&lt;$A$9,Raw!M226,-999),-999),-999),-999),-999),-999)</f>
        <v>0.14164099999999999</v>
      </c>
      <c r="J226" s="9">
        <f>IF(Raw!$G226&gt;$C$8,IF(Raw!$Q226&gt;$C$8,IF(Raw!$N226&gt;$C$9,IF(Raw!$N226&lt;$A$9,IF(Raw!$X226&gt;$C$9,IF(Raw!$X226&lt;$A$9,Raw!N226,-999),-999),-999),-999),-999),-999)</f>
        <v>402</v>
      </c>
      <c r="K226" s="9">
        <f>IF(Raw!$G226&gt;$C$8,IF(Raw!$Q226&gt;$C$8,IF(Raw!$N226&gt;$C$9,IF(Raw!$N226&lt;$A$9,IF(Raw!$X226&gt;$C$9,IF(Raw!$X226&lt;$A$9,Raw!R226,-999),-999),-999),-999),-999),-999)</f>
        <v>0.99736000000000002</v>
      </c>
      <c r="L226" s="9">
        <f>IF(Raw!$G226&gt;$C$8,IF(Raw!$Q226&gt;$C$8,IF(Raw!$N226&gt;$C$9,IF(Raw!$N226&lt;$A$9,IF(Raw!$X226&gt;$C$9,IF(Raw!$X226&lt;$A$9,Raw!S226,-999),-999),-999),-999),-999),-999)</f>
        <v>1.597715</v>
      </c>
      <c r="M226" s="9">
        <f>Raw!Q226</f>
        <v>0.99310100000000001</v>
      </c>
      <c r="N226" s="9">
        <f>IF(Raw!$G226&gt;$C$8,IF(Raw!$Q226&gt;$C$8,IF(Raw!$N226&gt;$C$9,IF(Raw!$N226&lt;$A$9,IF(Raw!$X226&gt;$C$9,IF(Raw!$X226&lt;$A$9,Raw!V226,-999),-999),-999),-999),-999),-999)</f>
        <v>766.6</v>
      </c>
      <c r="O226" s="9">
        <f>IF(Raw!$G226&gt;$C$8,IF(Raw!$Q226&gt;$C$8,IF(Raw!$N226&gt;$C$9,IF(Raw!$N226&lt;$A$9,IF(Raw!$X226&gt;$C$9,IF(Raw!$X226&lt;$A$9,Raw!W226,-999),-999),-999),-999),-999),-999)</f>
        <v>0.13944999999999999</v>
      </c>
      <c r="P226" s="9">
        <f>IF(Raw!$G226&gt;$C$8,IF(Raw!$Q226&gt;$C$8,IF(Raw!$N226&gt;$C$9,IF(Raw!$N226&lt;$A$9,IF(Raw!$X226&gt;$C$9,IF(Raw!$X226&lt;$A$9,Raw!X226,-999),-999),-999),-999),-999),-999)</f>
        <v>366</v>
      </c>
      <c r="R226" s="9">
        <f t="shared" si="64"/>
        <v>0.57022499999999998</v>
      </c>
      <c r="S226" s="9">
        <f t="shared" si="65"/>
        <v>0.36494143081232705</v>
      </c>
      <c r="T226" s="9">
        <f t="shared" si="66"/>
        <v>0.60035499999999997</v>
      </c>
      <c r="U226" s="9">
        <f t="shared" si="67"/>
        <v>0.37575850511511749</v>
      </c>
      <c r="V226" s="15">
        <f t="shared" si="68"/>
        <v>0.76370777000000001</v>
      </c>
      <c r="X226" s="11">
        <f t="shared" si="69"/>
        <v>9.5116E+18</v>
      </c>
      <c r="Y226" s="11">
        <f t="shared" si="70"/>
        <v>6.4999999999999993E-18</v>
      </c>
      <c r="Z226" s="11">
        <f t="shared" si="71"/>
        <v>4.0199999999999996E-4</v>
      </c>
      <c r="AA226" s="16">
        <f t="shared" si="72"/>
        <v>2.4251079069120239E-2</v>
      </c>
      <c r="AB226" s="9">
        <f t="shared" si="73"/>
        <v>1.0119192565745416</v>
      </c>
      <c r="AC226" s="9">
        <f t="shared" si="74"/>
        <v>0.97574892093087984</v>
      </c>
      <c r="AD226" s="15">
        <f t="shared" si="75"/>
        <v>60.326067336120012</v>
      </c>
      <c r="AE226" s="3">
        <f t="shared" si="76"/>
        <v>782.59999999999968</v>
      </c>
      <c r="AF226" s="2">
        <f t="shared" si="77"/>
        <v>0.25</v>
      </c>
      <c r="AG226" s="9">
        <f t="shared" si="78"/>
        <v>1.7436948370534135E-2</v>
      </c>
      <c r="AH226" s="2">
        <f t="shared" si="63"/>
        <v>0.84376485702116832</v>
      </c>
    </row>
    <row r="227" spans="1:34">
      <c r="A227" s="1">
        <f>Raw!A227</f>
        <v>214</v>
      </c>
      <c r="B227" s="14">
        <f>Raw!B227</f>
        <v>0.14037037037037037</v>
      </c>
      <c r="C227" s="15">
        <f>Raw!C227</f>
        <v>23.9</v>
      </c>
      <c r="D227" s="15">
        <f>IF(C227&gt;0.5,Raw!D227*D$11,-999)</f>
        <v>18.5</v>
      </c>
      <c r="E227" s="9">
        <f>IF(Raw!$G227&gt;$C$8,IF(Raw!$Q227&gt;$C$8,IF(Raw!$N227&gt;$C$9,IF(Raw!$N227&lt;$A$9,IF(Raw!$X227&gt;$C$9,IF(Raw!$X227&lt;$A$9,Raw!H227,-999),-999),-999),-999),-999),-999)</f>
        <v>1.0089920000000001</v>
      </c>
      <c r="F227" s="9">
        <f>IF(Raw!$G227&gt;$C$8,IF(Raw!$Q227&gt;$C$8,IF(Raw!$N227&gt;$C$9,IF(Raw!$N227&lt;$A$9,IF(Raw!$X227&gt;$C$9,IF(Raw!$X227&lt;$A$9,Raw!I227,-999),-999),-999),-999),-999),-999)</f>
        <v>1.605845</v>
      </c>
      <c r="G227" s="9">
        <f>Raw!G227</f>
        <v>0.99457399999999996</v>
      </c>
      <c r="H227" s="9">
        <f>IF(Raw!$G227&gt;$C$8,IF(Raw!$Q227&gt;$C$8,IF(Raw!$N227&gt;$C$9,IF(Raw!$N227&lt;$A$9,IF(Raw!$X227&gt;$C$9,IF(Raw!$X227&lt;$A$9,Raw!L227,-999),-999),-999),-999),-999),-999)</f>
        <v>651.20000000000005</v>
      </c>
      <c r="I227" s="9">
        <f>IF(Raw!$G227&gt;$C$8,IF(Raw!$Q227&gt;$C$8,IF(Raw!$N227&gt;$C$9,IF(Raw!$N227&lt;$A$9,IF(Raw!$X227&gt;$C$9,IF(Raw!$X227&lt;$A$9,Raw!M227,-999),-999),-999),-999),-999),-999)</f>
        <v>0.15843599999999999</v>
      </c>
      <c r="J227" s="9">
        <f>IF(Raw!$G227&gt;$C$8,IF(Raw!$Q227&gt;$C$8,IF(Raw!$N227&gt;$C$9,IF(Raw!$N227&lt;$A$9,IF(Raw!$X227&gt;$C$9,IF(Raw!$X227&lt;$A$9,Raw!N227,-999),-999),-999),-999),-999),-999)</f>
        <v>475</v>
      </c>
      <c r="K227" s="9">
        <f>IF(Raw!$G227&gt;$C$8,IF(Raw!$Q227&gt;$C$8,IF(Raw!$N227&gt;$C$9,IF(Raw!$N227&lt;$A$9,IF(Raw!$X227&gt;$C$9,IF(Raw!$X227&lt;$A$9,Raw!R227,-999),-999),-999),-999),-999),-999)</f>
        <v>0.99474300000000004</v>
      </c>
      <c r="L227" s="9">
        <f>IF(Raw!$G227&gt;$C$8,IF(Raw!$Q227&gt;$C$8,IF(Raw!$N227&gt;$C$9,IF(Raw!$N227&lt;$A$9,IF(Raw!$X227&gt;$C$9,IF(Raw!$X227&lt;$A$9,Raw!S227,-999),-999),-999),-999),-999),-999)</f>
        <v>1.6293949999999999</v>
      </c>
      <c r="M227" s="9">
        <f>Raw!Q227</f>
        <v>0.99558999999999997</v>
      </c>
      <c r="N227" s="9">
        <f>IF(Raw!$G227&gt;$C$8,IF(Raw!$Q227&gt;$C$8,IF(Raw!$N227&gt;$C$9,IF(Raw!$N227&lt;$A$9,IF(Raw!$X227&gt;$C$9,IF(Raw!$X227&lt;$A$9,Raw!V227,-999),-999),-999),-999),-999),-999)</f>
        <v>787.6</v>
      </c>
      <c r="O227" s="9">
        <f>IF(Raw!$G227&gt;$C$8,IF(Raw!$Q227&gt;$C$8,IF(Raw!$N227&gt;$C$9,IF(Raw!$N227&lt;$A$9,IF(Raw!$X227&gt;$C$9,IF(Raw!$X227&lt;$A$9,Raw!W227,-999),-999),-999),-999),-999),-999)</f>
        <v>0.13429099999999999</v>
      </c>
      <c r="P227" s="9">
        <f>IF(Raw!$G227&gt;$C$8,IF(Raw!$Q227&gt;$C$8,IF(Raw!$N227&gt;$C$9,IF(Raw!$N227&lt;$A$9,IF(Raw!$X227&gt;$C$9,IF(Raw!$X227&lt;$A$9,Raw!X227,-999),-999),-999),-999),-999),-999)</f>
        <v>656</v>
      </c>
      <c r="R227" s="9">
        <f t="shared" si="64"/>
        <v>0.59685299999999986</v>
      </c>
      <c r="S227" s="9">
        <f t="shared" si="65"/>
        <v>0.37167534849253814</v>
      </c>
      <c r="T227" s="9">
        <f t="shared" si="66"/>
        <v>0.63465199999999988</v>
      </c>
      <c r="U227" s="9">
        <f t="shared" si="67"/>
        <v>0.38950162483621215</v>
      </c>
      <c r="V227" s="15">
        <f t="shared" si="68"/>
        <v>0.77885080999999989</v>
      </c>
      <c r="X227" s="11">
        <f t="shared" si="69"/>
        <v>1.1136999999999998E+19</v>
      </c>
      <c r="Y227" s="11">
        <f t="shared" si="70"/>
        <v>6.5120000000000005E-18</v>
      </c>
      <c r="Z227" s="11">
        <f t="shared" si="71"/>
        <v>4.75E-4</v>
      </c>
      <c r="AA227" s="16">
        <f t="shared" si="72"/>
        <v>3.3301757217934887E-2</v>
      </c>
      <c r="AB227" s="9">
        <f t="shared" si="73"/>
        <v>1.0158780268218768</v>
      </c>
      <c r="AC227" s="9">
        <f t="shared" si="74"/>
        <v>0.96669824278206518</v>
      </c>
      <c r="AD227" s="15">
        <f t="shared" si="75"/>
        <v>70.108962564073451</v>
      </c>
      <c r="AE227" s="3">
        <f t="shared" si="76"/>
        <v>784.0447999999999</v>
      </c>
      <c r="AF227" s="2">
        <f t="shared" si="77"/>
        <v>0.25</v>
      </c>
      <c r="AG227" s="9">
        <f t="shared" si="78"/>
        <v>2.1005811410990598E-2</v>
      </c>
      <c r="AH227" s="2">
        <f t="shared" si="63"/>
        <v>1.0164602822222601</v>
      </c>
    </row>
    <row r="228" spans="1:34">
      <c r="A228" s="1">
        <f>Raw!A228</f>
        <v>215</v>
      </c>
      <c r="B228" s="14">
        <f>Raw!B228</f>
        <v>0.14042824074074076</v>
      </c>
      <c r="C228" s="15">
        <f>Raw!C228</f>
        <v>24</v>
      </c>
      <c r="D228" s="15">
        <f>IF(C228&gt;0.5,Raw!D228*D$11,-999)</f>
        <v>16.7</v>
      </c>
      <c r="E228" s="9">
        <f>IF(Raw!$G228&gt;$C$8,IF(Raw!$Q228&gt;$C$8,IF(Raw!$N228&gt;$C$9,IF(Raw!$N228&lt;$A$9,IF(Raw!$X228&gt;$C$9,IF(Raw!$X228&lt;$A$9,Raw!H228,-999),-999),-999),-999),-999),-999)</f>
        <v>1.0084010000000001</v>
      </c>
      <c r="F228" s="9">
        <f>IF(Raw!$G228&gt;$C$8,IF(Raw!$Q228&gt;$C$8,IF(Raw!$N228&gt;$C$9,IF(Raw!$N228&lt;$A$9,IF(Raw!$X228&gt;$C$9,IF(Raw!$X228&lt;$A$9,Raw!I228,-999),-999),-999),-999),-999),-999)</f>
        <v>1.5892710000000001</v>
      </c>
      <c r="G228" s="9">
        <f>Raw!G228</f>
        <v>0.98855499999999996</v>
      </c>
      <c r="H228" s="9">
        <f>IF(Raw!$G228&gt;$C$8,IF(Raw!$Q228&gt;$C$8,IF(Raw!$N228&gt;$C$9,IF(Raw!$N228&lt;$A$9,IF(Raw!$X228&gt;$C$9,IF(Raw!$X228&lt;$A$9,Raw!L228,-999),-999),-999),-999),-999),-999)</f>
        <v>649.5</v>
      </c>
      <c r="I228" s="9">
        <f>IF(Raw!$G228&gt;$C$8,IF(Raw!$Q228&gt;$C$8,IF(Raw!$N228&gt;$C$9,IF(Raw!$N228&lt;$A$9,IF(Raw!$X228&gt;$C$9,IF(Raw!$X228&lt;$A$9,Raw!M228,-999),-999),-999),-999),-999),-999)</f>
        <v>2.8563999999999999E-2</v>
      </c>
      <c r="J228" s="9">
        <f>IF(Raw!$G228&gt;$C$8,IF(Raw!$Q228&gt;$C$8,IF(Raw!$N228&gt;$C$9,IF(Raw!$N228&lt;$A$9,IF(Raw!$X228&gt;$C$9,IF(Raw!$X228&lt;$A$9,Raw!N228,-999),-999),-999),-999),-999),-999)</f>
        <v>481</v>
      </c>
      <c r="K228" s="9">
        <f>IF(Raw!$G228&gt;$C$8,IF(Raw!$Q228&gt;$C$8,IF(Raw!$N228&gt;$C$9,IF(Raw!$N228&lt;$A$9,IF(Raw!$X228&gt;$C$9,IF(Raw!$X228&lt;$A$9,Raw!R228,-999),-999),-999),-999),-999),-999)</f>
        <v>1.0035810000000001</v>
      </c>
      <c r="L228" s="9">
        <f>IF(Raw!$G228&gt;$C$8,IF(Raw!$Q228&gt;$C$8,IF(Raw!$N228&gt;$C$9,IF(Raw!$N228&lt;$A$9,IF(Raw!$X228&gt;$C$9,IF(Raw!$X228&lt;$A$9,Raw!S228,-999),-999),-999),-999),-999),-999)</f>
        <v>1.6242540000000001</v>
      </c>
      <c r="M228" s="9">
        <f>Raw!Q228</f>
        <v>0.99345300000000003</v>
      </c>
      <c r="N228" s="9">
        <f>IF(Raw!$G228&gt;$C$8,IF(Raw!$Q228&gt;$C$8,IF(Raw!$N228&gt;$C$9,IF(Raw!$N228&lt;$A$9,IF(Raw!$X228&gt;$C$9,IF(Raw!$X228&lt;$A$9,Raw!V228,-999),-999),-999),-999),-999),-999)</f>
        <v>793.3</v>
      </c>
      <c r="O228" s="9">
        <f>IF(Raw!$G228&gt;$C$8,IF(Raw!$Q228&gt;$C$8,IF(Raw!$N228&gt;$C$9,IF(Raw!$N228&lt;$A$9,IF(Raw!$X228&gt;$C$9,IF(Raw!$X228&lt;$A$9,Raw!W228,-999),-999),-999),-999),-999),-999)</f>
        <v>0.16989199999999999</v>
      </c>
      <c r="P228" s="9">
        <f>IF(Raw!$G228&gt;$C$8,IF(Raw!$Q228&gt;$C$8,IF(Raw!$N228&gt;$C$9,IF(Raw!$N228&lt;$A$9,IF(Raw!$X228&gt;$C$9,IF(Raw!$X228&lt;$A$9,Raw!X228,-999),-999),-999),-999),-999),-999)</f>
        <v>308</v>
      </c>
      <c r="R228" s="9">
        <f t="shared" si="64"/>
        <v>0.58087</v>
      </c>
      <c r="S228" s="9">
        <f t="shared" si="65"/>
        <v>0.36549461986030068</v>
      </c>
      <c r="T228" s="9">
        <f t="shared" si="66"/>
        <v>0.62067300000000003</v>
      </c>
      <c r="U228" s="9">
        <f t="shared" si="67"/>
        <v>0.38212804155015162</v>
      </c>
      <c r="V228" s="15">
        <f t="shared" si="68"/>
        <v>0.776393412</v>
      </c>
      <c r="X228" s="11">
        <f t="shared" si="69"/>
        <v>1.0053399999999998E+19</v>
      </c>
      <c r="Y228" s="11">
        <f t="shared" si="70"/>
        <v>6.4949999999999997E-18</v>
      </c>
      <c r="Z228" s="11">
        <f t="shared" si="71"/>
        <v>4.8099999999999998E-4</v>
      </c>
      <c r="AA228" s="16">
        <f t="shared" si="72"/>
        <v>3.0451366940737724E-2</v>
      </c>
      <c r="AB228" s="9">
        <f t="shared" si="73"/>
        <v>1.0224813412732086</v>
      </c>
      <c r="AC228" s="9">
        <f t="shared" si="74"/>
        <v>0.96954863305926231</v>
      </c>
      <c r="AD228" s="15">
        <f t="shared" si="75"/>
        <v>63.308455178248906</v>
      </c>
      <c r="AE228" s="3">
        <f t="shared" si="76"/>
        <v>781.99799999999971</v>
      </c>
      <c r="AF228" s="2">
        <f t="shared" si="77"/>
        <v>0.25</v>
      </c>
      <c r="AG228" s="9">
        <f t="shared" si="78"/>
        <v>1.8609181531407545E-2</v>
      </c>
      <c r="AH228" s="2">
        <f t="shared" si="63"/>
        <v>0.90048860961604538</v>
      </c>
    </row>
    <row r="229" spans="1:34">
      <c r="A229" s="1">
        <f>Raw!A229</f>
        <v>216</v>
      </c>
      <c r="B229" s="14">
        <f>Raw!B229</f>
        <v>0.14048611111111112</v>
      </c>
      <c r="C229" s="15">
        <f>Raw!C229</f>
        <v>22.4</v>
      </c>
      <c r="D229" s="15">
        <f>IF(C229&gt;0.5,Raw!D229*D$11,-999)</f>
        <v>20.2</v>
      </c>
      <c r="E229" s="9">
        <f>IF(Raw!$G229&gt;$C$8,IF(Raw!$Q229&gt;$C$8,IF(Raw!$N229&gt;$C$9,IF(Raw!$N229&lt;$A$9,IF(Raw!$X229&gt;$C$9,IF(Raw!$X229&lt;$A$9,Raw!H229,-999),-999),-999),-999),-999),-999)</f>
        <v>1.033264</v>
      </c>
      <c r="F229" s="9">
        <f>IF(Raw!$G229&gt;$C$8,IF(Raw!$Q229&gt;$C$8,IF(Raw!$N229&gt;$C$9,IF(Raw!$N229&lt;$A$9,IF(Raw!$X229&gt;$C$9,IF(Raw!$X229&lt;$A$9,Raw!I229,-999),-999),-999),-999),-999),-999)</f>
        <v>1.5969709999999999</v>
      </c>
      <c r="G229" s="9">
        <f>Raw!G229</f>
        <v>0.99437799999999998</v>
      </c>
      <c r="H229" s="9">
        <f>IF(Raw!$G229&gt;$C$8,IF(Raw!$Q229&gt;$C$8,IF(Raw!$N229&gt;$C$9,IF(Raw!$N229&lt;$A$9,IF(Raw!$X229&gt;$C$9,IF(Raw!$X229&lt;$A$9,Raw!L229,-999),-999),-999),-999),-999),-999)</f>
        <v>626.70000000000005</v>
      </c>
      <c r="I229" s="9">
        <f>IF(Raw!$G229&gt;$C$8,IF(Raw!$Q229&gt;$C$8,IF(Raw!$N229&gt;$C$9,IF(Raw!$N229&lt;$A$9,IF(Raw!$X229&gt;$C$9,IF(Raw!$X229&lt;$A$9,Raw!M229,-999),-999),-999),-999),-999),-999)</f>
        <v>0.19528400000000001</v>
      </c>
      <c r="J229" s="9">
        <f>IF(Raw!$G229&gt;$C$8,IF(Raw!$Q229&gt;$C$8,IF(Raw!$N229&gt;$C$9,IF(Raw!$N229&lt;$A$9,IF(Raw!$X229&gt;$C$9,IF(Raw!$X229&lt;$A$9,Raw!N229,-999),-999),-999),-999),-999),-999)</f>
        <v>533</v>
      </c>
      <c r="K229" s="9">
        <f>IF(Raw!$G229&gt;$C$8,IF(Raw!$Q229&gt;$C$8,IF(Raw!$N229&gt;$C$9,IF(Raw!$N229&lt;$A$9,IF(Raw!$X229&gt;$C$9,IF(Raw!$X229&lt;$A$9,Raw!R229,-999),-999),-999),-999),-999),-999)</f>
        <v>1.0046930000000001</v>
      </c>
      <c r="L229" s="9">
        <f>IF(Raw!$G229&gt;$C$8,IF(Raw!$Q229&gt;$C$8,IF(Raw!$N229&gt;$C$9,IF(Raw!$N229&lt;$A$9,IF(Raw!$X229&gt;$C$9,IF(Raw!$X229&lt;$A$9,Raw!S229,-999),-999),-999),-999),-999),-999)</f>
        <v>1.639526</v>
      </c>
      <c r="M229" s="9">
        <f>Raw!Q229</f>
        <v>0.99599000000000004</v>
      </c>
      <c r="N229" s="9">
        <f>IF(Raw!$G229&gt;$C$8,IF(Raw!$Q229&gt;$C$8,IF(Raw!$N229&gt;$C$9,IF(Raw!$N229&lt;$A$9,IF(Raw!$X229&gt;$C$9,IF(Raw!$X229&lt;$A$9,Raw!V229,-999),-999),-999),-999),-999),-999)</f>
        <v>748.7</v>
      </c>
      <c r="O229" s="9">
        <f>IF(Raw!$G229&gt;$C$8,IF(Raw!$Q229&gt;$C$8,IF(Raw!$N229&gt;$C$9,IF(Raw!$N229&lt;$A$9,IF(Raw!$X229&gt;$C$9,IF(Raw!$X229&lt;$A$9,Raw!W229,-999),-999),-999),-999),-999),-999)</f>
        <v>8.8580000000000006E-2</v>
      </c>
      <c r="P229" s="9">
        <f>IF(Raw!$G229&gt;$C$8,IF(Raw!$Q229&gt;$C$8,IF(Raw!$N229&gt;$C$9,IF(Raw!$N229&lt;$A$9,IF(Raw!$X229&gt;$C$9,IF(Raw!$X229&lt;$A$9,Raw!X229,-999),-999),-999),-999),-999),-999)</f>
        <v>446</v>
      </c>
      <c r="R229" s="9">
        <f t="shared" si="64"/>
        <v>0.56370699999999996</v>
      </c>
      <c r="S229" s="9">
        <f t="shared" si="65"/>
        <v>0.3529851199552152</v>
      </c>
      <c r="T229" s="9">
        <f t="shared" si="66"/>
        <v>0.63483299999999998</v>
      </c>
      <c r="U229" s="9">
        <f t="shared" si="67"/>
        <v>0.38720520443103673</v>
      </c>
      <c r="V229" s="15">
        <f t="shared" si="68"/>
        <v>0.78369342799999997</v>
      </c>
      <c r="X229" s="11">
        <f t="shared" si="69"/>
        <v>1.2160399999999996E+19</v>
      </c>
      <c r="Y229" s="11">
        <f t="shared" si="70"/>
        <v>6.2669999999999999E-18</v>
      </c>
      <c r="Z229" s="11">
        <f t="shared" si="71"/>
        <v>5.3299999999999995E-4</v>
      </c>
      <c r="AA229" s="16">
        <f t="shared" si="72"/>
        <v>3.9033976574819836E-2</v>
      </c>
      <c r="AB229" s="9">
        <f t="shared" si="73"/>
        <v>1.0294730564509227</v>
      </c>
      <c r="AC229" s="9">
        <f t="shared" si="74"/>
        <v>0.96096602342518012</v>
      </c>
      <c r="AD229" s="15">
        <f t="shared" si="75"/>
        <v>73.234477626303629</v>
      </c>
      <c r="AE229" s="3">
        <f t="shared" si="76"/>
        <v>754.54679999999973</v>
      </c>
      <c r="AF229" s="2">
        <f t="shared" si="77"/>
        <v>0.25</v>
      </c>
      <c r="AG229" s="9">
        <f t="shared" si="78"/>
        <v>2.1812900677456216E-2</v>
      </c>
      <c r="AH229" s="2">
        <f t="shared" si="63"/>
        <v>1.0555149117968627</v>
      </c>
    </row>
    <row r="230" spans="1:34">
      <c r="A230" s="1">
        <f>Raw!A230</f>
        <v>217</v>
      </c>
      <c r="B230" s="14">
        <f>Raw!B230</f>
        <v>0.14054398148148148</v>
      </c>
      <c r="C230" s="15">
        <f>Raw!C230</f>
        <v>21.7</v>
      </c>
      <c r="D230" s="15">
        <f>IF(C230&gt;0.5,Raw!D230*D$11,-999)</f>
        <v>20.2</v>
      </c>
      <c r="E230" s="9">
        <f>IF(Raw!$G230&gt;$C$8,IF(Raw!$Q230&gt;$C$8,IF(Raw!$N230&gt;$C$9,IF(Raw!$N230&lt;$A$9,IF(Raw!$X230&gt;$C$9,IF(Raw!$X230&lt;$A$9,Raw!H230,-999),-999),-999),-999),-999),-999)</f>
        <v>1.039315</v>
      </c>
      <c r="F230" s="9">
        <f>IF(Raw!$G230&gt;$C$8,IF(Raw!$Q230&gt;$C$8,IF(Raw!$N230&gt;$C$9,IF(Raw!$N230&lt;$A$9,IF(Raw!$X230&gt;$C$9,IF(Raw!$X230&lt;$A$9,Raw!I230,-999),-999),-999),-999),-999),-999)</f>
        <v>1.610161</v>
      </c>
      <c r="G230" s="9">
        <f>Raw!G230</f>
        <v>0.99227699999999996</v>
      </c>
      <c r="H230" s="9">
        <f>IF(Raw!$G230&gt;$C$8,IF(Raw!$Q230&gt;$C$8,IF(Raw!$N230&gt;$C$9,IF(Raw!$N230&lt;$A$9,IF(Raw!$X230&gt;$C$9,IF(Raw!$X230&lt;$A$9,Raw!L230,-999),-999),-999),-999),-999),-999)</f>
        <v>634.70000000000005</v>
      </c>
      <c r="I230" s="9">
        <f>IF(Raw!$G230&gt;$C$8,IF(Raw!$Q230&gt;$C$8,IF(Raw!$N230&gt;$C$9,IF(Raw!$N230&lt;$A$9,IF(Raw!$X230&gt;$C$9,IF(Raw!$X230&lt;$A$9,Raw!M230,-999),-999),-999),-999),-999),-999)</f>
        <v>9.9399000000000001E-2</v>
      </c>
      <c r="J230" s="9">
        <f>IF(Raw!$G230&gt;$C$8,IF(Raw!$Q230&gt;$C$8,IF(Raw!$N230&gt;$C$9,IF(Raw!$N230&lt;$A$9,IF(Raw!$X230&gt;$C$9,IF(Raw!$X230&lt;$A$9,Raw!N230,-999),-999),-999),-999),-999),-999)</f>
        <v>501</v>
      </c>
      <c r="K230" s="9">
        <f>IF(Raw!$G230&gt;$C$8,IF(Raw!$Q230&gt;$C$8,IF(Raw!$N230&gt;$C$9,IF(Raw!$N230&lt;$A$9,IF(Raw!$X230&gt;$C$9,IF(Raw!$X230&lt;$A$9,Raw!R230,-999),-999),-999),-999),-999),-999)</f>
        <v>1.0240720000000001</v>
      </c>
      <c r="L230" s="9">
        <f>IF(Raw!$G230&gt;$C$8,IF(Raw!$Q230&gt;$C$8,IF(Raw!$N230&gt;$C$9,IF(Raw!$N230&lt;$A$9,IF(Raw!$X230&gt;$C$9,IF(Raw!$X230&lt;$A$9,Raw!S230,-999),-999),-999),-999),-999),-999)</f>
        <v>1.6594930000000001</v>
      </c>
      <c r="M230" s="9">
        <f>Raw!Q230</f>
        <v>0.99360400000000004</v>
      </c>
      <c r="N230" s="9">
        <f>IF(Raw!$G230&gt;$C$8,IF(Raw!$Q230&gt;$C$8,IF(Raw!$N230&gt;$C$9,IF(Raw!$N230&lt;$A$9,IF(Raw!$X230&gt;$C$9,IF(Raw!$X230&lt;$A$9,Raw!V230,-999),-999),-999),-999),-999),-999)</f>
        <v>747.3</v>
      </c>
      <c r="O230" s="9">
        <f>IF(Raw!$G230&gt;$C$8,IF(Raw!$Q230&gt;$C$8,IF(Raw!$N230&gt;$C$9,IF(Raw!$N230&lt;$A$9,IF(Raw!$X230&gt;$C$9,IF(Raw!$X230&lt;$A$9,Raw!W230,-999),-999),-999),-999),-999),-999)</f>
        <v>8.1148999999999999E-2</v>
      </c>
      <c r="P230" s="9">
        <f>IF(Raw!$G230&gt;$C$8,IF(Raw!$Q230&gt;$C$8,IF(Raw!$N230&gt;$C$9,IF(Raw!$N230&lt;$A$9,IF(Raw!$X230&gt;$C$9,IF(Raw!$X230&lt;$A$9,Raw!X230,-999),-999),-999),-999),-999),-999)</f>
        <v>526</v>
      </c>
      <c r="R230" s="9">
        <f t="shared" si="64"/>
        <v>0.57084599999999996</v>
      </c>
      <c r="S230" s="9">
        <f t="shared" si="65"/>
        <v>0.35452728019123553</v>
      </c>
      <c r="T230" s="9">
        <f t="shared" si="66"/>
        <v>0.63542100000000001</v>
      </c>
      <c r="U230" s="9">
        <f t="shared" si="67"/>
        <v>0.38290068111164072</v>
      </c>
      <c r="V230" s="15">
        <f t="shared" si="68"/>
        <v>0.79323765400000001</v>
      </c>
      <c r="X230" s="11">
        <f t="shared" si="69"/>
        <v>1.2160399999999996E+19</v>
      </c>
      <c r="Y230" s="11">
        <f t="shared" si="70"/>
        <v>6.3470000000000002E-18</v>
      </c>
      <c r="Z230" s="11">
        <f t="shared" si="71"/>
        <v>5.0099999999999993E-4</v>
      </c>
      <c r="AA230" s="16">
        <f t="shared" si="72"/>
        <v>3.722864629166886E-2</v>
      </c>
      <c r="AB230" s="9">
        <f t="shared" si="73"/>
        <v>1.0477278636552987</v>
      </c>
      <c r="AC230" s="9">
        <f t="shared" si="74"/>
        <v>0.962771353708331</v>
      </c>
      <c r="AD230" s="15">
        <f t="shared" si="75"/>
        <v>74.308675232871977</v>
      </c>
      <c r="AE230" s="3">
        <f t="shared" si="76"/>
        <v>764.1787999999998</v>
      </c>
      <c r="AF230" s="2">
        <f t="shared" si="77"/>
        <v>0.25</v>
      </c>
      <c r="AG230" s="9">
        <f t="shared" si="78"/>
        <v>2.1886801814746452E-2</v>
      </c>
      <c r="AH230" s="2">
        <f t="shared" si="63"/>
        <v>1.0590909493703162</v>
      </c>
    </row>
    <row r="231" spans="1:34">
      <c r="A231" s="1">
        <f>Raw!A231</f>
        <v>218</v>
      </c>
      <c r="B231" s="14">
        <f>Raw!B231</f>
        <v>0.14060185185185184</v>
      </c>
      <c r="C231" s="15">
        <f>Raw!C231</f>
        <v>20.399999999999999</v>
      </c>
      <c r="D231" s="15">
        <f>IF(C231&gt;0.5,Raw!D231*D$11,-999)</f>
        <v>22.9</v>
      </c>
      <c r="E231" s="9">
        <f>IF(Raw!$G231&gt;$C$8,IF(Raw!$Q231&gt;$C$8,IF(Raw!$N231&gt;$C$9,IF(Raw!$N231&lt;$A$9,IF(Raw!$X231&gt;$C$9,IF(Raw!$X231&lt;$A$9,Raw!H231,-999),-999),-999),-999),-999),-999)</f>
        <v>1.027509</v>
      </c>
      <c r="F231" s="9">
        <f>IF(Raw!$G231&gt;$C$8,IF(Raw!$Q231&gt;$C$8,IF(Raw!$N231&gt;$C$9,IF(Raw!$N231&lt;$A$9,IF(Raw!$X231&gt;$C$9,IF(Raw!$X231&lt;$A$9,Raw!I231,-999),-999),-999),-999),-999),-999)</f>
        <v>1.6158509999999999</v>
      </c>
      <c r="G231" s="9">
        <f>Raw!G231</f>
        <v>0.99363199999999996</v>
      </c>
      <c r="H231" s="9">
        <f>IF(Raw!$G231&gt;$C$8,IF(Raw!$Q231&gt;$C$8,IF(Raw!$N231&gt;$C$9,IF(Raw!$N231&lt;$A$9,IF(Raw!$X231&gt;$C$9,IF(Raw!$X231&lt;$A$9,Raw!L231,-999),-999),-999),-999),-999),-999)</f>
        <v>644</v>
      </c>
      <c r="I231" s="9">
        <f>IF(Raw!$G231&gt;$C$8,IF(Raw!$Q231&gt;$C$8,IF(Raw!$N231&gt;$C$9,IF(Raw!$N231&lt;$A$9,IF(Raw!$X231&gt;$C$9,IF(Raw!$X231&lt;$A$9,Raw!M231,-999),-999),-999),-999),-999),-999)</f>
        <v>0.14164099999999999</v>
      </c>
      <c r="J231" s="9">
        <f>IF(Raw!$G231&gt;$C$8,IF(Raw!$Q231&gt;$C$8,IF(Raw!$N231&gt;$C$9,IF(Raw!$N231&lt;$A$9,IF(Raw!$X231&gt;$C$9,IF(Raw!$X231&lt;$A$9,Raw!N231,-999),-999),-999),-999),-999),-999)</f>
        <v>386</v>
      </c>
      <c r="K231" s="9">
        <f>IF(Raw!$G231&gt;$C$8,IF(Raw!$Q231&gt;$C$8,IF(Raw!$N231&gt;$C$9,IF(Raw!$N231&lt;$A$9,IF(Raw!$X231&gt;$C$9,IF(Raw!$X231&lt;$A$9,Raw!R231,-999),-999),-999),-999),-999),-999)</f>
        <v>1.0207809999999999</v>
      </c>
      <c r="L231" s="9">
        <f>IF(Raw!$G231&gt;$C$8,IF(Raw!$Q231&gt;$C$8,IF(Raw!$N231&gt;$C$9,IF(Raw!$N231&lt;$A$9,IF(Raw!$X231&gt;$C$9,IF(Raw!$X231&lt;$A$9,Raw!S231,-999),-999),-999),-999),-999),-999)</f>
        <v>1.654509</v>
      </c>
      <c r="M231" s="9">
        <f>Raw!Q231</f>
        <v>0.99407599999999996</v>
      </c>
      <c r="N231" s="9">
        <f>IF(Raw!$G231&gt;$C$8,IF(Raw!$Q231&gt;$C$8,IF(Raw!$N231&gt;$C$9,IF(Raw!$N231&lt;$A$9,IF(Raw!$X231&gt;$C$9,IF(Raw!$X231&lt;$A$9,Raw!V231,-999),-999),-999),-999),-999),-999)</f>
        <v>742.3</v>
      </c>
      <c r="O231" s="9">
        <f>IF(Raw!$G231&gt;$C$8,IF(Raw!$Q231&gt;$C$8,IF(Raw!$N231&gt;$C$9,IF(Raw!$N231&lt;$A$9,IF(Raw!$X231&gt;$C$9,IF(Raw!$X231&lt;$A$9,Raw!W231,-999),-999),-999),-999),-999),-999)</f>
        <v>0.14549400000000001</v>
      </c>
      <c r="P231" s="9">
        <f>IF(Raw!$G231&gt;$C$8,IF(Raw!$Q231&gt;$C$8,IF(Raw!$N231&gt;$C$9,IF(Raw!$N231&lt;$A$9,IF(Raw!$X231&gt;$C$9,IF(Raw!$X231&lt;$A$9,Raw!X231,-999),-999),-999),-999),-999),-999)</f>
        <v>517</v>
      </c>
      <c r="R231" s="9">
        <f t="shared" si="64"/>
        <v>0.58834199999999992</v>
      </c>
      <c r="S231" s="9">
        <f t="shared" si="65"/>
        <v>0.36410659151122221</v>
      </c>
      <c r="T231" s="9">
        <f t="shared" si="66"/>
        <v>0.63372800000000007</v>
      </c>
      <c r="U231" s="9">
        <f t="shared" si="67"/>
        <v>0.38303085688866007</v>
      </c>
      <c r="V231" s="15">
        <f t="shared" si="68"/>
        <v>0.79085530199999998</v>
      </c>
      <c r="X231" s="11">
        <f t="shared" si="69"/>
        <v>1.3785799999999996E+19</v>
      </c>
      <c r="Y231" s="11">
        <f t="shared" si="70"/>
        <v>6.4399999999999996E-18</v>
      </c>
      <c r="Z231" s="11">
        <f t="shared" si="71"/>
        <v>3.86E-4</v>
      </c>
      <c r="AA231" s="16">
        <f t="shared" si="72"/>
        <v>3.3133820467794117E-2</v>
      </c>
      <c r="AB231" s="9">
        <f t="shared" si="73"/>
        <v>1.0417788297774142</v>
      </c>
      <c r="AC231" s="9">
        <f t="shared" si="74"/>
        <v>0.96686617953220588</v>
      </c>
      <c r="AD231" s="15">
        <f t="shared" si="75"/>
        <v>85.838913129000318</v>
      </c>
      <c r="AE231" s="3">
        <f t="shared" si="76"/>
        <v>775.37599999999975</v>
      </c>
      <c r="AF231" s="2">
        <f t="shared" si="77"/>
        <v>0.25</v>
      </c>
      <c r="AG231" s="9">
        <f t="shared" si="78"/>
        <v>2.529150188476326E-2</v>
      </c>
      <c r="AH231" s="2">
        <f t="shared" si="63"/>
        <v>1.2238426138663954</v>
      </c>
    </row>
    <row r="232" spans="1:34">
      <c r="A232" s="1">
        <f>Raw!A232</f>
        <v>219</v>
      </c>
      <c r="B232" s="14">
        <f>Raw!B232</f>
        <v>0.14064814814814816</v>
      </c>
      <c r="C232" s="15">
        <f>Raw!C232</f>
        <v>19.5</v>
      </c>
      <c r="D232" s="15">
        <f>IF(C232&gt;0.5,Raw!D232*D$11,-999)</f>
        <v>22</v>
      </c>
      <c r="E232" s="9">
        <f>IF(Raw!$G232&gt;$C$8,IF(Raw!$Q232&gt;$C$8,IF(Raw!$N232&gt;$C$9,IF(Raw!$N232&lt;$A$9,IF(Raw!$X232&gt;$C$9,IF(Raw!$X232&lt;$A$9,Raw!H232,-999),-999),-999),-999),-999),-999)</f>
        <v>1.0485580000000001</v>
      </c>
      <c r="F232" s="9">
        <f>IF(Raw!$G232&gt;$C$8,IF(Raw!$Q232&gt;$C$8,IF(Raw!$N232&gt;$C$9,IF(Raw!$N232&lt;$A$9,IF(Raw!$X232&gt;$C$9,IF(Raw!$X232&lt;$A$9,Raw!I232,-999),-999),-999),-999),-999),-999)</f>
        <v>1.644387</v>
      </c>
      <c r="G232" s="9">
        <f>Raw!G232</f>
        <v>0.994587</v>
      </c>
      <c r="H232" s="9">
        <f>IF(Raw!$G232&gt;$C$8,IF(Raw!$Q232&gt;$C$8,IF(Raw!$N232&gt;$C$9,IF(Raw!$N232&lt;$A$9,IF(Raw!$X232&gt;$C$9,IF(Raw!$X232&lt;$A$9,Raw!L232,-999),-999),-999),-999),-999),-999)</f>
        <v>608.6</v>
      </c>
      <c r="I232" s="9">
        <f>IF(Raw!$G232&gt;$C$8,IF(Raw!$Q232&gt;$C$8,IF(Raw!$N232&gt;$C$9,IF(Raw!$N232&lt;$A$9,IF(Raw!$X232&gt;$C$9,IF(Raw!$X232&lt;$A$9,Raw!M232,-999),-999),-999),-999),-999),-999)</f>
        <v>6.6000000000000005E-5</v>
      </c>
      <c r="J232" s="9">
        <f>IF(Raw!$G232&gt;$C$8,IF(Raw!$Q232&gt;$C$8,IF(Raw!$N232&gt;$C$9,IF(Raw!$N232&lt;$A$9,IF(Raw!$X232&gt;$C$9,IF(Raw!$X232&lt;$A$9,Raw!N232,-999),-999),-999),-999),-999),-999)</f>
        <v>578</v>
      </c>
      <c r="K232" s="9">
        <f>IF(Raw!$G232&gt;$C$8,IF(Raw!$Q232&gt;$C$8,IF(Raw!$N232&gt;$C$9,IF(Raw!$N232&lt;$A$9,IF(Raw!$X232&gt;$C$9,IF(Raw!$X232&lt;$A$9,Raw!R232,-999),-999),-999),-999),-999),-999)</f>
        <v>1.0309630000000001</v>
      </c>
      <c r="L232" s="9">
        <f>IF(Raw!$G232&gt;$C$8,IF(Raw!$Q232&gt;$C$8,IF(Raw!$N232&gt;$C$9,IF(Raw!$N232&lt;$A$9,IF(Raw!$X232&gt;$C$9,IF(Raw!$X232&lt;$A$9,Raw!S232,-999),-999),-999),-999),-999),-999)</f>
        <v>1.6755199999999999</v>
      </c>
      <c r="M232" s="9">
        <f>Raw!Q232</f>
        <v>0.99604700000000002</v>
      </c>
      <c r="N232" s="9">
        <f>IF(Raw!$G232&gt;$C$8,IF(Raw!$Q232&gt;$C$8,IF(Raw!$N232&gt;$C$9,IF(Raw!$N232&lt;$A$9,IF(Raw!$X232&gt;$C$9,IF(Raw!$X232&lt;$A$9,Raw!V232,-999),-999),-999),-999),-999),-999)</f>
        <v>729.1</v>
      </c>
      <c r="O232" s="9">
        <f>IF(Raw!$G232&gt;$C$8,IF(Raw!$Q232&gt;$C$8,IF(Raw!$N232&gt;$C$9,IF(Raw!$N232&lt;$A$9,IF(Raw!$X232&gt;$C$9,IF(Raw!$X232&lt;$A$9,Raw!W232,-999),-999),-999),-999),-999),-999)</f>
        <v>6.0248999999999997E-2</v>
      </c>
      <c r="P232" s="9">
        <f>IF(Raw!$G232&gt;$C$8,IF(Raw!$Q232&gt;$C$8,IF(Raw!$N232&gt;$C$9,IF(Raw!$N232&lt;$A$9,IF(Raw!$X232&gt;$C$9,IF(Raw!$X232&lt;$A$9,Raw!X232,-999),-999),-999),-999),-999),-999)</f>
        <v>412</v>
      </c>
      <c r="R232" s="9">
        <f t="shared" si="64"/>
        <v>0.59582899999999994</v>
      </c>
      <c r="S232" s="9">
        <f t="shared" si="65"/>
        <v>0.362341103402058</v>
      </c>
      <c r="T232" s="9">
        <f t="shared" si="66"/>
        <v>0.64455699999999982</v>
      </c>
      <c r="U232" s="9">
        <f t="shared" si="67"/>
        <v>0.38469072288006101</v>
      </c>
      <c r="V232" s="15">
        <f t="shared" si="68"/>
        <v>0.80089855999999993</v>
      </c>
      <c r="X232" s="11">
        <f t="shared" si="69"/>
        <v>1.3243999999999998E+19</v>
      </c>
      <c r="Y232" s="11">
        <f t="shared" si="70"/>
        <v>6.0859999999999998E-18</v>
      </c>
      <c r="Z232" s="11">
        <f t="shared" si="71"/>
        <v>5.7799999999999995E-4</v>
      </c>
      <c r="AA232" s="16">
        <f t="shared" si="72"/>
        <v>4.4514652750506339E-2</v>
      </c>
      <c r="AB232" s="9">
        <f t="shared" si="73"/>
        <v>1.0596552310329082</v>
      </c>
      <c r="AC232" s="9">
        <f t="shared" si="74"/>
        <v>0.95548534724949374</v>
      </c>
      <c r="AD232" s="15">
        <f t="shared" si="75"/>
        <v>77.014970156585377</v>
      </c>
      <c r="AE232" s="3">
        <f t="shared" si="76"/>
        <v>732.75439999999981</v>
      </c>
      <c r="AF232" s="2">
        <f t="shared" si="77"/>
        <v>0.25</v>
      </c>
      <c r="AG232" s="9">
        <f t="shared" si="78"/>
        <v>2.2789957340094737E-2</v>
      </c>
      <c r="AH232" s="2">
        <f t="shared" si="63"/>
        <v>1.1027941752169401</v>
      </c>
    </row>
    <row r="233" spans="1:34">
      <c r="A233" s="1">
        <f>Raw!A233</f>
        <v>220</v>
      </c>
      <c r="B233" s="14">
        <f>Raw!B233</f>
        <v>0.14070601851851852</v>
      </c>
      <c r="C233" s="15">
        <f>Raw!C233</f>
        <v>19.5</v>
      </c>
      <c r="D233" s="15">
        <f>IF(C233&gt;0.5,Raw!D233*D$11,-999)</f>
        <v>25.5</v>
      </c>
      <c r="E233" s="9">
        <f>IF(Raw!$G233&gt;$C$8,IF(Raw!$Q233&gt;$C$8,IF(Raw!$N233&gt;$C$9,IF(Raw!$N233&lt;$A$9,IF(Raw!$X233&gt;$C$9,IF(Raw!$X233&lt;$A$9,Raw!H233,-999),-999),-999),-999),-999),-999)</f>
        <v>1.034117</v>
      </c>
      <c r="F233" s="9">
        <f>IF(Raw!$G233&gt;$C$8,IF(Raw!$Q233&gt;$C$8,IF(Raw!$N233&gt;$C$9,IF(Raw!$N233&lt;$A$9,IF(Raw!$X233&gt;$C$9,IF(Raw!$X233&lt;$A$9,Raw!I233,-999),-999),-999),-999),-999),-999)</f>
        <v>1.6110930000000001</v>
      </c>
      <c r="G233" s="9">
        <f>Raw!G233</f>
        <v>0.99172199999999999</v>
      </c>
      <c r="H233" s="9">
        <f>IF(Raw!$G233&gt;$C$8,IF(Raw!$Q233&gt;$C$8,IF(Raw!$N233&gt;$C$9,IF(Raw!$N233&lt;$A$9,IF(Raw!$X233&gt;$C$9,IF(Raw!$X233&lt;$A$9,Raw!L233,-999),-999),-999),-999),-999),-999)</f>
        <v>628.70000000000005</v>
      </c>
      <c r="I233" s="9">
        <f>IF(Raw!$G233&gt;$C$8,IF(Raw!$Q233&gt;$C$8,IF(Raw!$N233&gt;$C$9,IF(Raw!$N233&lt;$A$9,IF(Raw!$X233&gt;$C$9,IF(Raw!$X233&lt;$A$9,Raw!M233,-999),-999),-999),-999),-999),-999)</f>
        <v>9.6997E-2</v>
      </c>
      <c r="J233" s="9">
        <f>IF(Raw!$G233&gt;$C$8,IF(Raw!$Q233&gt;$C$8,IF(Raw!$N233&gt;$C$9,IF(Raw!$N233&lt;$A$9,IF(Raw!$X233&gt;$C$9,IF(Raw!$X233&lt;$A$9,Raw!N233,-999),-999),-999),-999),-999),-999)</f>
        <v>532</v>
      </c>
      <c r="K233" s="9">
        <f>IF(Raw!$G233&gt;$C$8,IF(Raw!$Q233&gt;$C$8,IF(Raw!$N233&gt;$C$9,IF(Raw!$N233&lt;$A$9,IF(Raw!$X233&gt;$C$9,IF(Raw!$X233&lt;$A$9,Raw!R233,-999),-999),-999),-999),-999),-999)</f>
        <v>1.0218579999999999</v>
      </c>
      <c r="L233" s="9">
        <f>IF(Raw!$G233&gt;$C$8,IF(Raw!$Q233&gt;$C$8,IF(Raw!$N233&gt;$C$9,IF(Raw!$N233&lt;$A$9,IF(Raw!$X233&gt;$C$9,IF(Raw!$X233&lt;$A$9,Raw!S233,-999),-999),-999),-999),-999),-999)</f>
        <v>1.6522410000000001</v>
      </c>
      <c r="M233" s="9">
        <f>Raw!Q233</f>
        <v>0.99410299999999996</v>
      </c>
      <c r="N233" s="9">
        <f>IF(Raw!$G233&gt;$C$8,IF(Raw!$Q233&gt;$C$8,IF(Raw!$N233&gt;$C$9,IF(Raw!$N233&lt;$A$9,IF(Raw!$X233&gt;$C$9,IF(Raw!$X233&lt;$A$9,Raw!V233,-999),-999),-999),-999),-999),-999)</f>
        <v>738.2</v>
      </c>
      <c r="O233" s="9">
        <f>IF(Raw!$G233&gt;$C$8,IF(Raw!$Q233&gt;$C$8,IF(Raw!$N233&gt;$C$9,IF(Raw!$N233&lt;$A$9,IF(Raw!$X233&gt;$C$9,IF(Raw!$X233&lt;$A$9,Raw!W233,-999),-999),-999),-999),-999),-999)</f>
        <v>0.10534499999999999</v>
      </c>
      <c r="P233" s="9">
        <f>IF(Raw!$G233&gt;$C$8,IF(Raw!$Q233&gt;$C$8,IF(Raw!$N233&gt;$C$9,IF(Raw!$N233&lt;$A$9,IF(Raw!$X233&gt;$C$9,IF(Raw!$X233&lt;$A$9,Raw!X233,-999),-999),-999),-999),-999),-999)</f>
        <v>513</v>
      </c>
      <c r="R233" s="9">
        <f t="shared" si="64"/>
        <v>0.57697600000000016</v>
      </c>
      <c r="S233" s="9">
        <f t="shared" si="65"/>
        <v>0.35812706032488512</v>
      </c>
      <c r="T233" s="9">
        <f t="shared" si="66"/>
        <v>0.63038300000000014</v>
      </c>
      <c r="U233" s="9">
        <f t="shared" si="67"/>
        <v>0.3815321130513043</v>
      </c>
      <c r="V233" s="15">
        <f t="shared" si="68"/>
        <v>0.78977119799999995</v>
      </c>
      <c r="X233" s="11">
        <f t="shared" si="69"/>
        <v>1.5350999999999996E+19</v>
      </c>
      <c r="Y233" s="11">
        <f t="shared" si="70"/>
        <v>6.2869999999999997E-18</v>
      </c>
      <c r="Z233" s="11">
        <f t="shared" si="71"/>
        <v>5.3200000000000003E-4</v>
      </c>
      <c r="AA233" s="16">
        <f t="shared" si="72"/>
        <v>4.8836757677533545E-2</v>
      </c>
      <c r="AB233" s="9">
        <f t="shared" si="73"/>
        <v>1.0526438618150367</v>
      </c>
      <c r="AC233" s="9">
        <f t="shared" si="74"/>
        <v>0.9511632423224663</v>
      </c>
      <c r="AD233" s="15">
        <f t="shared" si="75"/>
        <v>91.798416687093109</v>
      </c>
      <c r="AE233" s="3">
        <f t="shared" si="76"/>
        <v>756.95479999999975</v>
      </c>
      <c r="AF233" s="2">
        <f t="shared" si="77"/>
        <v>0.25</v>
      </c>
      <c r="AG233" s="9">
        <f t="shared" si="78"/>
        <v>2.694157222568519E-2</v>
      </c>
      <c r="AH233" s="2">
        <f t="shared" si="63"/>
        <v>1.3036886589252656</v>
      </c>
    </row>
    <row r="234" spans="1:34">
      <c r="A234" s="1">
        <f>Raw!A234</f>
        <v>221</v>
      </c>
      <c r="B234" s="14">
        <f>Raw!B234</f>
        <v>0.14076388888888888</v>
      </c>
      <c r="C234" s="15">
        <f>Raw!C234</f>
        <v>16.899999999999999</v>
      </c>
      <c r="D234" s="15">
        <f>IF(C234&gt;0.5,Raw!D234*D$11,-999)</f>
        <v>28.1</v>
      </c>
      <c r="E234" s="9">
        <f>IF(Raw!$G234&gt;$C$8,IF(Raw!$Q234&gt;$C$8,IF(Raw!$N234&gt;$C$9,IF(Raw!$N234&lt;$A$9,IF(Raw!$X234&gt;$C$9,IF(Raw!$X234&lt;$A$9,Raw!H234,-999),-999),-999),-999),-999),-999)</f>
        <v>1.0508059999999999</v>
      </c>
      <c r="F234" s="9">
        <f>IF(Raw!$G234&gt;$C$8,IF(Raw!$Q234&gt;$C$8,IF(Raw!$N234&gt;$C$9,IF(Raw!$N234&lt;$A$9,IF(Raw!$X234&gt;$C$9,IF(Raw!$X234&lt;$A$9,Raw!I234,-999),-999),-999),-999),-999),-999)</f>
        <v>1.6450290000000001</v>
      </c>
      <c r="G234" s="9">
        <f>Raw!G234</f>
        <v>0.99350899999999998</v>
      </c>
      <c r="H234" s="9">
        <f>IF(Raw!$G234&gt;$C$8,IF(Raw!$Q234&gt;$C$8,IF(Raw!$N234&gt;$C$9,IF(Raw!$N234&lt;$A$9,IF(Raw!$X234&gt;$C$9,IF(Raw!$X234&lt;$A$9,Raw!L234,-999),-999),-999),-999),-999),-999)</f>
        <v>577.20000000000005</v>
      </c>
      <c r="I234" s="9">
        <f>IF(Raw!$G234&gt;$C$8,IF(Raw!$Q234&gt;$C$8,IF(Raw!$N234&gt;$C$9,IF(Raw!$N234&lt;$A$9,IF(Raw!$X234&gt;$C$9,IF(Raw!$X234&lt;$A$9,Raw!M234,-999),-999),-999),-999),-999),-999)</f>
        <v>3.1999999999999999E-5</v>
      </c>
      <c r="J234" s="9">
        <f>IF(Raw!$G234&gt;$C$8,IF(Raw!$Q234&gt;$C$8,IF(Raw!$N234&gt;$C$9,IF(Raw!$N234&lt;$A$9,IF(Raw!$X234&gt;$C$9,IF(Raw!$X234&lt;$A$9,Raw!N234,-999),-999),-999),-999),-999),-999)</f>
        <v>484</v>
      </c>
      <c r="K234" s="9">
        <f>IF(Raw!$G234&gt;$C$8,IF(Raw!$Q234&gt;$C$8,IF(Raw!$N234&gt;$C$9,IF(Raw!$N234&lt;$A$9,IF(Raw!$X234&gt;$C$9,IF(Raw!$X234&lt;$A$9,Raw!R234,-999),-999),-999),-999),-999),-999)</f>
        <v>1.02834</v>
      </c>
      <c r="L234" s="9">
        <f>IF(Raw!$G234&gt;$C$8,IF(Raw!$Q234&gt;$C$8,IF(Raw!$N234&gt;$C$9,IF(Raw!$N234&lt;$A$9,IF(Raw!$X234&gt;$C$9,IF(Raw!$X234&lt;$A$9,Raw!S234,-999),-999),-999),-999),-999),-999)</f>
        <v>1.704216</v>
      </c>
      <c r="M234" s="9">
        <f>Raw!Q234</f>
        <v>0.99646400000000002</v>
      </c>
      <c r="N234" s="9">
        <f>IF(Raw!$G234&gt;$C$8,IF(Raw!$Q234&gt;$C$8,IF(Raw!$N234&gt;$C$9,IF(Raw!$N234&lt;$A$9,IF(Raw!$X234&gt;$C$9,IF(Raw!$X234&lt;$A$9,Raw!V234,-999),-999),-999),-999),-999),-999)</f>
        <v>713.1</v>
      </c>
      <c r="O234" s="9">
        <f>IF(Raw!$G234&gt;$C$8,IF(Raw!$Q234&gt;$C$8,IF(Raw!$N234&gt;$C$9,IF(Raw!$N234&lt;$A$9,IF(Raw!$X234&gt;$C$9,IF(Raw!$X234&lt;$A$9,Raw!W234,-999),-999),-999),-999),-999),-999)</f>
        <v>9.6000000000000002E-5</v>
      </c>
      <c r="P234" s="9">
        <f>IF(Raw!$G234&gt;$C$8,IF(Raw!$Q234&gt;$C$8,IF(Raw!$N234&gt;$C$9,IF(Raw!$N234&lt;$A$9,IF(Raw!$X234&gt;$C$9,IF(Raw!$X234&lt;$A$9,Raw!X234,-999),-999),-999),-999),-999),-999)</f>
        <v>537</v>
      </c>
      <c r="R234" s="9">
        <f t="shared" si="64"/>
        <v>0.59422300000000017</v>
      </c>
      <c r="S234" s="9">
        <f t="shared" si="65"/>
        <v>0.36122341916160755</v>
      </c>
      <c r="T234" s="9">
        <f t="shared" si="66"/>
        <v>0.67587599999999992</v>
      </c>
      <c r="U234" s="9">
        <f t="shared" si="67"/>
        <v>0.39659057302595441</v>
      </c>
      <c r="V234" s="15">
        <f t="shared" si="68"/>
        <v>0.81461524799999996</v>
      </c>
      <c r="X234" s="11">
        <f t="shared" si="69"/>
        <v>1.6916199999999998E+19</v>
      </c>
      <c r="Y234" s="11">
        <f t="shared" si="70"/>
        <v>5.7719999999999998E-18</v>
      </c>
      <c r="Z234" s="11">
        <f t="shared" si="71"/>
        <v>4.84E-4</v>
      </c>
      <c r="AA234" s="16">
        <f t="shared" si="72"/>
        <v>4.5125377352768274E-2</v>
      </c>
      <c r="AB234" s="9">
        <f t="shared" si="73"/>
        <v>1.0588391595436797</v>
      </c>
      <c r="AC234" s="9">
        <f t="shared" si="74"/>
        <v>0.95487462264723166</v>
      </c>
      <c r="AD234" s="15">
        <f t="shared" si="75"/>
        <v>93.234250728860061</v>
      </c>
      <c r="AE234" s="3">
        <f t="shared" si="76"/>
        <v>694.94879999999978</v>
      </c>
      <c r="AF234" s="2">
        <f t="shared" si="77"/>
        <v>0.25</v>
      </c>
      <c r="AG234" s="9">
        <f t="shared" si="78"/>
        <v>2.844294224784932E-2</v>
      </c>
      <c r="AH234" s="2">
        <f t="shared" si="63"/>
        <v>1.376339172946853</v>
      </c>
    </row>
    <row r="235" spans="1:34">
      <c r="A235" s="1">
        <f>Raw!A235</f>
        <v>222</v>
      </c>
      <c r="B235" s="14">
        <f>Raw!B235</f>
        <v>0.14082175925925924</v>
      </c>
      <c r="C235" s="15">
        <f>Raw!C235</f>
        <v>17.100000000000001</v>
      </c>
      <c r="D235" s="15">
        <f>IF(C235&gt;0.5,Raw!D235*D$11,-999)</f>
        <v>29.9</v>
      </c>
      <c r="E235" s="9">
        <f>IF(Raw!$G235&gt;$C$8,IF(Raw!$Q235&gt;$C$8,IF(Raw!$N235&gt;$C$9,IF(Raw!$N235&lt;$A$9,IF(Raw!$X235&gt;$C$9,IF(Raw!$X235&lt;$A$9,Raw!H235,-999),-999),-999),-999),-999),-999)</f>
        <v>1.054632</v>
      </c>
      <c r="F235" s="9">
        <f>IF(Raw!$G235&gt;$C$8,IF(Raw!$Q235&gt;$C$8,IF(Raw!$N235&gt;$C$9,IF(Raw!$N235&lt;$A$9,IF(Raw!$X235&gt;$C$9,IF(Raw!$X235&lt;$A$9,Raw!I235,-999),-999),-999),-999),-999),-999)</f>
        <v>1.6337189999999999</v>
      </c>
      <c r="G235" s="9">
        <f>Raw!G235</f>
        <v>0.99112800000000001</v>
      </c>
      <c r="H235" s="9">
        <f>IF(Raw!$G235&gt;$C$8,IF(Raw!$Q235&gt;$C$8,IF(Raw!$N235&gt;$C$9,IF(Raw!$N235&lt;$A$9,IF(Raw!$X235&gt;$C$9,IF(Raw!$X235&lt;$A$9,Raw!L235,-999),-999),-999),-999),-999),-999)</f>
        <v>617.5</v>
      </c>
      <c r="I235" s="9">
        <f>IF(Raw!$G235&gt;$C$8,IF(Raw!$Q235&gt;$C$8,IF(Raw!$N235&gt;$C$9,IF(Raw!$N235&lt;$A$9,IF(Raw!$X235&gt;$C$9,IF(Raw!$X235&lt;$A$9,Raw!M235,-999),-999),-999),-999),-999),-999)</f>
        <v>9.1699000000000003E-2</v>
      </c>
      <c r="J235" s="9">
        <f>IF(Raw!$G235&gt;$C$8,IF(Raw!$Q235&gt;$C$8,IF(Raw!$N235&gt;$C$9,IF(Raw!$N235&lt;$A$9,IF(Raw!$X235&gt;$C$9,IF(Raw!$X235&lt;$A$9,Raw!N235,-999),-999),-999),-999),-999),-999)</f>
        <v>280</v>
      </c>
      <c r="K235" s="9">
        <f>IF(Raw!$G235&gt;$C$8,IF(Raw!$Q235&gt;$C$8,IF(Raw!$N235&gt;$C$9,IF(Raw!$N235&lt;$A$9,IF(Raw!$X235&gt;$C$9,IF(Raw!$X235&lt;$A$9,Raw!R235,-999),-999),-999),-999),-999),-999)</f>
        <v>1.0401149999999999</v>
      </c>
      <c r="L235" s="9">
        <f>IF(Raw!$G235&gt;$C$8,IF(Raw!$Q235&gt;$C$8,IF(Raw!$N235&gt;$C$9,IF(Raw!$N235&lt;$A$9,IF(Raw!$X235&gt;$C$9,IF(Raw!$X235&lt;$A$9,Raw!S235,-999),-999),-999),-999),-999),-999)</f>
        <v>1.680193</v>
      </c>
      <c r="M235" s="9">
        <f>Raw!Q235</f>
        <v>0.99586799999999998</v>
      </c>
      <c r="N235" s="9">
        <f>IF(Raw!$G235&gt;$C$8,IF(Raw!$Q235&gt;$C$8,IF(Raw!$N235&gt;$C$9,IF(Raw!$N235&lt;$A$9,IF(Raw!$X235&gt;$C$9,IF(Raw!$X235&lt;$A$9,Raw!V235,-999),-999),-999),-999),-999),-999)</f>
        <v>743</v>
      </c>
      <c r="O235" s="9">
        <f>IF(Raw!$G235&gt;$C$8,IF(Raw!$Q235&gt;$C$8,IF(Raw!$N235&gt;$C$9,IF(Raw!$N235&lt;$A$9,IF(Raw!$X235&gt;$C$9,IF(Raw!$X235&lt;$A$9,Raw!W235,-999),-999),-999),-999),-999),-999)</f>
        <v>9.5672999999999994E-2</v>
      </c>
      <c r="P235" s="9">
        <f>IF(Raw!$G235&gt;$C$8,IF(Raw!$Q235&gt;$C$8,IF(Raw!$N235&gt;$C$9,IF(Raw!$N235&lt;$A$9,IF(Raw!$X235&gt;$C$9,IF(Raw!$X235&lt;$A$9,Raw!X235,-999),-999),-999),-999),-999),-999)</f>
        <v>515</v>
      </c>
      <c r="R235" s="9">
        <f t="shared" si="64"/>
        <v>0.57908699999999991</v>
      </c>
      <c r="S235" s="9">
        <f t="shared" si="65"/>
        <v>0.35445936541106515</v>
      </c>
      <c r="T235" s="9">
        <f t="shared" si="66"/>
        <v>0.64007800000000015</v>
      </c>
      <c r="U235" s="9">
        <f t="shared" si="67"/>
        <v>0.38095504504542044</v>
      </c>
      <c r="V235" s="15">
        <f t="shared" si="68"/>
        <v>0.80313225399999999</v>
      </c>
      <c r="X235" s="11">
        <f t="shared" si="69"/>
        <v>1.7999799999999996E+19</v>
      </c>
      <c r="Y235" s="11">
        <f t="shared" si="70"/>
        <v>6.1749999999999999E-18</v>
      </c>
      <c r="Z235" s="11">
        <f t="shared" si="71"/>
        <v>2.7999999999999998E-4</v>
      </c>
      <c r="AA235" s="16">
        <f t="shared" si="72"/>
        <v>3.0182330157876334E-2</v>
      </c>
      <c r="AB235" s="9">
        <f t="shared" si="73"/>
        <v>1.0594340455227931</v>
      </c>
      <c r="AC235" s="9">
        <f t="shared" si="74"/>
        <v>0.9698176698421237</v>
      </c>
      <c r="AD235" s="15">
        <f t="shared" si="75"/>
        <v>107.79403627812977</v>
      </c>
      <c r="AE235" s="3">
        <f t="shared" si="76"/>
        <v>743.4699999999998</v>
      </c>
      <c r="AF235" s="2">
        <f t="shared" si="77"/>
        <v>0.25</v>
      </c>
      <c r="AG235" s="9">
        <f t="shared" si="78"/>
        <v>3.1588216881509701E-2</v>
      </c>
      <c r="AH235" s="2">
        <f t="shared" si="63"/>
        <v>1.5285373755892036</v>
      </c>
    </row>
    <row r="236" spans="1:34">
      <c r="A236" s="1">
        <f>Raw!A236</f>
        <v>223</v>
      </c>
      <c r="B236" s="14">
        <f>Raw!B236</f>
        <v>0.14087962962962963</v>
      </c>
      <c r="C236" s="15">
        <f>Raw!C236</f>
        <v>15.7</v>
      </c>
      <c r="D236" s="15">
        <f>IF(C236&gt;0.5,Raw!D236*D$11,-999)</f>
        <v>31.7</v>
      </c>
      <c r="E236" s="9">
        <f>IF(Raw!$G236&gt;$C$8,IF(Raw!$Q236&gt;$C$8,IF(Raw!$N236&gt;$C$9,IF(Raw!$N236&lt;$A$9,IF(Raw!$X236&gt;$C$9,IF(Raw!$X236&lt;$A$9,Raw!H236,-999),-999),-999),-999),-999),-999)</f>
        <v>1.0913299999999999</v>
      </c>
      <c r="F236" s="9">
        <f>IF(Raw!$G236&gt;$C$8,IF(Raw!$Q236&gt;$C$8,IF(Raw!$N236&gt;$C$9,IF(Raw!$N236&lt;$A$9,IF(Raw!$X236&gt;$C$9,IF(Raw!$X236&lt;$A$9,Raw!I236,-999),-999),-999),-999),-999),-999)</f>
        <v>1.65906</v>
      </c>
      <c r="G236" s="9">
        <f>Raw!G236</f>
        <v>0.99065300000000001</v>
      </c>
      <c r="H236" s="9">
        <f>IF(Raw!$G236&gt;$C$8,IF(Raw!$Q236&gt;$C$8,IF(Raw!$N236&gt;$C$9,IF(Raw!$N236&lt;$A$9,IF(Raw!$X236&gt;$C$9,IF(Raw!$X236&lt;$A$9,Raw!L236,-999),-999),-999),-999),-999),-999)</f>
        <v>595.9</v>
      </c>
      <c r="I236" s="9">
        <f>IF(Raw!$G236&gt;$C$8,IF(Raw!$Q236&gt;$C$8,IF(Raw!$N236&gt;$C$9,IF(Raw!$N236&lt;$A$9,IF(Raw!$X236&gt;$C$9,IF(Raw!$X236&lt;$A$9,Raw!M236,-999),-999),-999),-999),-999),-999)</f>
        <v>2.6999999999999999E-5</v>
      </c>
      <c r="J236" s="9">
        <f>IF(Raw!$G236&gt;$C$8,IF(Raw!$Q236&gt;$C$8,IF(Raw!$N236&gt;$C$9,IF(Raw!$N236&lt;$A$9,IF(Raw!$X236&gt;$C$9,IF(Raw!$X236&lt;$A$9,Raw!N236,-999),-999),-999),-999),-999),-999)</f>
        <v>395</v>
      </c>
      <c r="K236" s="9">
        <f>IF(Raw!$G236&gt;$C$8,IF(Raw!$Q236&gt;$C$8,IF(Raw!$N236&gt;$C$9,IF(Raw!$N236&lt;$A$9,IF(Raw!$X236&gt;$C$9,IF(Raw!$X236&lt;$A$9,Raw!R236,-999),-999),-999),-999),-999),-999)</f>
        <v>1.0560339999999999</v>
      </c>
      <c r="L236" s="9">
        <f>IF(Raw!$G236&gt;$C$8,IF(Raw!$Q236&gt;$C$8,IF(Raw!$N236&gt;$C$9,IF(Raw!$N236&lt;$A$9,IF(Raw!$X236&gt;$C$9,IF(Raw!$X236&lt;$A$9,Raw!S236,-999),-999),-999),-999),-999),-999)</f>
        <v>1.7061230000000001</v>
      </c>
      <c r="M236" s="9">
        <f>Raw!Q236</f>
        <v>0.99557300000000004</v>
      </c>
      <c r="N236" s="9">
        <f>IF(Raw!$G236&gt;$C$8,IF(Raw!$Q236&gt;$C$8,IF(Raw!$N236&gt;$C$9,IF(Raw!$N236&lt;$A$9,IF(Raw!$X236&gt;$C$9,IF(Raw!$X236&lt;$A$9,Raw!V236,-999),-999),-999),-999),-999),-999)</f>
        <v>701.7</v>
      </c>
      <c r="O236" s="9">
        <f>IF(Raw!$G236&gt;$C$8,IF(Raw!$Q236&gt;$C$8,IF(Raw!$N236&gt;$C$9,IF(Raw!$N236&lt;$A$9,IF(Raw!$X236&gt;$C$9,IF(Raw!$X236&lt;$A$9,Raw!W236,-999),-999),-999),-999),-999),-999)</f>
        <v>3.8999999999999999E-5</v>
      </c>
      <c r="P236" s="9">
        <f>IF(Raw!$G236&gt;$C$8,IF(Raw!$Q236&gt;$C$8,IF(Raw!$N236&gt;$C$9,IF(Raw!$N236&lt;$A$9,IF(Raw!$X236&gt;$C$9,IF(Raw!$X236&lt;$A$9,Raw!X236,-999),-999),-999),-999),-999),-999)</f>
        <v>401</v>
      </c>
      <c r="R236" s="9">
        <f t="shared" si="64"/>
        <v>0.56773000000000007</v>
      </c>
      <c r="S236" s="9">
        <f t="shared" si="65"/>
        <v>0.34219979988668286</v>
      </c>
      <c r="T236" s="9">
        <f t="shared" si="66"/>
        <v>0.65008900000000014</v>
      </c>
      <c r="U236" s="9">
        <f t="shared" si="67"/>
        <v>0.38103290325492367</v>
      </c>
      <c r="V236" s="15">
        <f t="shared" si="68"/>
        <v>0.81552679399999994</v>
      </c>
      <c r="X236" s="11">
        <f t="shared" si="69"/>
        <v>1.9083399999999996E+19</v>
      </c>
      <c r="Y236" s="11">
        <f t="shared" si="70"/>
        <v>5.9589999999999996E-18</v>
      </c>
      <c r="Z236" s="11">
        <f t="shared" si="71"/>
        <v>3.9500000000000001E-4</v>
      </c>
      <c r="AA236" s="16">
        <f t="shared" si="72"/>
        <v>4.2987656872542843E-2</v>
      </c>
      <c r="AB236" s="9">
        <f t="shared" si="73"/>
        <v>1.0839798028686145</v>
      </c>
      <c r="AC236" s="9">
        <f t="shared" si="74"/>
        <v>0.95701234312745709</v>
      </c>
      <c r="AD236" s="15">
        <f t="shared" si="75"/>
        <v>108.82951106972868</v>
      </c>
      <c r="AE236" s="3">
        <f t="shared" si="76"/>
        <v>717.46359999999981</v>
      </c>
      <c r="AF236" s="2">
        <f t="shared" si="77"/>
        <v>0.25</v>
      </c>
      <c r="AG236" s="9">
        <f t="shared" si="78"/>
        <v>3.1898172740548132E-2</v>
      </c>
      <c r="AH236" s="2">
        <f t="shared" si="63"/>
        <v>1.5435359782992042</v>
      </c>
    </row>
    <row r="237" spans="1:34">
      <c r="A237" s="1">
        <f>Raw!A237</f>
        <v>224</v>
      </c>
      <c r="B237" s="14">
        <f>Raw!B237</f>
        <v>0.14093749999999999</v>
      </c>
      <c r="C237" s="15">
        <f>Raw!C237</f>
        <v>14.8</v>
      </c>
      <c r="D237" s="15">
        <f>IF(C237&gt;0.5,Raw!D237*D$11,-999)</f>
        <v>35.200000000000003</v>
      </c>
      <c r="E237" s="9">
        <f>IF(Raw!$G237&gt;$C$8,IF(Raw!$Q237&gt;$C$8,IF(Raw!$N237&gt;$C$9,IF(Raw!$N237&lt;$A$9,IF(Raw!$X237&gt;$C$9,IF(Raw!$X237&lt;$A$9,Raw!H237,-999),-999),-999),-999),-999),-999)</f>
        <v>1.083955</v>
      </c>
      <c r="F237" s="9">
        <f>IF(Raw!$G237&gt;$C$8,IF(Raw!$Q237&gt;$C$8,IF(Raw!$N237&gt;$C$9,IF(Raw!$N237&lt;$A$9,IF(Raw!$X237&gt;$C$9,IF(Raw!$X237&lt;$A$9,Raw!I237,-999),-999),-999),-999),-999),-999)</f>
        <v>1.658398</v>
      </c>
      <c r="G237" s="9">
        <f>Raw!G237</f>
        <v>0.99191099999999999</v>
      </c>
      <c r="H237" s="9">
        <f>IF(Raw!$G237&gt;$C$8,IF(Raw!$Q237&gt;$C$8,IF(Raw!$N237&gt;$C$9,IF(Raw!$N237&lt;$A$9,IF(Raw!$X237&gt;$C$9,IF(Raw!$X237&lt;$A$9,Raw!L237,-999),-999),-999),-999),-999),-999)</f>
        <v>590.6</v>
      </c>
      <c r="I237" s="9">
        <f>IF(Raw!$G237&gt;$C$8,IF(Raw!$Q237&gt;$C$8,IF(Raw!$N237&gt;$C$9,IF(Raw!$N237&lt;$A$9,IF(Raw!$X237&gt;$C$9,IF(Raw!$X237&lt;$A$9,Raw!M237,-999),-999),-999),-999),-999),-999)</f>
        <v>9.0000000000000002E-6</v>
      </c>
      <c r="J237" s="9">
        <f>IF(Raw!$G237&gt;$C$8,IF(Raw!$Q237&gt;$C$8,IF(Raw!$N237&gt;$C$9,IF(Raw!$N237&lt;$A$9,IF(Raw!$X237&gt;$C$9,IF(Raw!$X237&lt;$A$9,Raw!N237,-999),-999),-999),-999),-999),-999)</f>
        <v>491</v>
      </c>
      <c r="K237" s="9">
        <f>IF(Raw!$G237&gt;$C$8,IF(Raw!$Q237&gt;$C$8,IF(Raw!$N237&gt;$C$9,IF(Raw!$N237&lt;$A$9,IF(Raw!$X237&gt;$C$9,IF(Raw!$X237&lt;$A$9,Raw!R237,-999),-999),-999),-999),-999),-999)</f>
        <v>1.065458</v>
      </c>
      <c r="L237" s="9">
        <f>IF(Raw!$G237&gt;$C$8,IF(Raw!$Q237&gt;$C$8,IF(Raw!$N237&gt;$C$9,IF(Raw!$N237&lt;$A$9,IF(Raw!$X237&gt;$C$9,IF(Raw!$X237&lt;$A$9,Raw!S237,-999),-999),-999),-999),-999),-999)</f>
        <v>1.7238800000000001</v>
      </c>
      <c r="M237" s="9">
        <f>Raw!Q237</f>
        <v>0.99610600000000005</v>
      </c>
      <c r="N237" s="9">
        <f>IF(Raw!$G237&gt;$C$8,IF(Raw!$Q237&gt;$C$8,IF(Raw!$N237&gt;$C$9,IF(Raw!$N237&lt;$A$9,IF(Raw!$X237&gt;$C$9,IF(Raw!$X237&lt;$A$9,Raw!V237,-999),-999),-999),-999),-999),-999)</f>
        <v>690.5</v>
      </c>
      <c r="O237" s="9">
        <f>IF(Raw!$G237&gt;$C$8,IF(Raw!$Q237&gt;$C$8,IF(Raw!$N237&gt;$C$9,IF(Raw!$N237&lt;$A$9,IF(Raw!$X237&gt;$C$9,IF(Raw!$X237&lt;$A$9,Raw!W237,-999),-999),-999),-999),-999),-999)</f>
        <v>2.1999999999999999E-5</v>
      </c>
      <c r="P237" s="9">
        <f>IF(Raw!$G237&gt;$C$8,IF(Raw!$Q237&gt;$C$8,IF(Raw!$N237&gt;$C$9,IF(Raw!$N237&lt;$A$9,IF(Raw!$X237&gt;$C$9,IF(Raw!$X237&lt;$A$9,Raw!X237,-999),-999),-999),-999),-999),-999)</f>
        <v>660</v>
      </c>
      <c r="R237" s="9">
        <f t="shared" si="64"/>
        <v>0.57444300000000004</v>
      </c>
      <c r="S237" s="9">
        <f t="shared" si="65"/>
        <v>0.34638428169836194</v>
      </c>
      <c r="T237" s="9">
        <f t="shared" si="66"/>
        <v>0.65842200000000006</v>
      </c>
      <c r="U237" s="9">
        <f t="shared" si="67"/>
        <v>0.3819418985080168</v>
      </c>
      <c r="V237" s="15">
        <f t="shared" si="68"/>
        <v>0.82401464000000002</v>
      </c>
      <c r="X237" s="11">
        <f t="shared" si="69"/>
        <v>2.1190399999999996E+19</v>
      </c>
      <c r="Y237" s="11">
        <f t="shared" si="70"/>
        <v>5.906E-18</v>
      </c>
      <c r="Z237" s="11">
        <f t="shared" si="71"/>
        <v>4.9100000000000001E-4</v>
      </c>
      <c r="AA237" s="16">
        <f t="shared" si="72"/>
        <v>5.7891526262538393E-2</v>
      </c>
      <c r="AB237" s="9">
        <f t="shared" si="73"/>
        <v>1.1035750545048331</v>
      </c>
      <c r="AC237" s="9">
        <f t="shared" si="74"/>
        <v>0.94210847373746165</v>
      </c>
      <c r="AD237" s="15">
        <f t="shared" si="75"/>
        <v>117.90534880354051</v>
      </c>
      <c r="AE237" s="3">
        <f t="shared" si="76"/>
        <v>711.08239999999978</v>
      </c>
      <c r="AF237" s="2">
        <f t="shared" si="77"/>
        <v>0.25</v>
      </c>
      <c r="AG237" s="9">
        <f t="shared" si="78"/>
        <v>3.4640763666364753E-2</v>
      </c>
      <c r="AH237" s="2">
        <f t="shared" si="63"/>
        <v>1.6762485258857822</v>
      </c>
    </row>
    <row r="238" spans="1:34">
      <c r="A238" s="1">
        <f>Raw!A238</f>
        <v>225</v>
      </c>
      <c r="B238" s="14">
        <f>Raw!B238</f>
        <v>0.14098379629629629</v>
      </c>
      <c r="C238" s="15">
        <f>Raw!C238</f>
        <v>13.5</v>
      </c>
      <c r="D238" s="15">
        <f>IF(C238&gt;0.5,Raw!D238*D$11,-999)</f>
        <v>38.700000000000003</v>
      </c>
      <c r="E238" s="9">
        <f>IF(Raw!$G238&gt;$C$8,IF(Raw!$Q238&gt;$C$8,IF(Raw!$N238&gt;$C$9,IF(Raw!$N238&lt;$A$9,IF(Raw!$X238&gt;$C$9,IF(Raw!$X238&lt;$A$9,Raw!H238,-999),-999),-999),-999),-999),-999)</f>
        <v>1.1159969999999999</v>
      </c>
      <c r="F238" s="9">
        <f>IF(Raw!$G238&gt;$C$8,IF(Raw!$Q238&gt;$C$8,IF(Raw!$N238&gt;$C$9,IF(Raw!$N238&lt;$A$9,IF(Raw!$X238&gt;$C$9,IF(Raw!$X238&lt;$A$9,Raw!I238,-999),-999),-999),-999),-999),-999)</f>
        <v>1.702124</v>
      </c>
      <c r="G238" s="9">
        <f>Raw!G238</f>
        <v>0.99004800000000004</v>
      </c>
      <c r="H238" s="9">
        <f>IF(Raw!$G238&gt;$C$8,IF(Raw!$Q238&gt;$C$8,IF(Raw!$N238&gt;$C$9,IF(Raw!$N238&lt;$A$9,IF(Raw!$X238&gt;$C$9,IF(Raw!$X238&lt;$A$9,Raw!L238,-999),-999),-999),-999),-999),-999)</f>
        <v>551.70000000000005</v>
      </c>
      <c r="I238" s="9">
        <f>IF(Raw!$G238&gt;$C$8,IF(Raw!$Q238&gt;$C$8,IF(Raw!$N238&gt;$C$9,IF(Raw!$N238&lt;$A$9,IF(Raw!$X238&gt;$C$9,IF(Raw!$X238&lt;$A$9,Raw!M238,-999),-999),-999),-999),-999),-999)</f>
        <v>3.4999999999999997E-5</v>
      </c>
      <c r="J238" s="9">
        <f>IF(Raw!$G238&gt;$C$8,IF(Raw!$Q238&gt;$C$8,IF(Raw!$N238&gt;$C$9,IF(Raw!$N238&lt;$A$9,IF(Raw!$X238&gt;$C$9,IF(Raw!$X238&lt;$A$9,Raw!N238,-999),-999),-999),-999),-999),-999)</f>
        <v>539</v>
      </c>
      <c r="K238" s="9">
        <f>IF(Raw!$G238&gt;$C$8,IF(Raw!$Q238&gt;$C$8,IF(Raw!$N238&gt;$C$9,IF(Raw!$N238&lt;$A$9,IF(Raw!$X238&gt;$C$9,IF(Raw!$X238&lt;$A$9,Raw!R238,-999),-999),-999),-999),-999),-999)</f>
        <v>1.0698369999999999</v>
      </c>
      <c r="L238" s="9">
        <f>IF(Raw!$G238&gt;$C$8,IF(Raw!$Q238&gt;$C$8,IF(Raw!$N238&gt;$C$9,IF(Raw!$N238&lt;$A$9,IF(Raw!$X238&gt;$C$9,IF(Raw!$X238&lt;$A$9,Raw!S238,-999),-999),-999),-999),-999),-999)</f>
        <v>1.743738</v>
      </c>
      <c r="M238" s="9">
        <f>Raw!Q238</f>
        <v>0.99548599999999998</v>
      </c>
      <c r="N238" s="9">
        <f>IF(Raw!$G238&gt;$C$8,IF(Raw!$Q238&gt;$C$8,IF(Raw!$N238&gt;$C$9,IF(Raw!$N238&lt;$A$9,IF(Raw!$X238&gt;$C$9,IF(Raw!$X238&lt;$A$9,Raw!V238,-999),-999),-999),-999),-999),-999)</f>
        <v>690.3</v>
      </c>
      <c r="O238" s="9">
        <f>IF(Raw!$G238&gt;$C$8,IF(Raw!$Q238&gt;$C$8,IF(Raw!$N238&gt;$C$9,IF(Raw!$N238&lt;$A$9,IF(Raw!$X238&gt;$C$9,IF(Raw!$X238&lt;$A$9,Raw!W238,-999),-999),-999),-999),-999),-999)</f>
        <v>1.4E-5</v>
      </c>
      <c r="P238" s="9">
        <f>IF(Raw!$G238&gt;$C$8,IF(Raw!$Q238&gt;$C$8,IF(Raw!$N238&gt;$C$9,IF(Raw!$N238&lt;$A$9,IF(Raw!$X238&gt;$C$9,IF(Raw!$X238&lt;$A$9,Raw!X238,-999),-999),-999),-999),-999),-999)</f>
        <v>608</v>
      </c>
      <c r="R238" s="9">
        <f t="shared" si="64"/>
        <v>0.58612700000000006</v>
      </c>
      <c r="S238" s="9">
        <f t="shared" si="65"/>
        <v>0.34435035285325866</v>
      </c>
      <c r="T238" s="9">
        <f t="shared" si="66"/>
        <v>0.67390100000000008</v>
      </c>
      <c r="U238" s="9">
        <f t="shared" si="67"/>
        <v>0.38646918287036247</v>
      </c>
      <c r="V238" s="15">
        <f t="shared" si="68"/>
        <v>0.83350676400000001</v>
      </c>
      <c r="X238" s="11">
        <f t="shared" si="69"/>
        <v>2.3297399999999996E+19</v>
      </c>
      <c r="Y238" s="11">
        <f t="shared" si="70"/>
        <v>5.517E-18</v>
      </c>
      <c r="Z238" s="11">
        <f t="shared" si="71"/>
        <v>5.3899999999999998E-4</v>
      </c>
      <c r="AA238" s="16">
        <f t="shared" si="72"/>
        <v>6.4790051269318541E-2</v>
      </c>
      <c r="AB238" s="9">
        <f t="shared" si="73"/>
        <v>1.113499080340445</v>
      </c>
      <c r="AC238" s="9">
        <f t="shared" si="74"/>
        <v>0.93520994873068142</v>
      </c>
      <c r="AD238" s="15">
        <f t="shared" si="75"/>
        <v>120.20417675198244</v>
      </c>
      <c r="AE238" s="3">
        <f t="shared" si="76"/>
        <v>664.24679999999978</v>
      </c>
      <c r="AF238" s="2">
        <f t="shared" si="77"/>
        <v>0.25</v>
      </c>
      <c r="AG238" s="9">
        <f t="shared" si="78"/>
        <v>3.5734776897648673E-2</v>
      </c>
      <c r="AH238" s="2">
        <f t="shared" si="63"/>
        <v>1.7291872567954538</v>
      </c>
    </row>
    <row r="239" spans="1:34">
      <c r="A239" s="1">
        <f>Raw!A239</f>
        <v>226</v>
      </c>
      <c r="B239" s="14">
        <f>Raw!B239</f>
        <v>0.14104166666666665</v>
      </c>
      <c r="C239" s="15">
        <f>Raw!C239</f>
        <v>13.3</v>
      </c>
      <c r="D239" s="15">
        <f>IF(C239&gt;0.5,Raw!D239*D$11,-999)</f>
        <v>38.700000000000003</v>
      </c>
      <c r="E239" s="9">
        <f>IF(Raw!$G239&gt;$C$8,IF(Raw!$Q239&gt;$C$8,IF(Raw!$N239&gt;$C$9,IF(Raw!$N239&lt;$A$9,IF(Raw!$X239&gt;$C$9,IF(Raw!$X239&lt;$A$9,Raw!H239,-999),-999),-999),-999),-999),-999)</f>
        <v>1.1114329999999999</v>
      </c>
      <c r="F239" s="9">
        <f>IF(Raw!$G239&gt;$C$8,IF(Raw!$Q239&gt;$C$8,IF(Raw!$N239&gt;$C$9,IF(Raw!$N239&lt;$A$9,IF(Raw!$X239&gt;$C$9,IF(Raw!$X239&lt;$A$9,Raw!I239,-999),-999),-999),-999),-999),-999)</f>
        <v>1.7057230000000001</v>
      </c>
      <c r="G239" s="9">
        <f>Raw!G239</f>
        <v>0.99459200000000003</v>
      </c>
      <c r="H239" s="9">
        <f>IF(Raw!$G239&gt;$C$8,IF(Raw!$Q239&gt;$C$8,IF(Raw!$N239&gt;$C$9,IF(Raw!$N239&lt;$A$9,IF(Raw!$X239&gt;$C$9,IF(Raw!$X239&lt;$A$9,Raw!L239,-999),-999),-999),-999),-999),-999)</f>
        <v>598.4</v>
      </c>
      <c r="I239" s="9">
        <f>IF(Raw!$G239&gt;$C$8,IF(Raw!$Q239&gt;$C$8,IF(Raw!$N239&gt;$C$9,IF(Raw!$N239&lt;$A$9,IF(Raw!$X239&gt;$C$9,IF(Raw!$X239&lt;$A$9,Raw!M239,-999),-999),-999),-999),-999),-999)</f>
        <v>1.1464999999999999E-2</v>
      </c>
      <c r="J239" s="9">
        <f>IF(Raw!$G239&gt;$C$8,IF(Raw!$Q239&gt;$C$8,IF(Raw!$N239&gt;$C$9,IF(Raw!$N239&lt;$A$9,IF(Raw!$X239&gt;$C$9,IF(Raw!$X239&lt;$A$9,Raw!N239,-999),-999),-999),-999),-999),-999)</f>
        <v>422</v>
      </c>
      <c r="K239" s="9">
        <f>IF(Raw!$G239&gt;$C$8,IF(Raw!$Q239&gt;$C$8,IF(Raw!$N239&gt;$C$9,IF(Raw!$N239&lt;$A$9,IF(Raw!$X239&gt;$C$9,IF(Raw!$X239&lt;$A$9,Raw!R239,-999),-999),-999),-999),-999),-999)</f>
        <v>1.085529</v>
      </c>
      <c r="L239" s="9">
        <f>IF(Raw!$G239&gt;$C$8,IF(Raw!$Q239&gt;$C$8,IF(Raw!$N239&gt;$C$9,IF(Raw!$N239&lt;$A$9,IF(Raw!$X239&gt;$C$9,IF(Raw!$X239&lt;$A$9,Raw!S239,-999),-999),-999),-999),-999),-999)</f>
        <v>1.747744</v>
      </c>
      <c r="M239" s="9">
        <f>Raw!Q239</f>
        <v>0.99420500000000001</v>
      </c>
      <c r="N239" s="9">
        <f>IF(Raw!$G239&gt;$C$8,IF(Raw!$Q239&gt;$C$8,IF(Raw!$N239&gt;$C$9,IF(Raw!$N239&lt;$A$9,IF(Raw!$X239&gt;$C$9,IF(Raw!$X239&lt;$A$9,Raw!V239,-999),-999),-999),-999),-999),-999)</f>
        <v>685.3</v>
      </c>
      <c r="O239" s="9">
        <f>IF(Raw!$G239&gt;$C$8,IF(Raw!$Q239&gt;$C$8,IF(Raw!$N239&gt;$C$9,IF(Raw!$N239&lt;$A$9,IF(Raw!$X239&gt;$C$9,IF(Raw!$X239&lt;$A$9,Raw!W239,-999),-999),-999),-999),-999),-999)</f>
        <v>9.0000000000000002E-6</v>
      </c>
      <c r="P239" s="9">
        <f>IF(Raw!$G239&gt;$C$8,IF(Raw!$Q239&gt;$C$8,IF(Raw!$N239&gt;$C$9,IF(Raw!$N239&lt;$A$9,IF(Raw!$X239&gt;$C$9,IF(Raw!$X239&lt;$A$9,Raw!X239,-999),-999),-999),-999),-999),-999)</f>
        <v>651</v>
      </c>
      <c r="R239" s="9">
        <f t="shared" si="64"/>
        <v>0.59429000000000021</v>
      </c>
      <c r="S239" s="9">
        <f t="shared" si="65"/>
        <v>0.34840944279932917</v>
      </c>
      <c r="T239" s="9">
        <f t="shared" si="66"/>
        <v>0.662215</v>
      </c>
      <c r="U239" s="9">
        <f t="shared" si="67"/>
        <v>0.37889702382042223</v>
      </c>
      <c r="V239" s="15">
        <f t="shared" si="68"/>
        <v>0.83542163199999997</v>
      </c>
      <c r="X239" s="11">
        <f t="shared" si="69"/>
        <v>2.3297399999999996E+19</v>
      </c>
      <c r="Y239" s="11">
        <f t="shared" si="70"/>
        <v>5.9839999999999991E-18</v>
      </c>
      <c r="Z239" s="11">
        <f t="shared" si="71"/>
        <v>4.2199999999999996E-4</v>
      </c>
      <c r="AA239" s="16">
        <f t="shared" si="72"/>
        <v>5.5562854839427876E-2</v>
      </c>
      <c r="AB239" s="9">
        <f t="shared" si="73"/>
        <v>1.1223235559174918</v>
      </c>
      <c r="AC239" s="9">
        <f t="shared" si="74"/>
        <v>0.94443714516057198</v>
      </c>
      <c r="AD239" s="15">
        <f t="shared" si="75"/>
        <v>131.66553279485279</v>
      </c>
      <c r="AE239" s="3">
        <f t="shared" si="76"/>
        <v>720.47359999999969</v>
      </c>
      <c r="AF239" s="2">
        <f t="shared" si="77"/>
        <v>0.25</v>
      </c>
      <c r="AG239" s="9">
        <f t="shared" si="78"/>
        <v>3.8375137319769173E-2</v>
      </c>
      <c r="AH239" s="2">
        <f t="shared" si="63"/>
        <v>1.8569529235115163</v>
      </c>
    </row>
    <row r="240" spans="1:34">
      <c r="A240" s="1">
        <f>Raw!A240</f>
        <v>227</v>
      </c>
      <c r="B240" s="14">
        <f>Raw!B240</f>
        <v>0.14109953703703704</v>
      </c>
      <c r="C240" s="15">
        <f>Raw!C240</f>
        <v>11.7</v>
      </c>
      <c r="D240" s="15">
        <f>IF(C240&gt;0.5,Raw!D240*D$11,-999)</f>
        <v>44.8</v>
      </c>
      <c r="E240" s="9">
        <f>IF(Raw!$G240&gt;$C$8,IF(Raw!$Q240&gt;$C$8,IF(Raw!$N240&gt;$C$9,IF(Raw!$N240&lt;$A$9,IF(Raw!$X240&gt;$C$9,IF(Raw!$X240&lt;$A$9,Raw!H240,-999),-999),-999),-999),-999),-999)</f>
        <v>1.12147</v>
      </c>
      <c r="F240" s="9">
        <f>IF(Raw!$G240&gt;$C$8,IF(Raw!$Q240&gt;$C$8,IF(Raw!$N240&gt;$C$9,IF(Raw!$N240&lt;$A$9,IF(Raw!$X240&gt;$C$9,IF(Raw!$X240&lt;$A$9,Raw!I240,-999),-999),-999),-999),-999),-999)</f>
        <v>1.7075100000000001</v>
      </c>
      <c r="G240" s="9">
        <f>Raw!G240</f>
        <v>0.99282000000000004</v>
      </c>
      <c r="H240" s="9">
        <f>IF(Raw!$G240&gt;$C$8,IF(Raw!$Q240&gt;$C$8,IF(Raw!$N240&gt;$C$9,IF(Raw!$N240&lt;$A$9,IF(Raw!$X240&gt;$C$9,IF(Raw!$X240&lt;$A$9,Raw!L240,-999),-999),-999),-999),-999),-999)</f>
        <v>580.6</v>
      </c>
      <c r="I240" s="9">
        <f>IF(Raw!$G240&gt;$C$8,IF(Raw!$Q240&gt;$C$8,IF(Raw!$N240&gt;$C$9,IF(Raw!$N240&lt;$A$9,IF(Raw!$X240&gt;$C$9,IF(Raw!$X240&lt;$A$9,Raw!M240,-999),-999),-999),-999),-999),-999)</f>
        <v>1.2E-5</v>
      </c>
      <c r="J240" s="9">
        <f>IF(Raw!$G240&gt;$C$8,IF(Raw!$Q240&gt;$C$8,IF(Raw!$N240&gt;$C$9,IF(Raw!$N240&lt;$A$9,IF(Raw!$X240&gt;$C$9,IF(Raw!$X240&lt;$A$9,Raw!N240,-999),-999),-999),-999),-999),-999)</f>
        <v>554</v>
      </c>
      <c r="K240" s="9">
        <f>IF(Raw!$G240&gt;$C$8,IF(Raw!$Q240&gt;$C$8,IF(Raw!$N240&gt;$C$9,IF(Raw!$N240&lt;$A$9,IF(Raw!$X240&gt;$C$9,IF(Raw!$X240&lt;$A$9,Raw!R240,-999),-999),-999),-999),-999),-999)</f>
        <v>1.083161</v>
      </c>
      <c r="L240" s="9">
        <f>IF(Raw!$G240&gt;$C$8,IF(Raw!$Q240&gt;$C$8,IF(Raw!$N240&gt;$C$9,IF(Raw!$N240&lt;$A$9,IF(Raw!$X240&gt;$C$9,IF(Raw!$X240&lt;$A$9,Raw!S240,-999),-999),-999),-999),-999),-999)</f>
        <v>1.7529999999999999</v>
      </c>
      <c r="M240" s="9">
        <f>Raw!Q240</f>
        <v>0.99493399999999999</v>
      </c>
      <c r="N240" s="9">
        <f>IF(Raw!$G240&gt;$C$8,IF(Raw!$Q240&gt;$C$8,IF(Raw!$N240&gt;$C$9,IF(Raw!$N240&lt;$A$9,IF(Raw!$X240&gt;$C$9,IF(Raw!$X240&lt;$A$9,Raw!V240,-999),-999),-999),-999),-999),-999)</f>
        <v>661.9</v>
      </c>
      <c r="O240" s="9">
        <f>IF(Raw!$G240&gt;$C$8,IF(Raw!$Q240&gt;$C$8,IF(Raw!$N240&gt;$C$9,IF(Raw!$N240&lt;$A$9,IF(Raw!$X240&gt;$C$9,IF(Raw!$X240&lt;$A$9,Raw!W240,-999),-999),-999),-999),-999),-999)</f>
        <v>2.1999999999999999E-5</v>
      </c>
      <c r="P240" s="9">
        <f>IF(Raw!$G240&gt;$C$8,IF(Raw!$Q240&gt;$C$8,IF(Raw!$N240&gt;$C$9,IF(Raw!$N240&lt;$A$9,IF(Raw!$X240&gt;$C$9,IF(Raw!$X240&lt;$A$9,Raw!X240,-999),-999),-999),-999),-999),-999)</f>
        <v>526</v>
      </c>
      <c r="R240" s="9">
        <f t="shared" si="64"/>
        <v>0.58604000000000012</v>
      </c>
      <c r="S240" s="9">
        <f t="shared" si="65"/>
        <v>0.34321321690648959</v>
      </c>
      <c r="T240" s="9">
        <f t="shared" si="66"/>
        <v>0.66983899999999985</v>
      </c>
      <c r="U240" s="9">
        <f t="shared" si="67"/>
        <v>0.38211009697661147</v>
      </c>
      <c r="V240" s="15">
        <f t="shared" si="68"/>
        <v>0.83793399999999996</v>
      </c>
      <c r="X240" s="11">
        <f t="shared" si="69"/>
        <v>2.6969599999999992E+19</v>
      </c>
      <c r="Y240" s="11">
        <f t="shared" si="70"/>
        <v>5.8059999999999998E-18</v>
      </c>
      <c r="Z240" s="11">
        <f t="shared" si="71"/>
        <v>5.5400000000000002E-4</v>
      </c>
      <c r="AA240" s="16">
        <f t="shared" si="72"/>
        <v>7.9823782957231415E-2</v>
      </c>
      <c r="AB240" s="9">
        <f t="shared" si="73"/>
        <v>1.1366300829522891</v>
      </c>
      <c r="AC240" s="9">
        <f t="shared" si="74"/>
        <v>0.92017621704276842</v>
      </c>
      <c r="AD240" s="15">
        <f t="shared" si="75"/>
        <v>144.08625082532743</v>
      </c>
      <c r="AE240" s="3">
        <f t="shared" si="76"/>
        <v>699.04239999999982</v>
      </c>
      <c r="AF240" s="2">
        <f t="shared" si="77"/>
        <v>0.25</v>
      </c>
      <c r="AG240" s="9">
        <f t="shared" si="78"/>
        <v>4.2351393289124788E-2</v>
      </c>
      <c r="AH240" s="2">
        <f t="shared" si="63"/>
        <v>2.0493618805244536</v>
      </c>
    </row>
    <row r="241" spans="1:34">
      <c r="A241" s="1">
        <f>Raw!A241</f>
        <v>228</v>
      </c>
      <c r="B241" s="14">
        <f>Raw!B241</f>
        <v>0.14115740740740743</v>
      </c>
      <c r="C241" s="15">
        <f>Raw!C241</f>
        <v>10.7</v>
      </c>
      <c r="D241" s="15">
        <f>IF(C241&gt;0.5,Raw!D241*D$11,-999)</f>
        <v>49.2</v>
      </c>
      <c r="E241" s="9">
        <f>IF(Raw!$G241&gt;$C$8,IF(Raw!$Q241&gt;$C$8,IF(Raw!$N241&gt;$C$9,IF(Raw!$N241&lt;$A$9,IF(Raw!$X241&gt;$C$9,IF(Raw!$X241&lt;$A$9,Raw!H241,-999),-999),-999),-999),-999),-999)</f>
        <v>1.13297</v>
      </c>
      <c r="F241" s="9">
        <f>IF(Raw!$G241&gt;$C$8,IF(Raw!$Q241&gt;$C$8,IF(Raw!$N241&gt;$C$9,IF(Raw!$N241&lt;$A$9,IF(Raw!$X241&gt;$C$9,IF(Raw!$X241&lt;$A$9,Raw!I241,-999),-999),-999),-999),-999),-999)</f>
        <v>1.7082820000000001</v>
      </c>
      <c r="G241" s="9">
        <f>Raw!G241</f>
        <v>0.99093900000000001</v>
      </c>
      <c r="H241" s="9">
        <f>IF(Raw!$G241&gt;$C$8,IF(Raw!$Q241&gt;$C$8,IF(Raw!$N241&gt;$C$9,IF(Raw!$N241&lt;$A$9,IF(Raw!$X241&gt;$C$9,IF(Raw!$X241&lt;$A$9,Raw!L241,-999),-999),-999),-999),-999),-999)</f>
        <v>592.20000000000005</v>
      </c>
      <c r="I241" s="9">
        <f>IF(Raw!$G241&gt;$C$8,IF(Raw!$Q241&gt;$C$8,IF(Raw!$N241&gt;$C$9,IF(Raw!$N241&lt;$A$9,IF(Raw!$X241&gt;$C$9,IF(Raw!$X241&lt;$A$9,Raw!M241,-999),-999),-999),-999),-999),-999)</f>
        <v>1.7E-5</v>
      </c>
      <c r="J241" s="9">
        <f>IF(Raw!$G241&gt;$C$8,IF(Raw!$Q241&gt;$C$8,IF(Raw!$N241&gt;$C$9,IF(Raw!$N241&lt;$A$9,IF(Raw!$X241&gt;$C$9,IF(Raw!$X241&lt;$A$9,Raw!N241,-999),-999),-999),-999),-999),-999)</f>
        <v>541</v>
      </c>
      <c r="K241" s="9">
        <f>IF(Raw!$G241&gt;$C$8,IF(Raw!$Q241&gt;$C$8,IF(Raw!$N241&gt;$C$9,IF(Raw!$N241&lt;$A$9,IF(Raw!$X241&gt;$C$9,IF(Raw!$X241&lt;$A$9,Raw!R241,-999),-999),-999),-999),-999),-999)</f>
        <v>1.1202019999999999</v>
      </c>
      <c r="L241" s="9">
        <f>IF(Raw!$G241&gt;$C$8,IF(Raw!$Q241&gt;$C$8,IF(Raw!$N241&gt;$C$9,IF(Raw!$N241&lt;$A$9,IF(Raw!$X241&gt;$C$9,IF(Raw!$X241&lt;$A$9,Raw!S241,-999),-999),-999),-999),-999),-999)</f>
        <v>1.786756</v>
      </c>
      <c r="M241" s="9">
        <f>Raw!Q241</f>
        <v>0.993363</v>
      </c>
      <c r="N241" s="9">
        <f>IF(Raw!$G241&gt;$C$8,IF(Raw!$Q241&gt;$C$8,IF(Raw!$N241&gt;$C$9,IF(Raw!$N241&lt;$A$9,IF(Raw!$X241&gt;$C$9,IF(Raw!$X241&lt;$A$9,Raw!V241,-999),-999),-999),-999),-999),-999)</f>
        <v>663.3</v>
      </c>
      <c r="O241" s="9">
        <f>IF(Raw!$G241&gt;$C$8,IF(Raw!$Q241&gt;$C$8,IF(Raw!$N241&gt;$C$9,IF(Raw!$N241&lt;$A$9,IF(Raw!$X241&gt;$C$9,IF(Raw!$X241&lt;$A$9,Raw!W241,-999),-999),-999),-999),-999),-999)</f>
        <v>5.0000000000000004E-6</v>
      </c>
      <c r="P241" s="9">
        <f>IF(Raw!$G241&gt;$C$8,IF(Raw!$Q241&gt;$C$8,IF(Raw!$N241&gt;$C$9,IF(Raw!$N241&lt;$A$9,IF(Raw!$X241&gt;$C$9,IF(Raw!$X241&lt;$A$9,Raw!X241,-999),-999),-999),-999),-999),-999)</f>
        <v>583</v>
      </c>
      <c r="R241" s="9">
        <f t="shared" si="64"/>
        <v>0.57531200000000005</v>
      </c>
      <c r="S241" s="9">
        <f t="shared" si="65"/>
        <v>0.33677811977179412</v>
      </c>
      <c r="T241" s="9">
        <f t="shared" si="66"/>
        <v>0.66655400000000009</v>
      </c>
      <c r="U241" s="9">
        <f t="shared" si="67"/>
        <v>0.37305261602591516</v>
      </c>
      <c r="V241" s="15">
        <f t="shared" si="68"/>
        <v>0.854069368</v>
      </c>
      <c r="X241" s="11">
        <f t="shared" si="69"/>
        <v>2.9618399999999992E+19</v>
      </c>
      <c r="Y241" s="11">
        <f t="shared" si="70"/>
        <v>5.9219999999999998E-18</v>
      </c>
      <c r="Z241" s="11">
        <f t="shared" si="71"/>
        <v>5.4099999999999992E-4</v>
      </c>
      <c r="AA241" s="16">
        <f t="shared" si="72"/>
        <v>8.6667482665225559E-2</v>
      </c>
      <c r="AB241" s="9">
        <f t="shared" si="73"/>
        <v>1.1779705572404366</v>
      </c>
      <c r="AC241" s="9">
        <f t="shared" si="74"/>
        <v>0.9133325173347745</v>
      </c>
      <c r="AD241" s="15">
        <f t="shared" si="75"/>
        <v>160.19867405771825</v>
      </c>
      <c r="AE241" s="3">
        <f t="shared" si="76"/>
        <v>713.00879999999972</v>
      </c>
      <c r="AF241" s="2">
        <f t="shared" si="77"/>
        <v>0.25</v>
      </c>
      <c r="AG241" s="9">
        <f t="shared" si="78"/>
        <v>4.5971180339319004E-2</v>
      </c>
      <c r="AH241" s="2">
        <f t="shared" si="63"/>
        <v>2.2245214920546128</v>
      </c>
    </row>
    <row r="242" spans="1:34">
      <c r="A242" s="1">
        <f>Raw!A242</f>
        <v>229</v>
      </c>
      <c r="B242" s="14">
        <f>Raw!B242</f>
        <v>0.14121527777777779</v>
      </c>
      <c r="C242" s="15">
        <f>Raw!C242</f>
        <v>10.199999999999999</v>
      </c>
      <c r="D242" s="15">
        <f>IF(C242&gt;0.5,Raw!D242*D$11,-999)</f>
        <v>53.6</v>
      </c>
      <c r="E242" s="9">
        <f>IF(Raw!$G242&gt;$C$8,IF(Raw!$Q242&gt;$C$8,IF(Raw!$N242&gt;$C$9,IF(Raw!$N242&lt;$A$9,IF(Raw!$X242&gt;$C$9,IF(Raw!$X242&lt;$A$9,Raw!H242,-999),-999),-999),-999),-999),-999)</f>
        <v>1.1366229999999999</v>
      </c>
      <c r="F242" s="9">
        <f>IF(Raw!$G242&gt;$C$8,IF(Raw!$Q242&gt;$C$8,IF(Raw!$N242&gt;$C$9,IF(Raw!$N242&lt;$A$9,IF(Raw!$X242&gt;$C$9,IF(Raw!$X242&lt;$A$9,Raw!I242,-999),-999),-999),-999),-999),-999)</f>
        <v>1.656012</v>
      </c>
      <c r="G242" s="9">
        <f>Raw!G242</f>
        <v>0.99131400000000003</v>
      </c>
      <c r="H242" s="9">
        <f>IF(Raw!$G242&gt;$C$8,IF(Raw!$Q242&gt;$C$8,IF(Raw!$N242&gt;$C$9,IF(Raw!$N242&lt;$A$9,IF(Raw!$X242&gt;$C$9,IF(Raw!$X242&lt;$A$9,Raw!L242,-999),-999),-999),-999),-999),-999)</f>
        <v>551.70000000000005</v>
      </c>
      <c r="I242" s="9">
        <f>IF(Raw!$G242&gt;$C$8,IF(Raw!$Q242&gt;$C$8,IF(Raw!$N242&gt;$C$9,IF(Raw!$N242&lt;$A$9,IF(Raw!$X242&gt;$C$9,IF(Raw!$X242&lt;$A$9,Raw!M242,-999),-999),-999),-999),-999),-999)</f>
        <v>1.9000000000000001E-5</v>
      </c>
      <c r="J242" s="9">
        <f>IF(Raw!$G242&gt;$C$8,IF(Raw!$Q242&gt;$C$8,IF(Raw!$N242&gt;$C$9,IF(Raw!$N242&lt;$A$9,IF(Raw!$X242&gt;$C$9,IF(Raw!$X242&lt;$A$9,Raw!N242,-999),-999),-999),-999),-999),-999)</f>
        <v>647</v>
      </c>
      <c r="K242" s="9">
        <f>IF(Raw!$G242&gt;$C$8,IF(Raw!$Q242&gt;$C$8,IF(Raw!$N242&gt;$C$9,IF(Raw!$N242&lt;$A$9,IF(Raw!$X242&gt;$C$9,IF(Raw!$X242&lt;$A$9,Raw!R242,-999),-999),-999),-999),-999),-999)</f>
        <v>1.1046419999999999</v>
      </c>
      <c r="L242" s="9">
        <f>IF(Raw!$G242&gt;$C$8,IF(Raw!$Q242&gt;$C$8,IF(Raw!$N242&gt;$C$9,IF(Raw!$N242&lt;$A$9,IF(Raw!$X242&gt;$C$9,IF(Raw!$X242&lt;$A$9,Raw!S242,-999),-999),-999),-999),-999),-999)</f>
        <v>1.7607919999999999</v>
      </c>
      <c r="M242" s="9">
        <f>Raw!Q242</f>
        <v>0.99551400000000001</v>
      </c>
      <c r="N242" s="9">
        <f>IF(Raw!$G242&gt;$C$8,IF(Raw!$Q242&gt;$C$8,IF(Raw!$N242&gt;$C$9,IF(Raw!$N242&lt;$A$9,IF(Raw!$X242&gt;$C$9,IF(Raw!$X242&lt;$A$9,Raw!V242,-999),-999),-999),-999),-999),-999)</f>
        <v>646.5</v>
      </c>
      <c r="O242" s="9">
        <f>IF(Raw!$G242&gt;$C$8,IF(Raw!$Q242&gt;$C$8,IF(Raw!$N242&gt;$C$9,IF(Raw!$N242&lt;$A$9,IF(Raw!$X242&gt;$C$9,IF(Raw!$X242&lt;$A$9,Raw!W242,-999),-999),-999),-999),-999),-999)</f>
        <v>1.5999999999999999E-5</v>
      </c>
      <c r="P242" s="9">
        <f>IF(Raw!$G242&gt;$C$8,IF(Raw!$Q242&gt;$C$8,IF(Raw!$N242&gt;$C$9,IF(Raw!$N242&lt;$A$9,IF(Raw!$X242&gt;$C$9,IF(Raw!$X242&lt;$A$9,Raw!X242,-999),-999),-999),-999),-999),-999)</f>
        <v>814</v>
      </c>
      <c r="R242" s="9">
        <f t="shared" si="64"/>
        <v>0.5193890000000001</v>
      </c>
      <c r="S242" s="9">
        <f t="shared" si="65"/>
        <v>0.31363842774086181</v>
      </c>
      <c r="T242" s="9">
        <f t="shared" si="66"/>
        <v>0.65615000000000001</v>
      </c>
      <c r="U242" s="9">
        <f t="shared" si="67"/>
        <v>0.37264480983557402</v>
      </c>
      <c r="V242" s="15">
        <f t="shared" si="68"/>
        <v>0.84165857599999994</v>
      </c>
      <c r="X242" s="11">
        <f t="shared" si="69"/>
        <v>3.2267199999999996E+19</v>
      </c>
      <c r="Y242" s="11">
        <f t="shared" si="70"/>
        <v>5.517E-18</v>
      </c>
      <c r="Z242" s="11">
        <f t="shared" si="71"/>
        <v>6.4700000000000001E-4</v>
      </c>
      <c r="AA242" s="16">
        <f t="shared" si="72"/>
        <v>0.10328195604554306</v>
      </c>
      <c r="AB242" s="9">
        <f t="shared" si="73"/>
        <v>1.1724104554592829</v>
      </c>
      <c r="AC242" s="9">
        <f t="shared" si="74"/>
        <v>0.89671804395445709</v>
      </c>
      <c r="AD242" s="15">
        <f t="shared" si="75"/>
        <v>159.63208044133398</v>
      </c>
      <c r="AE242" s="3">
        <f t="shared" si="76"/>
        <v>664.24679999999978</v>
      </c>
      <c r="AF242" s="2">
        <f t="shared" si="77"/>
        <v>0.25</v>
      </c>
      <c r="AG242" s="9">
        <f t="shared" si="78"/>
        <v>4.5758512507475348E-2</v>
      </c>
      <c r="AH242" s="2">
        <f t="shared" si="63"/>
        <v>2.2142306063494175</v>
      </c>
    </row>
    <row r="243" spans="1:34">
      <c r="A243" s="1">
        <f>Raw!A243</f>
        <v>230</v>
      </c>
      <c r="B243" s="14">
        <f>Raw!B243</f>
        <v>0.14127314814814815</v>
      </c>
      <c r="C243" s="15">
        <f>Raw!C243</f>
        <v>8.6999999999999993</v>
      </c>
      <c r="D243" s="15">
        <f>IF(C243&gt;0.5,Raw!D243*D$11,-999)</f>
        <v>59.8</v>
      </c>
      <c r="E243" s="9">
        <f>IF(Raw!$G243&gt;$C$8,IF(Raw!$Q243&gt;$C$8,IF(Raw!$N243&gt;$C$9,IF(Raw!$N243&lt;$A$9,IF(Raw!$X243&gt;$C$9,IF(Raw!$X243&lt;$A$9,Raw!H243,-999),-999),-999),-999),-999),-999)</f>
        <v>1.150636</v>
      </c>
      <c r="F243" s="9">
        <f>IF(Raw!$G243&gt;$C$8,IF(Raw!$Q243&gt;$C$8,IF(Raw!$N243&gt;$C$9,IF(Raw!$N243&lt;$A$9,IF(Raw!$X243&gt;$C$9,IF(Raw!$X243&lt;$A$9,Raw!I243,-999),-999),-999),-999),-999),-999)</f>
        <v>1.694564</v>
      </c>
      <c r="G243" s="9">
        <f>Raw!G243</f>
        <v>0.987294</v>
      </c>
      <c r="H243" s="9">
        <f>IF(Raw!$G243&gt;$C$8,IF(Raw!$Q243&gt;$C$8,IF(Raw!$N243&gt;$C$9,IF(Raw!$N243&lt;$A$9,IF(Raw!$X243&gt;$C$9,IF(Raw!$X243&lt;$A$9,Raw!L243,-999),-999),-999),-999),-999),-999)</f>
        <v>530.79999999999995</v>
      </c>
      <c r="I243" s="9">
        <f>IF(Raw!$G243&gt;$C$8,IF(Raw!$Q243&gt;$C$8,IF(Raw!$N243&gt;$C$9,IF(Raw!$N243&lt;$A$9,IF(Raw!$X243&gt;$C$9,IF(Raw!$X243&lt;$A$9,Raw!M243,-999),-999),-999),-999),-999),-999)</f>
        <v>3.0000000000000001E-6</v>
      </c>
      <c r="J243" s="9">
        <f>IF(Raw!$G243&gt;$C$8,IF(Raw!$Q243&gt;$C$8,IF(Raw!$N243&gt;$C$9,IF(Raw!$N243&lt;$A$9,IF(Raw!$X243&gt;$C$9,IF(Raw!$X243&lt;$A$9,Raw!N243,-999),-999),-999),-999),-999),-999)</f>
        <v>471</v>
      </c>
      <c r="K243" s="9">
        <f>IF(Raw!$G243&gt;$C$8,IF(Raw!$Q243&gt;$C$8,IF(Raw!$N243&gt;$C$9,IF(Raw!$N243&lt;$A$9,IF(Raw!$X243&gt;$C$9,IF(Raw!$X243&lt;$A$9,Raw!R243,-999),-999),-999),-999),-999),-999)</f>
        <v>1.132169</v>
      </c>
      <c r="L243" s="9">
        <f>IF(Raw!$G243&gt;$C$8,IF(Raw!$Q243&gt;$C$8,IF(Raw!$N243&gt;$C$9,IF(Raw!$N243&lt;$A$9,IF(Raw!$X243&gt;$C$9,IF(Raw!$X243&lt;$A$9,Raw!S243,-999),-999),-999),-999),-999),-999)</f>
        <v>1.786038</v>
      </c>
      <c r="M243" s="9">
        <f>Raw!Q243</f>
        <v>0.988622</v>
      </c>
      <c r="N243" s="9">
        <f>IF(Raw!$G243&gt;$C$8,IF(Raw!$Q243&gt;$C$8,IF(Raw!$N243&gt;$C$9,IF(Raw!$N243&lt;$A$9,IF(Raw!$X243&gt;$C$9,IF(Raw!$X243&lt;$A$9,Raw!V243,-999),-999),-999),-999),-999),-999)</f>
        <v>628.79999999999995</v>
      </c>
      <c r="O243" s="9">
        <f>IF(Raw!$G243&gt;$C$8,IF(Raw!$Q243&gt;$C$8,IF(Raw!$N243&gt;$C$9,IF(Raw!$N243&lt;$A$9,IF(Raw!$X243&gt;$C$9,IF(Raw!$X243&lt;$A$9,Raw!W243,-999),-999),-999),-999),-999),-999)</f>
        <v>6.0000000000000002E-6</v>
      </c>
      <c r="P243" s="9">
        <f>IF(Raw!$G243&gt;$C$8,IF(Raw!$Q243&gt;$C$8,IF(Raw!$N243&gt;$C$9,IF(Raw!$N243&lt;$A$9,IF(Raw!$X243&gt;$C$9,IF(Raw!$X243&lt;$A$9,Raw!X243,-999),-999),-999),-999),-999),-999)</f>
        <v>688</v>
      </c>
      <c r="R243" s="9">
        <f t="shared" si="64"/>
        <v>0.54392799999999997</v>
      </c>
      <c r="S243" s="9">
        <f t="shared" si="65"/>
        <v>0.32098404073260139</v>
      </c>
      <c r="T243" s="9">
        <f t="shared" si="66"/>
        <v>0.65386900000000003</v>
      </c>
      <c r="U243" s="9">
        <f t="shared" si="67"/>
        <v>0.36610027334244849</v>
      </c>
      <c r="V243" s="15">
        <f t="shared" si="68"/>
        <v>0.85372616400000001</v>
      </c>
      <c r="X243" s="11">
        <f t="shared" si="69"/>
        <v>3.5999599999999992E+19</v>
      </c>
      <c r="Y243" s="11">
        <f t="shared" si="70"/>
        <v>5.307999999999999E-18</v>
      </c>
      <c r="Z243" s="11">
        <f t="shared" si="71"/>
        <v>4.7099999999999996E-4</v>
      </c>
      <c r="AA243" s="16">
        <f t="shared" si="72"/>
        <v>8.2570026067567068E-2</v>
      </c>
      <c r="AB243" s="9">
        <f t="shared" si="73"/>
        <v>1.1861589803747741</v>
      </c>
      <c r="AC243" s="9">
        <f t="shared" si="74"/>
        <v>0.91742997393243286</v>
      </c>
      <c r="AD243" s="15">
        <f t="shared" si="75"/>
        <v>175.30791097148</v>
      </c>
      <c r="AE243" s="3">
        <f t="shared" si="76"/>
        <v>639.08319999999969</v>
      </c>
      <c r="AF243" s="2">
        <f t="shared" si="77"/>
        <v>0.25</v>
      </c>
      <c r="AG243" s="9">
        <f t="shared" si="78"/>
        <v>4.9369441635194189E-2</v>
      </c>
      <c r="AH243" s="2">
        <f t="shared" si="63"/>
        <v>2.3889615876208796</v>
      </c>
    </row>
    <row r="244" spans="1:34">
      <c r="A244" s="1">
        <f>Raw!A244</f>
        <v>231</v>
      </c>
      <c r="B244" s="14">
        <f>Raw!B244</f>
        <v>0.14133101851851851</v>
      </c>
      <c r="C244" s="15">
        <f>Raw!C244</f>
        <v>8</v>
      </c>
      <c r="D244" s="15">
        <f>IF(C244&gt;0.5,Raw!D244*D$11,-999)</f>
        <v>68.599999999999994</v>
      </c>
      <c r="E244" s="9">
        <f>IF(Raw!$G244&gt;$C$8,IF(Raw!$Q244&gt;$C$8,IF(Raw!$N244&gt;$C$9,IF(Raw!$N244&lt;$A$9,IF(Raw!$X244&gt;$C$9,IF(Raw!$X244&lt;$A$9,Raw!H244,-999),-999),-999),-999),-999),-999)</f>
        <v>1.142207</v>
      </c>
      <c r="F244" s="9">
        <f>IF(Raw!$G244&gt;$C$8,IF(Raw!$Q244&gt;$C$8,IF(Raw!$N244&gt;$C$9,IF(Raw!$N244&lt;$A$9,IF(Raw!$X244&gt;$C$9,IF(Raw!$X244&lt;$A$9,Raw!I244,-999),-999),-999),-999),-999),-999)</f>
        <v>1.666631</v>
      </c>
      <c r="G244" s="9">
        <f>Raw!G244</f>
        <v>0.99084899999999998</v>
      </c>
      <c r="H244" s="9">
        <f>IF(Raw!$G244&gt;$C$8,IF(Raw!$Q244&gt;$C$8,IF(Raw!$N244&gt;$C$9,IF(Raw!$N244&lt;$A$9,IF(Raw!$X244&gt;$C$9,IF(Raw!$X244&lt;$A$9,Raw!L244,-999),-999),-999),-999),-999),-999)</f>
        <v>571.4</v>
      </c>
      <c r="I244" s="9">
        <f>IF(Raw!$G244&gt;$C$8,IF(Raw!$Q244&gt;$C$8,IF(Raw!$N244&gt;$C$9,IF(Raw!$N244&lt;$A$9,IF(Raw!$X244&gt;$C$9,IF(Raw!$X244&lt;$A$9,Raw!M244,-999),-999),-999),-999),-999),-999)</f>
        <v>3.9999999999999998E-6</v>
      </c>
      <c r="J244" s="9">
        <f>IF(Raw!$G244&gt;$C$8,IF(Raw!$Q244&gt;$C$8,IF(Raw!$N244&gt;$C$9,IF(Raw!$N244&lt;$A$9,IF(Raw!$X244&gt;$C$9,IF(Raw!$X244&lt;$A$9,Raw!N244,-999),-999),-999),-999),-999),-999)</f>
        <v>561</v>
      </c>
      <c r="K244" s="9">
        <f>IF(Raw!$G244&gt;$C$8,IF(Raw!$Q244&gt;$C$8,IF(Raw!$N244&gt;$C$9,IF(Raw!$N244&lt;$A$9,IF(Raw!$X244&gt;$C$9,IF(Raw!$X244&lt;$A$9,Raw!R244,-999),-999),-999),-999),-999),-999)</f>
        <v>1.114781</v>
      </c>
      <c r="L244" s="9">
        <f>IF(Raw!$G244&gt;$C$8,IF(Raw!$Q244&gt;$C$8,IF(Raw!$N244&gt;$C$9,IF(Raw!$N244&lt;$A$9,IF(Raw!$X244&gt;$C$9,IF(Raw!$X244&lt;$A$9,Raw!S244,-999),-999),-999),-999),-999),-999)</f>
        <v>1.7658849999999999</v>
      </c>
      <c r="M244" s="9">
        <f>Raw!Q244</f>
        <v>0.99351</v>
      </c>
      <c r="N244" s="9">
        <f>IF(Raw!$G244&gt;$C$8,IF(Raw!$Q244&gt;$C$8,IF(Raw!$N244&gt;$C$9,IF(Raw!$N244&lt;$A$9,IF(Raw!$X244&gt;$C$9,IF(Raw!$X244&lt;$A$9,Raw!V244,-999),-999),-999),-999),-999),-999)</f>
        <v>636.70000000000005</v>
      </c>
      <c r="O244" s="9">
        <f>IF(Raw!$G244&gt;$C$8,IF(Raw!$Q244&gt;$C$8,IF(Raw!$N244&gt;$C$9,IF(Raw!$N244&lt;$A$9,IF(Raw!$X244&gt;$C$9,IF(Raw!$X244&lt;$A$9,Raw!W244,-999),-999),-999),-999),-999),-999)</f>
        <v>3.9999999999999998E-6</v>
      </c>
      <c r="P244" s="9">
        <f>IF(Raw!$G244&gt;$C$8,IF(Raw!$Q244&gt;$C$8,IF(Raw!$N244&gt;$C$9,IF(Raw!$N244&lt;$A$9,IF(Raw!$X244&gt;$C$9,IF(Raw!$X244&lt;$A$9,Raw!X244,-999),-999),-999),-999),-999),-999)</f>
        <v>830</v>
      </c>
      <c r="R244" s="9">
        <f t="shared" si="64"/>
        <v>0.524424</v>
      </c>
      <c r="S244" s="9">
        <f t="shared" si="65"/>
        <v>0.31466113374826221</v>
      </c>
      <c r="T244" s="9">
        <f t="shared" si="66"/>
        <v>0.65110399999999991</v>
      </c>
      <c r="U244" s="9">
        <f t="shared" si="67"/>
        <v>0.36871257188321999</v>
      </c>
      <c r="V244" s="15">
        <f t="shared" si="68"/>
        <v>0.84409302999999991</v>
      </c>
      <c r="X244" s="11">
        <f t="shared" si="69"/>
        <v>4.1297199999999984E+19</v>
      </c>
      <c r="Y244" s="11">
        <f t="shared" si="70"/>
        <v>5.7139999999999998E-18</v>
      </c>
      <c r="Z244" s="11">
        <f t="shared" si="71"/>
        <v>5.6099999999999998E-4</v>
      </c>
      <c r="AA244" s="16">
        <f t="shared" si="72"/>
        <v>0.11690453500019442</v>
      </c>
      <c r="AB244" s="9">
        <f t="shared" si="73"/>
        <v>1.1908980103567666</v>
      </c>
      <c r="AC244" s="9">
        <f t="shared" si="74"/>
        <v>0.88309546499980562</v>
      </c>
      <c r="AD244" s="15">
        <f t="shared" si="75"/>
        <v>208.38598039250343</v>
      </c>
      <c r="AE244" s="3">
        <f t="shared" si="76"/>
        <v>687.96559999999977</v>
      </c>
      <c r="AF244" s="2">
        <f t="shared" si="77"/>
        <v>0.25</v>
      </c>
      <c r="AG244" s="9">
        <f t="shared" si="78"/>
        <v>5.9103485211481684E-2</v>
      </c>
      <c r="AH244" s="2">
        <f t="shared" si="63"/>
        <v>2.8599868904349433</v>
      </c>
    </row>
    <row r="245" spans="1:34">
      <c r="A245" s="1">
        <f>Raw!A245</f>
        <v>232</v>
      </c>
      <c r="B245" s="14">
        <f>Raw!B245</f>
        <v>0.14137731481481483</v>
      </c>
      <c r="C245" s="15">
        <f>Raw!C245</f>
        <v>7.1</v>
      </c>
      <c r="D245" s="15">
        <f>IF(C245&gt;0.5,Raw!D245*D$11,-999)</f>
        <v>69.5</v>
      </c>
      <c r="E245" s="9">
        <f>IF(Raw!$G245&gt;$C$8,IF(Raw!$Q245&gt;$C$8,IF(Raw!$N245&gt;$C$9,IF(Raw!$N245&lt;$A$9,IF(Raw!$X245&gt;$C$9,IF(Raw!$X245&lt;$A$9,Raw!H245,-999),-999),-999),-999),-999),-999)</f>
        <v>1.0888659999999999</v>
      </c>
      <c r="F245" s="9">
        <f>IF(Raw!$G245&gt;$C$8,IF(Raw!$Q245&gt;$C$8,IF(Raw!$N245&gt;$C$9,IF(Raw!$N245&lt;$A$9,IF(Raw!$X245&gt;$C$9,IF(Raw!$X245&lt;$A$9,Raw!I245,-999),-999),-999),-999),-999),-999)</f>
        <v>1.514413</v>
      </c>
      <c r="G245" s="9">
        <f>Raw!G245</f>
        <v>0.98930399999999996</v>
      </c>
      <c r="H245" s="9">
        <f>IF(Raw!$G245&gt;$C$8,IF(Raw!$Q245&gt;$C$8,IF(Raw!$N245&gt;$C$9,IF(Raw!$N245&lt;$A$9,IF(Raw!$X245&gt;$C$9,IF(Raw!$X245&lt;$A$9,Raw!L245,-999),-999),-999),-999),-999),-999)</f>
        <v>530.70000000000005</v>
      </c>
      <c r="I245" s="9">
        <f>IF(Raw!$G245&gt;$C$8,IF(Raw!$Q245&gt;$C$8,IF(Raw!$N245&gt;$C$9,IF(Raw!$N245&lt;$A$9,IF(Raw!$X245&gt;$C$9,IF(Raw!$X245&lt;$A$9,Raw!M245,-999),-999),-999),-999),-999),-999)</f>
        <v>3.0000000000000001E-6</v>
      </c>
      <c r="J245" s="9">
        <f>IF(Raw!$G245&gt;$C$8,IF(Raw!$Q245&gt;$C$8,IF(Raw!$N245&gt;$C$9,IF(Raw!$N245&lt;$A$9,IF(Raw!$X245&gt;$C$9,IF(Raw!$X245&lt;$A$9,Raw!N245,-999),-999),-999),-999),-999),-999)</f>
        <v>369</v>
      </c>
      <c r="K245" s="9">
        <f>IF(Raw!$G245&gt;$C$8,IF(Raw!$Q245&gt;$C$8,IF(Raw!$N245&gt;$C$9,IF(Raw!$N245&lt;$A$9,IF(Raw!$X245&gt;$C$9,IF(Raw!$X245&lt;$A$9,Raw!R245,-999),-999),-999),-999),-999),-999)</f>
        <v>1.0330440000000001</v>
      </c>
      <c r="L245" s="9">
        <f>IF(Raw!$G245&gt;$C$8,IF(Raw!$Q245&gt;$C$8,IF(Raw!$N245&gt;$C$9,IF(Raw!$N245&lt;$A$9,IF(Raw!$X245&gt;$C$9,IF(Raw!$X245&lt;$A$9,Raw!S245,-999),-999),-999),-999),-999),-999)</f>
        <v>1.593804</v>
      </c>
      <c r="M245" s="9">
        <f>Raw!Q245</f>
        <v>0.99527600000000005</v>
      </c>
      <c r="N245" s="9">
        <f>IF(Raw!$G245&gt;$C$8,IF(Raw!$Q245&gt;$C$8,IF(Raw!$N245&gt;$C$9,IF(Raw!$N245&lt;$A$9,IF(Raw!$X245&gt;$C$9,IF(Raw!$X245&lt;$A$9,Raw!V245,-999),-999),-999),-999),-999),-999)</f>
        <v>656.1</v>
      </c>
      <c r="O245" s="9">
        <f>IF(Raw!$G245&gt;$C$8,IF(Raw!$Q245&gt;$C$8,IF(Raw!$N245&gt;$C$9,IF(Raw!$N245&lt;$A$9,IF(Raw!$X245&gt;$C$9,IF(Raw!$X245&lt;$A$9,Raw!W245,-999),-999),-999),-999),-999),-999)</f>
        <v>1.2999999999999999E-5</v>
      </c>
      <c r="P245" s="9">
        <f>IF(Raw!$G245&gt;$C$8,IF(Raw!$Q245&gt;$C$8,IF(Raw!$N245&gt;$C$9,IF(Raw!$N245&lt;$A$9,IF(Raw!$X245&gt;$C$9,IF(Raw!$X245&lt;$A$9,Raw!X245,-999),-999),-999),-999),-999),-999)</f>
        <v>528</v>
      </c>
      <c r="R245" s="9">
        <f t="shared" si="64"/>
        <v>0.42554700000000012</v>
      </c>
      <c r="S245" s="9">
        <f t="shared" si="65"/>
        <v>0.28099798403737958</v>
      </c>
      <c r="T245" s="9">
        <f t="shared" si="66"/>
        <v>0.56075999999999993</v>
      </c>
      <c r="U245" s="9">
        <f t="shared" si="67"/>
        <v>0.35183749068266856</v>
      </c>
      <c r="V245" s="15">
        <f t="shared" si="68"/>
        <v>0.76183831199999996</v>
      </c>
      <c r="X245" s="11">
        <f t="shared" si="69"/>
        <v>4.1838999999999992E+19</v>
      </c>
      <c r="Y245" s="11">
        <f t="shared" si="70"/>
        <v>5.3070000000000003E-18</v>
      </c>
      <c r="Z245" s="11">
        <f t="shared" si="71"/>
        <v>3.6899999999999997E-4</v>
      </c>
      <c r="AA245" s="16">
        <f t="shared" si="72"/>
        <v>7.5728009538164234E-2</v>
      </c>
      <c r="AB245" s="9">
        <f t="shared" si="73"/>
        <v>1.0755092386286211</v>
      </c>
      <c r="AC245" s="9">
        <f t="shared" si="74"/>
        <v>0.92427199046183561</v>
      </c>
      <c r="AD245" s="15">
        <f t="shared" si="75"/>
        <v>205.22495809800603</v>
      </c>
      <c r="AE245" s="3">
        <f t="shared" si="76"/>
        <v>638.9627999999999</v>
      </c>
      <c r="AF245" s="2">
        <f t="shared" si="77"/>
        <v>0.25</v>
      </c>
      <c r="AG245" s="9">
        <f t="shared" si="78"/>
        <v>5.5542949448198646E-2</v>
      </c>
      <c r="AH245" s="2">
        <f t="shared" si="63"/>
        <v>2.6876944178425477</v>
      </c>
    </row>
    <row r="246" spans="1:34">
      <c r="A246" s="1">
        <f>Raw!A246</f>
        <v>233</v>
      </c>
      <c r="B246" s="14">
        <f>Raw!B246</f>
        <v>0.14143518518518519</v>
      </c>
      <c r="C246" s="15">
        <f>Raw!C246</f>
        <v>6.6</v>
      </c>
      <c r="D246" s="15">
        <f>IF(C246&gt;0.5,Raw!D246*D$11,-999)</f>
        <v>80.900000000000006</v>
      </c>
      <c r="E246" s="9">
        <f>IF(Raw!$G246&gt;$C$8,IF(Raw!$Q246&gt;$C$8,IF(Raw!$N246&gt;$C$9,IF(Raw!$N246&lt;$A$9,IF(Raw!$X246&gt;$C$9,IF(Raw!$X246&lt;$A$9,Raw!H246,-999),-999),-999),-999),-999),-999)</f>
        <v>1.0122899999999999</v>
      </c>
      <c r="F246" s="9">
        <f>IF(Raw!$G246&gt;$C$8,IF(Raw!$Q246&gt;$C$8,IF(Raw!$N246&gt;$C$9,IF(Raw!$N246&lt;$A$9,IF(Raw!$X246&gt;$C$9,IF(Raw!$X246&lt;$A$9,Raw!I246,-999),-999),-999),-999),-999),-999)</f>
        <v>1.37801</v>
      </c>
      <c r="G246" s="9">
        <f>Raw!G246</f>
        <v>0.98634500000000003</v>
      </c>
      <c r="H246" s="9">
        <f>IF(Raw!$G246&gt;$C$8,IF(Raw!$Q246&gt;$C$8,IF(Raw!$N246&gt;$C$9,IF(Raw!$N246&lt;$A$9,IF(Raw!$X246&gt;$C$9,IF(Raw!$X246&lt;$A$9,Raw!L246,-999),-999),-999),-999),-999),-999)</f>
        <v>541.79999999999995</v>
      </c>
      <c r="I246" s="9">
        <f>IF(Raw!$G246&gt;$C$8,IF(Raw!$Q246&gt;$C$8,IF(Raw!$N246&gt;$C$9,IF(Raw!$N246&lt;$A$9,IF(Raw!$X246&gt;$C$9,IF(Raw!$X246&lt;$A$9,Raw!M246,-999),-999),-999),-999),-999),-999)</f>
        <v>1.9999999999999999E-6</v>
      </c>
      <c r="J246" s="9">
        <f>IF(Raw!$G246&gt;$C$8,IF(Raw!$Q246&gt;$C$8,IF(Raw!$N246&gt;$C$9,IF(Raw!$N246&lt;$A$9,IF(Raw!$X246&gt;$C$9,IF(Raw!$X246&lt;$A$9,Raw!N246,-999),-999),-999),-999),-999),-999)</f>
        <v>511</v>
      </c>
      <c r="K246" s="9">
        <f>IF(Raw!$G246&gt;$C$8,IF(Raw!$Q246&gt;$C$8,IF(Raw!$N246&gt;$C$9,IF(Raw!$N246&lt;$A$9,IF(Raw!$X246&gt;$C$9,IF(Raw!$X246&lt;$A$9,Raw!R246,-999),-999),-999),-999),-999),-999)</f>
        <v>0.93756399999999995</v>
      </c>
      <c r="L246" s="9">
        <f>IF(Raw!$G246&gt;$C$8,IF(Raw!$Q246&gt;$C$8,IF(Raw!$N246&gt;$C$9,IF(Raw!$N246&lt;$A$9,IF(Raw!$X246&gt;$C$9,IF(Raw!$X246&lt;$A$9,Raw!S246,-999),-999),-999),-999),-999),-999)</f>
        <v>1.4151469999999999</v>
      </c>
      <c r="M246" s="9">
        <f>Raw!Q246</f>
        <v>0.99199499999999996</v>
      </c>
      <c r="N246" s="9">
        <f>IF(Raw!$G246&gt;$C$8,IF(Raw!$Q246&gt;$C$8,IF(Raw!$N246&gt;$C$9,IF(Raw!$N246&lt;$A$9,IF(Raw!$X246&gt;$C$9,IF(Raw!$X246&lt;$A$9,Raw!V246,-999),-999),-999),-999),-999),-999)</f>
        <v>688.6</v>
      </c>
      <c r="O246" s="9">
        <f>IF(Raw!$G246&gt;$C$8,IF(Raw!$Q246&gt;$C$8,IF(Raw!$N246&gt;$C$9,IF(Raw!$N246&lt;$A$9,IF(Raw!$X246&gt;$C$9,IF(Raw!$X246&lt;$A$9,Raw!W246,-999),-999),-999),-999),-999),-999)</f>
        <v>6.0000000000000002E-6</v>
      </c>
      <c r="P246" s="9">
        <f>IF(Raw!$G246&gt;$C$8,IF(Raw!$Q246&gt;$C$8,IF(Raw!$N246&gt;$C$9,IF(Raw!$N246&lt;$A$9,IF(Raw!$X246&gt;$C$9,IF(Raw!$X246&lt;$A$9,Raw!X246,-999),-999),-999),-999),-999),-999)</f>
        <v>554</v>
      </c>
      <c r="R246" s="9">
        <f t="shared" si="64"/>
        <v>0.36572000000000005</v>
      </c>
      <c r="S246" s="9">
        <f t="shared" si="65"/>
        <v>0.26539720321332938</v>
      </c>
      <c r="T246" s="9">
        <f t="shared" si="66"/>
        <v>0.47758299999999998</v>
      </c>
      <c r="U246" s="9">
        <f t="shared" si="67"/>
        <v>0.33747942793222191</v>
      </c>
      <c r="V246" s="15">
        <f t="shared" si="68"/>
        <v>0.67644026599999996</v>
      </c>
      <c r="X246" s="11">
        <f t="shared" si="69"/>
        <v>4.8701799999999992E+19</v>
      </c>
      <c r="Y246" s="11">
        <f t="shared" si="70"/>
        <v>5.4179999999999992E-18</v>
      </c>
      <c r="Z246" s="11">
        <f t="shared" si="71"/>
        <v>5.1099999999999995E-4</v>
      </c>
      <c r="AA246" s="16">
        <f t="shared" si="72"/>
        <v>0.11881517769879059</v>
      </c>
      <c r="AB246" s="9">
        <f t="shared" si="73"/>
        <v>0.99430810901092148</v>
      </c>
      <c r="AC246" s="9">
        <f t="shared" si="74"/>
        <v>0.88118482230120931</v>
      </c>
      <c r="AD246" s="15">
        <f t="shared" si="75"/>
        <v>232.5150248508622</v>
      </c>
      <c r="AE246" s="3">
        <f t="shared" si="76"/>
        <v>652.32719999999972</v>
      </c>
      <c r="AF246" s="2">
        <f t="shared" si="77"/>
        <v>0.25</v>
      </c>
      <c r="AG246" s="9">
        <f t="shared" si="78"/>
        <v>6.0360798132550256E-2</v>
      </c>
      <c r="AH246" s="2">
        <f t="shared" si="63"/>
        <v>2.9208276083480054</v>
      </c>
    </row>
    <row r="247" spans="1:34">
      <c r="A247" s="1">
        <f>Raw!A247</f>
        <v>234</v>
      </c>
      <c r="B247" s="14">
        <f>Raw!B247</f>
        <v>0.14149305555555555</v>
      </c>
      <c r="C247" s="15">
        <f>Raw!C247</f>
        <v>4.4000000000000004</v>
      </c>
      <c r="D247" s="15">
        <f>IF(C247&gt;0.5,Raw!D247*D$11,-999)</f>
        <v>105.5</v>
      </c>
      <c r="E247" s="9">
        <f>IF(Raw!$G247&gt;$C$8,IF(Raw!$Q247&gt;$C$8,IF(Raw!$N247&gt;$C$9,IF(Raw!$N247&lt;$A$9,IF(Raw!$X247&gt;$C$9,IF(Raw!$X247&lt;$A$9,Raw!H247,-999),-999),-999),-999),-999),-999)</f>
        <v>0.986707</v>
      </c>
      <c r="F247" s="9">
        <f>IF(Raw!$G247&gt;$C$8,IF(Raw!$Q247&gt;$C$8,IF(Raw!$N247&gt;$C$9,IF(Raw!$N247&lt;$A$9,IF(Raw!$X247&gt;$C$9,IF(Raw!$X247&lt;$A$9,Raw!I247,-999),-999),-999),-999),-999),-999)</f>
        <v>1.306827</v>
      </c>
      <c r="G247" s="9">
        <f>Raw!G247</f>
        <v>0.97988200000000003</v>
      </c>
      <c r="H247" s="9">
        <f>IF(Raw!$G247&gt;$C$8,IF(Raw!$Q247&gt;$C$8,IF(Raw!$N247&gt;$C$9,IF(Raw!$N247&lt;$A$9,IF(Raw!$X247&gt;$C$9,IF(Raw!$X247&lt;$A$9,Raw!L247,-999),-999),-999),-999),-999),-999)</f>
        <v>538.4</v>
      </c>
      <c r="I247" s="9">
        <f>IF(Raw!$G247&gt;$C$8,IF(Raw!$Q247&gt;$C$8,IF(Raw!$N247&gt;$C$9,IF(Raw!$N247&lt;$A$9,IF(Raw!$X247&gt;$C$9,IF(Raw!$X247&lt;$A$9,Raw!M247,-999),-999),-999),-999),-999),-999)</f>
        <v>6.0000000000000002E-6</v>
      </c>
      <c r="J247" s="9">
        <f>IF(Raw!$G247&gt;$C$8,IF(Raw!$Q247&gt;$C$8,IF(Raw!$N247&gt;$C$9,IF(Raw!$N247&lt;$A$9,IF(Raw!$X247&gt;$C$9,IF(Raw!$X247&lt;$A$9,Raw!N247,-999),-999),-999),-999),-999),-999)</f>
        <v>571</v>
      </c>
      <c r="K247" s="9">
        <f>IF(Raw!$G247&gt;$C$8,IF(Raw!$Q247&gt;$C$8,IF(Raw!$N247&gt;$C$9,IF(Raw!$N247&lt;$A$9,IF(Raw!$X247&gt;$C$9,IF(Raw!$X247&lt;$A$9,Raw!R247,-999),-999),-999),-999),-999),-999)</f>
        <v>0.91608800000000001</v>
      </c>
      <c r="L247" s="9">
        <f>IF(Raw!$G247&gt;$C$8,IF(Raw!$Q247&gt;$C$8,IF(Raw!$N247&gt;$C$9,IF(Raw!$N247&lt;$A$9,IF(Raw!$X247&gt;$C$9,IF(Raw!$X247&lt;$A$9,Raw!S247,-999),-999),-999),-999),-999),-999)</f>
        <v>1.3461099999999999</v>
      </c>
      <c r="M247" s="9">
        <f>Raw!Q247</f>
        <v>0.99316400000000005</v>
      </c>
      <c r="N247" s="9">
        <f>IF(Raw!$G247&gt;$C$8,IF(Raw!$Q247&gt;$C$8,IF(Raw!$N247&gt;$C$9,IF(Raw!$N247&lt;$A$9,IF(Raw!$X247&gt;$C$9,IF(Raw!$X247&lt;$A$9,Raw!V247,-999),-999),-999),-999),-999),-999)</f>
        <v>629.9</v>
      </c>
      <c r="O247" s="9">
        <f>IF(Raw!$G247&gt;$C$8,IF(Raw!$Q247&gt;$C$8,IF(Raw!$N247&gt;$C$9,IF(Raw!$N247&lt;$A$9,IF(Raw!$X247&gt;$C$9,IF(Raw!$X247&lt;$A$9,Raw!W247,-999),-999),-999),-999),-999),-999)</f>
        <v>2.0664999999999999E-2</v>
      </c>
      <c r="P247" s="9">
        <f>IF(Raw!$G247&gt;$C$8,IF(Raw!$Q247&gt;$C$8,IF(Raw!$N247&gt;$C$9,IF(Raw!$N247&lt;$A$9,IF(Raw!$X247&gt;$C$9,IF(Raw!$X247&lt;$A$9,Raw!X247,-999),-999),-999),-999),-999),-999)</f>
        <v>446</v>
      </c>
      <c r="R247" s="9">
        <f t="shared" si="64"/>
        <v>0.32011999999999996</v>
      </c>
      <c r="S247" s="9">
        <f t="shared" si="65"/>
        <v>0.24495973835863505</v>
      </c>
      <c r="T247" s="9">
        <f t="shared" si="66"/>
        <v>0.4300219999999999</v>
      </c>
      <c r="U247" s="9">
        <f t="shared" si="67"/>
        <v>0.31945531940183192</v>
      </c>
      <c r="V247" s="15">
        <f t="shared" si="68"/>
        <v>0.64344057999999993</v>
      </c>
      <c r="X247" s="11">
        <f t="shared" si="69"/>
        <v>6.3510999999999984E+19</v>
      </c>
      <c r="Y247" s="11">
        <f t="shared" si="70"/>
        <v>5.3839999999999992E-18</v>
      </c>
      <c r="Z247" s="11">
        <f t="shared" si="71"/>
        <v>5.71E-4</v>
      </c>
      <c r="AA247" s="16">
        <f t="shared" si="72"/>
        <v>0.16335465330707527</v>
      </c>
      <c r="AB247" s="9">
        <f t="shared" si="73"/>
        <v>0.98633409472441513</v>
      </c>
      <c r="AC247" s="9">
        <f t="shared" si="74"/>
        <v>0.83664534669292467</v>
      </c>
      <c r="AD247" s="15">
        <f t="shared" si="75"/>
        <v>286.08520719277629</v>
      </c>
      <c r="AE247" s="3">
        <f t="shared" si="76"/>
        <v>648.23359999999968</v>
      </c>
      <c r="AF247" s="2">
        <f t="shared" si="77"/>
        <v>0.25</v>
      </c>
      <c r="AG247" s="9">
        <f t="shared" si="78"/>
        <v>7.0301108646082772E-2</v>
      </c>
      <c r="AH247" s="2">
        <f t="shared" si="63"/>
        <v>3.4018340609088242</v>
      </c>
    </row>
    <row r="248" spans="1:34">
      <c r="A248" s="1">
        <f>Raw!A248</f>
        <v>235</v>
      </c>
      <c r="B248" s="14">
        <f>Raw!B248</f>
        <v>0.14155092592592591</v>
      </c>
      <c r="C248" s="15">
        <f>Raw!C248</f>
        <v>3.6</v>
      </c>
      <c r="D248" s="15">
        <f>IF(C248&gt;0.5,Raw!D248*D$11,-999)</f>
        <v>119.6</v>
      </c>
      <c r="E248" s="9">
        <f>IF(Raw!$G248&gt;$C$8,IF(Raw!$Q248&gt;$C$8,IF(Raw!$N248&gt;$C$9,IF(Raw!$N248&lt;$A$9,IF(Raw!$X248&gt;$C$9,IF(Raw!$X248&lt;$A$9,Raw!H248,-999),-999),-999),-999),-999),-999)</f>
        <v>0.90302199999999999</v>
      </c>
      <c r="F248" s="9">
        <f>IF(Raw!$G248&gt;$C$8,IF(Raw!$Q248&gt;$C$8,IF(Raw!$N248&gt;$C$9,IF(Raw!$N248&lt;$A$9,IF(Raw!$X248&gt;$C$9,IF(Raw!$X248&lt;$A$9,Raw!I248,-999),-999),-999),-999),-999),-999)</f>
        <v>1.132274</v>
      </c>
      <c r="G248" s="9">
        <f>Raw!G248</f>
        <v>0.96950400000000003</v>
      </c>
      <c r="H248" s="9">
        <f>IF(Raw!$G248&gt;$C$8,IF(Raw!$Q248&gt;$C$8,IF(Raw!$N248&gt;$C$9,IF(Raw!$N248&lt;$A$9,IF(Raw!$X248&gt;$C$9,IF(Raw!$X248&lt;$A$9,Raw!L248,-999),-999),-999),-999),-999),-999)</f>
        <v>456.3</v>
      </c>
      <c r="I248" s="9">
        <f>IF(Raw!$G248&gt;$C$8,IF(Raw!$Q248&gt;$C$8,IF(Raw!$N248&gt;$C$9,IF(Raw!$N248&lt;$A$9,IF(Raw!$X248&gt;$C$9,IF(Raw!$X248&lt;$A$9,Raw!M248,-999),-999),-999),-999),-999),-999)</f>
        <v>5.0000000000000004E-6</v>
      </c>
      <c r="J248" s="9">
        <f>IF(Raw!$G248&gt;$C$8,IF(Raw!$Q248&gt;$C$8,IF(Raw!$N248&gt;$C$9,IF(Raw!$N248&lt;$A$9,IF(Raw!$X248&gt;$C$9,IF(Raw!$X248&lt;$A$9,Raw!N248,-999),-999),-999),-999),-999),-999)</f>
        <v>655</v>
      </c>
      <c r="K248" s="9">
        <f>IF(Raw!$G248&gt;$C$8,IF(Raw!$Q248&gt;$C$8,IF(Raw!$N248&gt;$C$9,IF(Raw!$N248&lt;$A$9,IF(Raw!$X248&gt;$C$9,IF(Raw!$X248&lt;$A$9,Raw!R248,-999),-999),-999),-999),-999),-999)</f>
        <v>0.85819900000000005</v>
      </c>
      <c r="L248" s="9">
        <f>IF(Raw!$G248&gt;$C$8,IF(Raw!$Q248&gt;$C$8,IF(Raw!$N248&gt;$C$9,IF(Raw!$N248&lt;$A$9,IF(Raw!$X248&gt;$C$9,IF(Raw!$X248&lt;$A$9,Raw!S248,-999),-999),-999),-999),-999),-999)</f>
        <v>1.204847</v>
      </c>
      <c r="M248" s="9">
        <f>Raw!Q248</f>
        <v>0.98831899999999995</v>
      </c>
      <c r="N248" s="9">
        <f>IF(Raw!$G248&gt;$C$8,IF(Raw!$Q248&gt;$C$8,IF(Raw!$N248&gt;$C$9,IF(Raw!$N248&lt;$A$9,IF(Raw!$X248&gt;$C$9,IF(Raw!$X248&lt;$A$9,Raw!V248,-999),-999),-999),-999),-999),-999)</f>
        <v>547.4</v>
      </c>
      <c r="O248" s="9">
        <f>IF(Raw!$G248&gt;$C$8,IF(Raw!$Q248&gt;$C$8,IF(Raw!$N248&gt;$C$9,IF(Raw!$N248&lt;$A$9,IF(Raw!$X248&gt;$C$9,IF(Raw!$X248&lt;$A$9,Raw!W248,-999),-999),-999),-999),-999),-999)</f>
        <v>1.5999999999999999E-5</v>
      </c>
      <c r="P248" s="9">
        <f>IF(Raw!$G248&gt;$C$8,IF(Raw!$Q248&gt;$C$8,IF(Raw!$N248&gt;$C$9,IF(Raw!$N248&lt;$A$9,IF(Raw!$X248&gt;$C$9,IF(Raw!$X248&lt;$A$9,Raw!X248,-999),-999),-999),-999),-999),-999)</f>
        <v>635</v>
      </c>
      <c r="R248" s="9">
        <f t="shared" si="64"/>
        <v>0.22925200000000001</v>
      </c>
      <c r="S248" s="9">
        <f t="shared" si="65"/>
        <v>0.2024704267694922</v>
      </c>
      <c r="T248" s="9">
        <f t="shared" si="66"/>
        <v>0.34664799999999996</v>
      </c>
      <c r="U248" s="9">
        <f t="shared" si="67"/>
        <v>0.28771121976483316</v>
      </c>
      <c r="V248" s="15">
        <f t="shared" si="68"/>
        <v>0.57591686600000003</v>
      </c>
      <c r="X248" s="11">
        <f t="shared" si="69"/>
        <v>7.1999199999999984E+19</v>
      </c>
      <c r="Y248" s="11">
        <f t="shared" si="70"/>
        <v>4.5629999999999995E-18</v>
      </c>
      <c r="Z248" s="11">
        <f t="shared" si="71"/>
        <v>6.5499999999999998E-4</v>
      </c>
      <c r="AA248" s="16">
        <f t="shared" si="72"/>
        <v>0.17708253124640871</v>
      </c>
      <c r="AB248" s="9">
        <f t="shared" si="73"/>
        <v>0.91958430529150514</v>
      </c>
      <c r="AC248" s="9">
        <f t="shared" si="74"/>
        <v>0.82291746875359129</v>
      </c>
      <c r="AD248" s="15">
        <f t="shared" si="75"/>
        <v>270.35500953650188</v>
      </c>
      <c r="AE248" s="3">
        <f t="shared" si="76"/>
        <v>549.38519999999983</v>
      </c>
      <c r="AF248" s="2">
        <f t="shared" si="77"/>
        <v>0.25</v>
      </c>
      <c r="AG248" s="9">
        <f t="shared" si="78"/>
        <v>5.9833976587138508E-2</v>
      </c>
      <c r="AH248" s="2">
        <f t="shared" si="63"/>
        <v>2.8953349879367885</v>
      </c>
    </row>
    <row r="249" spans="1:34">
      <c r="A249" s="1">
        <f>Raw!A249</f>
        <v>236</v>
      </c>
      <c r="B249" s="14">
        <f>Raw!B249</f>
        <v>0.1416087962962963</v>
      </c>
      <c r="C249" s="15">
        <f>Raw!C249</f>
        <v>1.1000000000000001</v>
      </c>
      <c r="D249" s="15">
        <f>IF(C249&gt;0.5,Raw!D249*D$11,-999)</f>
        <v>185.5</v>
      </c>
      <c r="E249" s="9">
        <f>IF(Raw!$G249&gt;$C$8,IF(Raw!$Q249&gt;$C$8,IF(Raw!$N249&gt;$C$9,IF(Raw!$N249&lt;$A$9,IF(Raw!$X249&gt;$C$9,IF(Raw!$X249&lt;$A$9,Raw!H249,-999),-999),-999),-999),-999),-999)</f>
        <v>0.54139000000000004</v>
      </c>
      <c r="F249" s="9">
        <f>IF(Raw!$G249&gt;$C$8,IF(Raw!$Q249&gt;$C$8,IF(Raw!$N249&gt;$C$9,IF(Raw!$N249&lt;$A$9,IF(Raw!$X249&gt;$C$9,IF(Raw!$X249&lt;$A$9,Raw!I249,-999),-999),-999),-999),-999),-999)</f>
        <v>0.66719700000000004</v>
      </c>
      <c r="G249" s="9">
        <f>Raw!G249</f>
        <v>0.90265799999999996</v>
      </c>
      <c r="H249" s="9">
        <f>IF(Raw!$G249&gt;$C$8,IF(Raw!$Q249&gt;$C$8,IF(Raw!$N249&gt;$C$9,IF(Raw!$N249&lt;$A$9,IF(Raw!$X249&gt;$C$9,IF(Raw!$X249&lt;$A$9,Raw!L249,-999),-999),-999),-999),-999),-999)</f>
        <v>572.9</v>
      </c>
      <c r="I249" s="9">
        <f>IF(Raw!$G249&gt;$C$8,IF(Raw!$Q249&gt;$C$8,IF(Raw!$N249&gt;$C$9,IF(Raw!$N249&lt;$A$9,IF(Raw!$X249&gt;$C$9,IF(Raw!$X249&lt;$A$9,Raw!M249,-999),-999),-999),-999),-999),-999)</f>
        <v>1.1E-5</v>
      </c>
      <c r="J249" s="9">
        <f>IF(Raw!$G249&gt;$C$8,IF(Raw!$Q249&gt;$C$8,IF(Raw!$N249&gt;$C$9,IF(Raw!$N249&lt;$A$9,IF(Raw!$X249&gt;$C$9,IF(Raw!$X249&lt;$A$9,Raw!N249,-999),-999),-999),-999),-999),-999)</f>
        <v>1243</v>
      </c>
      <c r="K249" s="9">
        <f>IF(Raw!$G249&gt;$C$8,IF(Raw!$Q249&gt;$C$8,IF(Raw!$N249&gt;$C$9,IF(Raw!$N249&lt;$A$9,IF(Raw!$X249&gt;$C$9,IF(Raw!$X249&lt;$A$9,Raw!R249,-999),-999),-999),-999),-999),-999)</f>
        <v>0.69159000000000004</v>
      </c>
      <c r="L249" s="9">
        <f>IF(Raw!$G249&gt;$C$8,IF(Raw!$Q249&gt;$C$8,IF(Raw!$N249&gt;$C$9,IF(Raw!$N249&lt;$A$9,IF(Raw!$X249&gt;$C$9,IF(Raw!$X249&lt;$A$9,Raw!S249,-999),-999),-999),-999),-999),-999)</f>
        <v>0.91632000000000002</v>
      </c>
      <c r="M249" s="9">
        <f>Raw!Q249</f>
        <v>0.95461799999999997</v>
      </c>
      <c r="N249" s="9">
        <f>IF(Raw!$G249&gt;$C$8,IF(Raw!$Q249&gt;$C$8,IF(Raw!$N249&gt;$C$9,IF(Raw!$N249&lt;$A$9,IF(Raw!$X249&gt;$C$9,IF(Raw!$X249&lt;$A$9,Raw!V249,-999),-999),-999),-999),-999),-999)</f>
        <v>589.79999999999995</v>
      </c>
      <c r="O249" s="9">
        <f>IF(Raw!$G249&gt;$C$8,IF(Raw!$Q249&gt;$C$8,IF(Raw!$N249&gt;$C$9,IF(Raw!$N249&lt;$A$9,IF(Raw!$X249&gt;$C$9,IF(Raw!$X249&lt;$A$9,Raw!W249,-999),-999),-999),-999),-999),-999)</f>
        <v>3.0000000000000001E-6</v>
      </c>
      <c r="P249" s="9">
        <f>IF(Raw!$G249&gt;$C$8,IF(Raw!$Q249&gt;$C$8,IF(Raw!$N249&gt;$C$9,IF(Raw!$N249&lt;$A$9,IF(Raw!$X249&gt;$C$9,IF(Raw!$X249&lt;$A$9,Raw!X249,-999),-999),-999),-999),-999),-999)</f>
        <v>1108</v>
      </c>
      <c r="R249" s="9">
        <f t="shared" si="64"/>
        <v>0.125807</v>
      </c>
      <c r="S249" s="9">
        <f t="shared" si="65"/>
        <v>0.18856050012215281</v>
      </c>
      <c r="T249" s="9">
        <f t="shared" si="66"/>
        <v>0.22472999999999999</v>
      </c>
      <c r="U249" s="9">
        <f t="shared" si="67"/>
        <v>0.2452527501309586</v>
      </c>
      <c r="V249" s="15">
        <f t="shared" si="68"/>
        <v>0.43800095999999999</v>
      </c>
      <c r="X249" s="11">
        <f t="shared" si="69"/>
        <v>1.1167099999999997E+20</v>
      </c>
      <c r="Y249" s="11">
        <f t="shared" si="70"/>
        <v>5.7289999999999993E-18</v>
      </c>
      <c r="Z249" s="11">
        <f t="shared" si="71"/>
        <v>1.243E-3</v>
      </c>
      <c r="AA249" s="16">
        <f t="shared" si="72"/>
        <v>0.44296694727226937</v>
      </c>
      <c r="AB249" s="9">
        <f t="shared" si="73"/>
        <v>0.79113796206049714</v>
      </c>
      <c r="AC249" s="9">
        <f t="shared" si="74"/>
        <v>0.55703305272773063</v>
      </c>
      <c r="AD249" s="15">
        <f t="shared" si="75"/>
        <v>356.36922548050637</v>
      </c>
      <c r="AE249" s="3">
        <f t="shared" si="76"/>
        <v>689.77159999999969</v>
      </c>
      <c r="AF249" s="2">
        <f t="shared" si="77"/>
        <v>0.25</v>
      </c>
      <c r="AG249" s="9">
        <f t="shared" si="78"/>
        <v>6.7231178931641433E-2</v>
      </c>
      <c r="AH249" s="2">
        <f t="shared" si="63"/>
        <v>3.2532817596960819</v>
      </c>
    </row>
    <row r="250" spans="1:34">
      <c r="A250" s="1">
        <f>Raw!A250</f>
        <v>237</v>
      </c>
      <c r="B250" s="14">
        <f>Raw!B250</f>
        <v>0.14166666666666666</v>
      </c>
      <c r="C250" s="15">
        <f>Raw!C250</f>
        <v>-1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0.54476100000000005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0.91829000000000005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0.14171296296296296</v>
      </c>
      <c r="C251" s="15">
        <f>Raw!C251</f>
        <v>-1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0.10302500000000001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0.75712100000000004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0.14177083333333332</v>
      </c>
      <c r="C252" s="15">
        <f>Raw!C252</f>
        <v>-1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0.26156299999999999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0.59396599999999999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0.14182870370370371</v>
      </c>
      <c r="C253" s="15">
        <f>Raw!C253</f>
        <v>-1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0.127914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0.83729699999999996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0.14188657407407407</v>
      </c>
      <c r="C254" s="15">
        <f>Raw!C254</f>
        <v>-1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0.59656200000000004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0.156891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0.14194444444444446</v>
      </c>
      <c r="C255" s="15">
        <f>Raw!C255</f>
        <v>-1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0.378027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0.161354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0.14200231481481482</v>
      </c>
      <c r="C256" s="15">
        <f>Raw!C256</f>
        <v>-1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0.52707999999999999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0.40812700000000002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0.14204861111111111</v>
      </c>
      <c r="C257" s="15">
        <f>Raw!C257</f>
        <v>-1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0.11580799999999999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0.24815000000000001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0.1421064814814815</v>
      </c>
      <c r="C258" s="15">
        <f>Raw!C258</f>
        <v>-1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0.31766299999999997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0.345466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0.14216435185185186</v>
      </c>
      <c r="C259" s="15">
        <f>Raw!C259</f>
        <v>-1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0.150002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0.219191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59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</v>
      </c>
      <c r="S6" s="17">
        <v>1.2</v>
      </c>
      <c r="T6" s="17">
        <v>1.2</v>
      </c>
      <c r="U6" s="17">
        <v>1.2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0.12856481481481483</v>
      </c>
      <c r="C13" s="17">
        <v>-1</v>
      </c>
      <c r="D13" s="17">
        <v>5.3</v>
      </c>
      <c r="E13" s="17">
        <v>2.787E-3</v>
      </c>
      <c r="F13" s="17">
        <v>0.13500000000000001</v>
      </c>
      <c r="G13" s="17">
        <v>2.7025E-2</v>
      </c>
      <c r="H13" s="17">
        <v>2.9055999999999998E-2</v>
      </c>
      <c r="I13" s="17">
        <v>4.3929000000000003E-2</v>
      </c>
      <c r="J13" s="17">
        <v>1.4873000000000001E-2</v>
      </c>
      <c r="K13" s="17">
        <v>0.33857199999999998</v>
      </c>
      <c r="L13" s="17">
        <v>477.7</v>
      </c>
      <c r="M13" s="17">
        <v>3.9999999999999998E-6</v>
      </c>
      <c r="N13" s="17">
        <v>4032</v>
      </c>
      <c r="O13" s="17">
        <v>0</v>
      </c>
      <c r="P13" s="17">
        <v>0</v>
      </c>
      <c r="Q13" s="17">
        <v>7.9550000000000003E-3</v>
      </c>
      <c r="R13" s="17">
        <v>2.7852999999999999E-2</v>
      </c>
      <c r="S13" s="17">
        <v>3.7308000000000001E-2</v>
      </c>
      <c r="T13" s="17">
        <v>9.4549999999999999E-3</v>
      </c>
      <c r="U13" s="17">
        <v>0.25342700000000001</v>
      </c>
      <c r="V13" s="17">
        <v>900</v>
      </c>
      <c r="W13" s="17">
        <v>0.37081999999999998</v>
      </c>
      <c r="X13" s="17">
        <v>9728</v>
      </c>
      <c r="Y13" s="17">
        <v>0</v>
      </c>
      <c r="Z13" s="17">
        <v>0</v>
      </c>
      <c r="AA13" s="17">
        <v>0.38988699999999998</v>
      </c>
      <c r="AB13" s="17">
        <v>5.7631000000000002E-2</v>
      </c>
      <c r="AC13" s="17">
        <v>2.8397800000000001E-2</v>
      </c>
      <c r="AD13" s="17">
        <v>0.25</v>
      </c>
      <c r="AE13" s="17">
        <v>1738.8</v>
      </c>
    </row>
    <row r="14" spans="1:31">
      <c r="A14" s="17">
        <v>1</v>
      </c>
      <c r="B14" s="19">
        <v>0.12861111111111112</v>
      </c>
      <c r="C14" s="17">
        <v>-1</v>
      </c>
      <c r="D14" s="17">
        <v>175.8</v>
      </c>
      <c r="E14" s="17">
        <v>1.8780999999999999E-2</v>
      </c>
      <c r="F14" s="17">
        <v>0.90900000000000003</v>
      </c>
      <c r="G14" s="17">
        <v>6.4588000000000007E-2</v>
      </c>
      <c r="H14" s="17">
        <v>3.4428E-2</v>
      </c>
      <c r="I14" s="17">
        <v>4.7523000000000003E-2</v>
      </c>
      <c r="J14" s="17">
        <v>1.3095000000000001E-2</v>
      </c>
      <c r="K14" s="17">
        <v>0.27554200000000001</v>
      </c>
      <c r="L14" s="17">
        <v>100</v>
      </c>
      <c r="M14" s="17">
        <v>0.22917199999999999</v>
      </c>
      <c r="N14" s="17">
        <v>4156</v>
      </c>
      <c r="O14" s="17">
        <v>0</v>
      </c>
      <c r="P14" s="17">
        <v>0</v>
      </c>
      <c r="Q14" s="17">
        <v>5.2162E-2</v>
      </c>
      <c r="R14" s="17">
        <v>2.5114999999999998E-2</v>
      </c>
      <c r="S14" s="17">
        <v>3.7603999999999999E-2</v>
      </c>
      <c r="T14" s="17">
        <v>1.2489E-2</v>
      </c>
      <c r="U14" s="17">
        <v>0.33211400000000002</v>
      </c>
      <c r="V14" s="17">
        <v>255</v>
      </c>
      <c r="W14" s="17">
        <v>0.6</v>
      </c>
      <c r="X14" s="17">
        <v>1507</v>
      </c>
      <c r="Y14" s="17">
        <v>0</v>
      </c>
      <c r="Z14" s="17">
        <v>0</v>
      </c>
      <c r="AA14" s="17">
        <v>0.51094499999999998</v>
      </c>
      <c r="AB14" s="17">
        <v>0.305529</v>
      </c>
      <c r="AC14" s="17">
        <v>2.8930899999999999E-2</v>
      </c>
      <c r="AD14" s="17">
        <v>0.25</v>
      </c>
      <c r="AE14" s="17">
        <v>8305.2999999999993</v>
      </c>
    </row>
    <row r="15" spans="1:31">
      <c r="A15" s="17">
        <v>2</v>
      </c>
      <c r="B15" s="19">
        <v>0.12866898148148148</v>
      </c>
      <c r="C15" s="17">
        <v>0</v>
      </c>
      <c r="D15" s="17">
        <v>178.5</v>
      </c>
      <c r="E15" s="17">
        <v>2.0301E-2</v>
      </c>
      <c r="F15" s="17">
        <v>0.98199999999999998</v>
      </c>
      <c r="G15" s="17">
        <v>9.2339999999999992E-3</v>
      </c>
      <c r="H15" s="17">
        <v>2.9492999999999998E-2</v>
      </c>
      <c r="I15" s="17">
        <v>4.3805999999999998E-2</v>
      </c>
      <c r="J15" s="17">
        <v>1.4312999999999999E-2</v>
      </c>
      <c r="K15" s="17">
        <v>0.32673400000000002</v>
      </c>
      <c r="L15" s="17">
        <v>816.1</v>
      </c>
      <c r="M15" s="17">
        <v>0.6</v>
      </c>
      <c r="N15" s="17">
        <v>7636</v>
      </c>
      <c r="O15" s="17">
        <v>0</v>
      </c>
      <c r="P15" s="17">
        <v>0</v>
      </c>
      <c r="Q15" s="17">
        <v>2.3880999999999999E-2</v>
      </c>
      <c r="R15" s="17">
        <v>2.8594000000000001E-2</v>
      </c>
      <c r="S15" s="17">
        <v>3.7213000000000003E-2</v>
      </c>
      <c r="T15" s="17">
        <v>8.6189999999999999E-3</v>
      </c>
      <c r="U15" s="17">
        <v>0.23161699999999999</v>
      </c>
      <c r="V15" s="17">
        <v>665.1</v>
      </c>
      <c r="W15" s="17">
        <v>0.6</v>
      </c>
      <c r="X15" s="17">
        <v>2292</v>
      </c>
      <c r="Y15" s="17">
        <v>0</v>
      </c>
      <c r="Z15" s="17">
        <v>0</v>
      </c>
      <c r="AA15" s="17">
        <v>0.35633300000000001</v>
      </c>
      <c r="AB15" s="17">
        <v>0.87004400000000004</v>
      </c>
      <c r="AC15" s="17">
        <v>3.6092800000000001E-2</v>
      </c>
      <c r="AD15" s="17">
        <v>0.25</v>
      </c>
      <c r="AE15" s="17">
        <v>1017.7</v>
      </c>
    </row>
    <row r="16" spans="1:31">
      <c r="A16" s="17">
        <v>3</v>
      </c>
      <c r="B16" s="19">
        <v>0.12872685185185184</v>
      </c>
      <c r="C16" s="17">
        <v>0</v>
      </c>
      <c r="D16" s="17">
        <v>164.4</v>
      </c>
      <c r="E16" s="17">
        <v>1.671E-3</v>
      </c>
      <c r="F16" s="17">
        <v>8.1000000000000003E-2</v>
      </c>
      <c r="G16" s="17">
        <v>5.0699999999999996E-4</v>
      </c>
      <c r="H16" s="17">
        <v>3.3055000000000001E-2</v>
      </c>
      <c r="I16" s="17">
        <v>4.2651000000000001E-2</v>
      </c>
      <c r="J16" s="17">
        <v>9.5949999999999994E-3</v>
      </c>
      <c r="K16" s="17">
        <v>0.22497500000000001</v>
      </c>
      <c r="L16" s="17">
        <v>900</v>
      </c>
      <c r="M16" s="17">
        <v>0.59999899999999995</v>
      </c>
      <c r="N16" s="17">
        <v>120216</v>
      </c>
      <c r="O16" s="17">
        <v>0</v>
      </c>
      <c r="P16" s="17">
        <v>0</v>
      </c>
      <c r="Q16" s="17">
        <v>4.6959999999999997E-3</v>
      </c>
      <c r="R16" s="17">
        <v>2.7813999999999998E-2</v>
      </c>
      <c r="S16" s="17">
        <v>3.7768999999999997E-2</v>
      </c>
      <c r="T16" s="17">
        <v>9.9550000000000003E-3</v>
      </c>
      <c r="U16" s="17">
        <v>0.26358599999999999</v>
      </c>
      <c r="V16" s="17">
        <v>311.5</v>
      </c>
      <c r="W16" s="17">
        <v>0.37081999999999998</v>
      </c>
      <c r="X16" s="17">
        <v>4139</v>
      </c>
      <c r="Y16" s="17">
        <v>0</v>
      </c>
      <c r="Z16" s="17">
        <v>0</v>
      </c>
      <c r="AA16" s="17">
        <v>0.40551799999999999</v>
      </c>
      <c r="AB16" s="17">
        <v>0.99074799999999996</v>
      </c>
      <c r="AC16" s="17">
        <v>3.7677200000000001E-2</v>
      </c>
      <c r="AD16" s="17">
        <v>0.25</v>
      </c>
      <c r="AE16" s="17">
        <v>922.9</v>
      </c>
    </row>
    <row r="17" spans="1:31">
      <c r="A17" s="17">
        <v>4</v>
      </c>
      <c r="B17" s="19">
        <v>0.12877314814814814</v>
      </c>
      <c r="C17" s="17">
        <v>0</v>
      </c>
      <c r="D17" s="17">
        <v>236.5</v>
      </c>
      <c r="E17" s="17">
        <v>6.5697000000000005E-2</v>
      </c>
      <c r="F17" s="17">
        <v>3.1789999999999998</v>
      </c>
      <c r="G17" s="17">
        <v>1.6652E-2</v>
      </c>
      <c r="H17" s="17">
        <v>3.3293999999999997E-2</v>
      </c>
      <c r="I17" s="17">
        <v>4.5886000000000003E-2</v>
      </c>
      <c r="J17" s="17">
        <v>1.2592000000000001E-2</v>
      </c>
      <c r="K17" s="17">
        <v>0.274426</v>
      </c>
      <c r="L17" s="17">
        <v>900</v>
      </c>
      <c r="M17" s="17">
        <v>9.9999999999999995E-7</v>
      </c>
      <c r="N17" s="17">
        <v>2631</v>
      </c>
      <c r="O17" s="17">
        <v>0</v>
      </c>
      <c r="P17" s="17">
        <v>0</v>
      </c>
      <c r="Q17" s="17">
        <v>1.3009E-2</v>
      </c>
      <c r="R17" s="17">
        <v>2.7525999999999998E-2</v>
      </c>
      <c r="S17" s="17">
        <v>3.8843999999999997E-2</v>
      </c>
      <c r="T17" s="17">
        <v>1.1318E-2</v>
      </c>
      <c r="U17" s="17">
        <v>0.29137600000000002</v>
      </c>
      <c r="V17" s="17">
        <v>110</v>
      </c>
      <c r="W17" s="17">
        <v>0.22917299999999999</v>
      </c>
      <c r="X17" s="17">
        <v>5685</v>
      </c>
      <c r="Y17" s="17">
        <v>0</v>
      </c>
      <c r="Z17" s="17">
        <v>0</v>
      </c>
      <c r="AA17" s="17">
        <v>0.44827</v>
      </c>
      <c r="AB17" s="17">
        <v>0.77124599999999999</v>
      </c>
      <c r="AC17" s="17">
        <v>3.6255200000000001E-2</v>
      </c>
      <c r="AD17" s="17">
        <v>0.25</v>
      </c>
      <c r="AE17" s="17">
        <v>922.9</v>
      </c>
    </row>
    <row r="18" spans="1:31">
      <c r="A18" s="17">
        <v>5</v>
      </c>
      <c r="B18" s="19">
        <v>0.12883101851851853</v>
      </c>
      <c r="C18" s="17">
        <v>0</v>
      </c>
      <c r="D18" s="17">
        <v>430.8</v>
      </c>
      <c r="E18" s="17">
        <v>0</v>
      </c>
      <c r="F18" s="17">
        <v>0</v>
      </c>
      <c r="G18" s="17">
        <v>6.0689999999999997E-3</v>
      </c>
      <c r="H18" s="17">
        <v>3.1095000000000001E-2</v>
      </c>
      <c r="I18" s="17">
        <v>4.4749999999999998E-2</v>
      </c>
      <c r="J18" s="17">
        <v>1.3655E-2</v>
      </c>
      <c r="K18" s="17">
        <v>0.305147</v>
      </c>
      <c r="L18" s="17">
        <v>900</v>
      </c>
      <c r="M18" s="17">
        <v>0.37081799999999998</v>
      </c>
      <c r="N18" s="17">
        <v>0</v>
      </c>
      <c r="O18" s="17">
        <v>0</v>
      </c>
      <c r="P18" s="17">
        <v>0</v>
      </c>
      <c r="Q18" s="17">
        <v>2.8583999999999998E-2</v>
      </c>
      <c r="R18" s="17">
        <v>2.9097000000000001E-2</v>
      </c>
      <c r="S18" s="17">
        <v>3.6471999999999997E-2</v>
      </c>
      <c r="T18" s="17">
        <v>7.3740000000000003E-3</v>
      </c>
      <c r="U18" s="17">
        <v>0.20219500000000001</v>
      </c>
      <c r="V18" s="17">
        <v>647.5</v>
      </c>
      <c r="W18" s="17">
        <v>0.6</v>
      </c>
      <c r="X18" s="17">
        <v>2149</v>
      </c>
      <c r="Y18" s="17">
        <v>0</v>
      </c>
      <c r="Z18" s="17">
        <v>0</v>
      </c>
    </row>
    <row r="19" spans="1:31">
      <c r="A19" s="17">
        <v>6</v>
      </c>
      <c r="B19" s="19">
        <v>0.12888888888888889</v>
      </c>
      <c r="C19" s="17">
        <v>0</v>
      </c>
      <c r="D19" s="17">
        <v>196.9</v>
      </c>
      <c r="E19" s="17">
        <v>0.11659700000000001</v>
      </c>
      <c r="F19" s="17">
        <v>5.6420000000000003</v>
      </c>
      <c r="G19" s="17">
        <v>2.8743999999999999E-2</v>
      </c>
      <c r="H19" s="17">
        <v>3.4443000000000001E-2</v>
      </c>
      <c r="I19" s="17">
        <v>4.6400999999999998E-2</v>
      </c>
      <c r="J19" s="17">
        <v>1.1958E-2</v>
      </c>
      <c r="K19" s="17">
        <v>0.257716</v>
      </c>
      <c r="L19" s="17">
        <v>623.6</v>
      </c>
      <c r="M19" s="17">
        <v>0.51246000000000003</v>
      </c>
      <c r="N19" s="17">
        <v>1714</v>
      </c>
      <c r="O19" s="17">
        <v>0</v>
      </c>
      <c r="P19" s="17">
        <v>0</v>
      </c>
      <c r="Q19" s="17">
        <v>8.9536000000000004E-2</v>
      </c>
      <c r="R19" s="17">
        <v>2.3282000000000001E-2</v>
      </c>
      <c r="S19" s="17">
        <v>4.3506999999999997E-2</v>
      </c>
      <c r="T19" s="17">
        <v>2.0223999999999999E-2</v>
      </c>
      <c r="U19" s="17">
        <v>0.46485599999999999</v>
      </c>
      <c r="V19" s="17">
        <v>100</v>
      </c>
      <c r="W19" s="17">
        <v>0.14164099999999999</v>
      </c>
      <c r="X19" s="17">
        <v>297252</v>
      </c>
      <c r="Y19" s="17">
        <v>0</v>
      </c>
      <c r="Z19" s="17">
        <v>0</v>
      </c>
      <c r="AA19" s="17">
        <v>0.71516299999999999</v>
      </c>
      <c r="AB19" s="17">
        <v>0.55897799999999997</v>
      </c>
      <c r="AC19" s="17">
        <v>3.4587199999999999E-2</v>
      </c>
      <c r="AD19" s="17">
        <v>0.25</v>
      </c>
      <c r="AE19" s="17">
        <v>1331.8</v>
      </c>
    </row>
    <row r="20" spans="1:31">
      <c r="A20" s="17">
        <v>7</v>
      </c>
      <c r="B20" s="19">
        <v>0.12893518518518518</v>
      </c>
      <c r="C20" s="17">
        <v>0</v>
      </c>
      <c r="D20" s="17">
        <v>177.6</v>
      </c>
      <c r="E20" s="17">
        <v>0</v>
      </c>
      <c r="F20" s="17">
        <v>0</v>
      </c>
      <c r="G20" s="17">
        <v>5.8960000000000002E-3</v>
      </c>
      <c r="H20" s="17">
        <v>2.9701000000000002E-2</v>
      </c>
      <c r="I20" s="17">
        <v>4.4792999999999999E-2</v>
      </c>
      <c r="J20" s="17">
        <v>1.5092E-2</v>
      </c>
      <c r="K20" s="17">
        <v>0.33692699999999998</v>
      </c>
      <c r="L20" s="17">
        <v>634.4</v>
      </c>
      <c r="M20" s="17">
        <v>0.59999899999999995</v>
      </c>
      <c r="N20" s="17">
        <v>0</v>
      </c>
      <c r="O20" s="17">
        <v>0</v>
      </c>
      <c r="P20" s="17">
        <v>0</v>
      </c>
      <c r="Q20" s="17">
        <v>1.9188E-2</v>
      </c>
      <c r="R20" s="17">
        <v>2.5586999999999999E-2</v>
      </c>
      <c r="S20" s="17">
        <v>3.7887999999999998E-2</v>
      </c>
      <c r="T20" s="17">
        <v>1.2300999999999999E-2</v>
      </c>
      <c r="U20" s="17">
        <v>0.32467600000000002</v>
      </c>
      <c r="V20" s="17">
        <v>900</v>
      </c>
      <c r="W20" s="17">
        <v>0.229188</v>
      </c>
      <c r="X20" s="17">
        <v>7215</v>
      </c>
      <c r="Y20" s="17">
        <v>0</v>
      </c>
      <c r="Z20" s="17">
        <v>0</v>
      </c>
    </row>
    <row r="21" spans="1:31">
      <c r="A21" s="17">
        <v>8</v>
      </c>
      <c r="B21" s="19">
        <v>0.12899305555555554</v>
      </c>
      <c r="C21" s="17">
        <v>0</v>
      </c>
      <c r="D21" s="17">
        <v>387.7</v>
      </c>
      <c r="E21" s="17">
        <v>7.1722999999999995E-2</v>
      </c>
      <c r="F21" s="17">
        <v>3.4710000000000001</v>
      </c>
      <c r="G21" s="17">
        <v>2.665E-2</v>
      </c>
      <c r="H21" s="17">
        <v>3.3109E-2</v>
      </c>
      <c r="I21" s="17">
        <v>4.7711000000000003E-2</v>
      </c>
      <c r="J21" s="17">
        <v>1.4602E-2</v>
      </c>
      <c r="K21" s="17">
        <v>0.30605599999999999</v>
      </c>
      <c r="L21" s="17">
        <v>900</v>
      </c>
      <c r="M21" s="17">
        <v>0.54590399999999994</v>
      </c>
      <c r="N21" s="17">
        <v>2758</v>
      </c>
      <c r="O21" s="17">
        <v>0</v>
      </c>
      <c r="P21" s="17">
        <v>0</v>
      </c>
      <c r="Q21" s="17">
        <v>4.9253999999999999E-2</v>
      </c>
      <c r="R21" s="17">
        <v>2.7064000000000001E-2</v>
      </c>
      <c r="S21" s="17">
        <v>3.875E-2</v>
      </c>
      <c r="T21" s="17">
        <v>1.1684999999999999E-2</v>
      </c>
      <c r="U21" s="17">
        <v>0.30155399999999999</v>
      </c>
      <c r="V21" s="17">
        <v>900</v>
      </c>
      <c r="W21" s="17">
        <v>3.9999999999999998E-6</v>
      </c>
      <c r="X21" s="17">
        <v>11578</v>
      </c>
      <c r="Y21" s="17">
        <v>0</v>
      </c>
      <c r="Z21" s="17">
        <v>0</v>
      </c>
      <c r="AA21" s="17">
        <v>0.46393000000000001</v>
      </c>
      <c r="AB21" s="17">
        <v>0.85280699999999998</v>
      </c>
      <c r="AC21" s="17">
        <v>3.7029600000000003E-2</v>
      </c>
      <c r="AD21" s="17">
        <v>0.25</v>
      </c>
      <c r="AE21" s="17">
        <v>922.8</v>
      </c>
    </row>
    <row r="22" spans="1:31">
      <c r="A22" s="17">
        <v>9</v>
      </c>
      <c r="B22" s="19">
        <v>0.12905092592592593</v>
      </c>
      <c r="C22" s="17">
        <v>0</v>
      </c>
      <c r="D22" s="17">
        <v>488.8</v>
      </c>
      <c r="E22" s="17">
        <v>7.9000000000000001E-2</v>
      </c>
      <c r="F22" s="17">
        <v>3.823</v>
      </c>
      <c r="G22" s="17">
        <v>7.6210000000000002E-3</v>
      </c>
      <c r="H22" s="17">
        <v>2.7605999999999999E-2</v>
      </c>
      <c r="I22" s="17">
        <v>4.6614000000000003E-2</v>
      </c>
      <c r="J22" s="17">
        <v>1.9008000000000001E-2</v>
      </c>
      <c r="K22" s="17">
        <v>0.40777400000000003</v>
      </c>
      <c r="L22" s="17">
        <v>855.3</v>
      </c>
      <c r="M22" s="17">
        <v>0.6</v>
      </c>
      <c r="N22" s="17">
        <v>2211</v>
      </c>
      <c r="O22" s="17">
        <v>0</v>
      </c>
      <c r="P22" s="17">
        <v>0</v>
      </c>
      <c r="Q22" s="17">
        <v>5.1289999999999999E-3</v>
      </c>
      <c r="R22" s="17">
        <v>2.7741999999999999E-2</v>
      </c>
      <c r="S22" s="17">
        <v>3.789E-2</v>
      </c>
      <c r="T22" s="17">
        <v>1.0148000000000001E-2</v>
      </c>
      <c r="U22" s="17">
        <v>0.26783699999999999</v>
      </c>
      <c r="V22" s="17">
        <v>900</v>
      </c>
      <c r="W22" s="17">
        <v>6.0000000000000002E-6</v>
      </c>
      <c r="X22" s="17">
        <v>0</v>
      </c>
      <c r="Y22" s="17">
        <v>0</v>
      </c>
      <c r="Z22" s="17">
        <v>0</v>
      </c>
      <c r="AA22" s="17">
        <v>0.41205799999999998</v>
      </c>
      <c r="AB22" s="17">
        <v>0.84765900000000005</v>
      </c>
      <c r="AC22" s="17">
        <v>3.6344099999999997E-2</v>
      </c>
      <c r="AD22" s="17">
        <v>0.25</v>
      </c>
      <c r="AE22" s="17">
        <v>971</v>
      </c>
    </row>
    <row r="23" spans="1:31">
      <c r="A23" s="17">
        <v>10</v>
      </c>
      <c r="B23" s="19">
        <v>0.12909722222222222</v>
      </c>
      <c r="C23" s="17">
        <v>0</v>
      </c>
      <c r="D23" s="17">
        <v>400</v>
      </c>
      <c r="E23" s="17">
        <v>0.14530699999999999</v>
      </c>
      <c r="F23" s="17">
        <v>7.0309999999999997</v>
      </c>
      <c r="G23" s="17">
        <v>1.1927E-2</v>
      </c>
      <c r="H23" s="17">
        <v>3.2250000000000001E-2</v>
      </c>
      <c r="I23" s="17">
        <v>4.6695E-2</v>
      </c>
      <c r="J23" s="17">
        <v>1.4445E-2</v>
      </c>
      <c r="K23" s="17">
        <v>0.30934800000000001</v>
      </c>
      <c r="L23" s="17">
        <v>900</v>
      </c>
      <c r="M23" s="17">
        <v>0.22917899999999999</v>
      </c>
      <c r="N23" s="17">
        <v>1314</v>
      </c>
      <c r="O23" s="17">
        <v>0</v>
      </c>
      <c r="P23" s="17">
        <v>0</v>
      </c>
      <c r="Q23" s="17">
        <v>4.9740000000000001E-3</v>
      </c>
      <c r="R23" s="17">
        <v>2.6957999999999999E-2</v>
      </c>
      <c r="S23" s="17">
        <v>4.0559999999999999E-2</v>
      </c>
      <c r="T23" s="17">
        <v>1.3602E-2</v>
      </c>
      <c r="U23" s="17">
        <v>0.33536199999999999</v>
      </c>
      <c r="V23" s="17">
        <v>221</v>
      </c>
      <c r="W23" s="17">
        <v>0.37081700000000001</v>
      </c>
      <c r="X23" s="17">
        <v>2075</v>
      </c>
      <c r="Y23" s="17">
        <v>0</v>
      </c>
      <c r="Z23" s="17">
        <v>0</v>
      </c>
      <c r="AA23" s="17">
        <v>0.51594099999999998</v>
      </c>
      <c r="AB23" s="17">
        <v>0.74010799999999999</v>
      </c>
      <c r="AC23" s="17">
        <v>3.7025299999999997E-2</v>
      </c>
      <c r="AD23" s="17">
        <v>0.25</v>
      </c>
      <c r="AE23" s="17">
        <v>922.8</v>
      </c>
    </row>
    <row r="24" spans="1:31">
      <c r="A24" s="17">
        <v>11</v>
      </c>
      <c r="B24" s="19">
        <v>0.12915509259259259</v>
      </c>
      <c r="C24" s="17">
        <v>0</v>
      </c>
      <c r="D24" s="17">
        <v>480.9</v>
      </c>
      <c r="E24" s="17">
        <v>1.2011000000000001E-2</v>
      </c>
      <c r="F24" s="17">
        <v>0.58099999999999996</v>
      </c>
      <c r="G24" s="17">
        <v>1.4262E-2</v>
      </c>
      <c r="H24" s="17">
        <v>2.7422999999999999E-2</v>
      </c>
      <c r="I24" s="17">
        <v>4.4129000000000002E-2</v>
      </c>
      <c r="J24" s="17">
        <v>1.6707E-2</v>
      </c>
      <c r="K24" s="17">
        <v>0.37858199999999997</v>
      </c>
      <c r="L24" s="17">
        <v>900</v>
      </c>
      <c r="M24" s="17">
        <v>0.54590000000000005</v>
      </c>
      <c r="N24" s="17">
        <v>15524</v>
      </c>
      <c r="O24" s="17">
        <v>0</v>
      </c>
      <c r="P24" s="17">
        <v>0</v>
      </c>
      <c r="Q24" s="17">
        <v>6.0480000000000004E-3</v>
      </c>
      <c r="R24" s="17">
        <v>3.0214999999999999E-2</v>
      </c>
      <c r="S24" s="17">
        <v>4.02E-2</v>
      </c>
      <c r="T24" s="17">
        <v>9.9850000000000008E-3</v>
      </c>
      <c r="U24" s="17">
        <v>0.248388</v>
      </c>
      <c r="V24" s="17">
        <v>333.4</v>
      </c>
      <c r="W24" s="17">
        <v>0.59996499999999997</v>
      </c>
      <c r="X24" s="17">
        <v>2039</v>
      </c>
      <c r="Y24" s="17">
        <v>0</v>
      </c>
      <c r="Z24" s="17">
        <v>0</v>
      </c>
      <c r="AA24" s="17">
        <v>0.382135</v>
      </c>
      <c r="AB24" s="17">
        <v>0.97587299999999999</v>
      </c>
      <c r="AC24" s="17">
        <v>3.9959500000000002E-2</v>
      </c>
      <c r="AD24" s="17">
        <v>0.25</v>
      </c>
      <c r="AE24" s="17">
        <v>922.8</v>
      </c>
    </row>
    <row r="25" spans="1:31">
      <c r="A25" s="17">
        <v>12</v>
      </c>
      <c r="B25" s="19">
        <v>0.12921296296296295</v>
      </c>
      <c r="C25" s="17">
        <v>0</v>
      </c>
      <c r="D25" s="17">
        <v>487.1</v>
      </c>
      <c r="E25" s="17">
        <v>2.3258000000000001E-2</v>
      </c>
      <c r="F25" s="17">
        <v>1.125</v>
      </c>
      <c r="G25" s="17">
        <v>1.9463000000000001E-2</v>
      </c>
      <c r="H25" s="17">
        <v>3.4297000000000001E-2</v>
      </c>
      <c r="I25" s="17">
        <v>4.6885999999999997E-2</v>
      </c>
      <c r="J25" s="17">
        <v>1.2588999999999999E-2</v>
      </c>
      <c r="K25" s="17">
        <v>0.26849800000000001</v>
      </c>
      <c r="L25" s="17">
        <v>711.1</v>
      </c>
      <c r="M25" s="17">
        <v>0.40426099999999998</v>
      </c>
      <c r="N25" s="17">
        <v>11356</v>
      </c>
      <c r="O25" s="17">
        <v>0</v>
      </c>
      <c r="P25" s="17">
        <v>0</v>
      </c>
      <c r="Q25" s="17">
        <v>4.8500000000000001E-3</v>
      </c>
      <c r="R25" s="17">
        <v>2.5092E-2</v>
      </c>
      <c r="S25" s="17">
        <v>3.9076E-2</v>
      </c>
      <c r="T25" s="17">
        <v>1.3984999999999999E-2</v>
      </c>
      <c r="U25" s="17">
        <v>0.357877</v>
      </c>
      <c r="V25" s="17">
        <v>477.7</v>
      </c>
      <c r="W25" s="17">
        <v>0.59999800000000003</v>
      </c>
      <c r="X25" s="17">
        <v>0</v>
      </c>
      <c r="Y25" s="17">
        <v>0</v>
      </c>
      <c r="Z25" s="17">
        <v>0</v>
      </c>
      <c r="AA25" s="17">
        <v>0.55057999999999996</v>
      </c>
      <c r="AB25" s="17">
        <v>0.95947700000000002</v>
      </c>
      <c r="AC25" s="17">
        <v>3.8509700000000001E-2</v>
      </c>
      <c r="AD25" s="17">
        <v>0.25</v>
      </c>
      <c r="AE25" s="17">
        <v>1168</v>
      </c>
    </row>
    <row r="26" spans="1:31">
      <c r="A26" s="17">
        <v>13</v>
      </c>
      <c r="B26" s="19">
        <v>0.12925925925925927</v>
      </c>
      <c r="C26" s="17">
        <v>0</v>
      </c>
      <c r="D26" s="17">
        <v>398.3</v>
      </c>
      <c r="E26" s="17">
        <v>5.4056E-2</v>
      </c>
      <c r="F26" s="17">
        <v>2.6160000000000001</v>
      </c>
      <c r="G26" s="17">
        <v>3.1815000000000003E-2</v>
      </c>
      <c r="H26" s="17">
        <v>2.554E-2</v>
      </c>
      <c r="I26" s="17">
        <v>4.4001999999999999E-2</v>
      </c>
      <c r="J26" s="17">
        <v>1.8461999999999999E-2</v>
      </c>
      <c r="K26" s="17">
        <v>0.41957299999999997</v>
      </c>
      <c r="L26" s="17">
        <v>900</v>
      </c>
      <c r="M26" s="17">
        <v>0.6</v>
      </c>
      <c r="N26" s="17">
        <v>5594</v>
      </c>
      <c r="O26" s="17">
        <v>0</v>
      </c>
      <c r="P26" s="17">
        <v>0</v>
      </c>
      <c r="Q26" s="17">
        <v>2.4774999999999998E-2</v>
      </c>
      <c r="R26" s="17">
        <v>2.2325999999999999E-2</v>
      </c>
      <c r="S26" s="17">
        <v>3.8872999999999998E-2</v>
      </c>
      <c r="T26" s="17">
        <v>1.6548E-2</v>
      </c>
      <c r="U26" s="17">
        <v>0.425682</v>
      </c>
      <c r="V26" s="17">
        <v>307.60000000000002</v>
      </c>
      <c r="W26" s="17">
        <v>0.37081799999999998</v>
      </c>
      <c r="X26" s="17">
        <v>2439</v>
      </c>
      <c r="Y26" s="17">
        <v>0</v>
      </c>
      <c r="Z26" s="17">
        <v>0</v>
      </c>
      <c r="AA26" s="17">
        <v>0.654895</v>
      </c>
      <c r="AB26" s="17">
        <v>0.92349400000000004</v>
      </c>
      <c r="AC26" s="17">
        <v>3.7607099999999997E-2</v>
      </c>
      <c r="AD26" s="17">
        <v>0.25</v>
      </c>
      <c r="AE26" s="17">
        <v>922.8</v>
      </c>
    </row>
    <row r="27" spans="1:31">
      <c r="A27" s="17">
        <v>14</v>
      </c>
      <c r="B27" s="19">
        <v>0.12931712962962963</v>
      </c>
      <c r="C27" s="17">
        <v>0</v>
      </c>
      <c r="D27" s="17">
        <v>573.20000000000005</v>
      </c>
      <c r="E27" s="17">
        <v>8.0129000000000006E-2</v>
      </c>
      <c r="F27" s="17">
        <v>3.8769999999999998</v>
      </c>
      <c r="G27" s="17">
        <v>1.6219999999999998E-2</v>
      </c>
      <c r="H27" s="17">
        <v>2.8417999999999999E-2</v>
      </c>
      <c r="I27" s="17">
        <v>4.9354000000000002E-2</v>
      </c>
      <c r="J27" s="17">
        <v>2.0936E-2</v>
      </c>
      <c r="K27" s="17">
        <v>0.42420400000000003</v>
      </c>
      <c r="L27" s="17">
        <v>198.3</v>
      </c>
      <c r="M27" s="17">
        <v>0.45835799999999999</v>
      </c>
      <c r="N27" s="17">
        <v>1413</v>
      </c>
      <c r="O27" s="17">
        <v>0</v>
      </c>
      <c r="P27" s="17">
        <v>0</v>
      </c>
      <c r="Q27" s="17">
        <v>0.116894</v>
      </c>
      <c r="R27" s="17">
        <v>2.3525000000000001E-2</v>
      </c>
      <c r="S27" s="17">
        <v>4.1725999999999999E-2</v>
      </c>
      <c r="T27" s="17">
        <v>1.8200999999999998E-2</v>
      </c>
      <c r="U27" s="17">
        <v>0.43619799999999997</v>
      </c>
      <c r="V27" s="17">
        <v>490.3</v>
      </c>
      <c r="W27" s="17">
        <v>0.56656300000000004</v>
      </c>
      <c r="X27" s="17">
        <v>1878</v>
      </c>
      <c r="Y27" s="17">
        <v>0</v>
      </c>
      <c r="Z27" s="17">
        <v>0</v>
      </c>
      <c r="AA27" s="17">
        <v>0.67107399999999995</v>
      </c>
      <c r="AB27" s="17">
        <v>0.49161899999999997</v>
      </c>
      <c r="AC27" s="17">
        <v>3.24727E-2</v>
      </c>
      <c r="AD27" s="17">
        <v>0.17157700000000001</v>
      </c>
      <c r="AE27" s="17">
        <v>4187.5</v>
      </c>
    </row>
    <row r="28" spans="1:31">
      <c r="A28" s="17">
        <v>15</v>
      </c>
      <c r="B28" s="19">
        <v>0.12937499999999999</v>
      </c>
      <c r="C28" s="17">
        <v>-1</v>
      </c>
      <c r="D28" s="17">
        <v>627.70000000000005</v>
      </c>
      <c r="E28" s="17">
        <v>3.3061E-2</v>
      </c>
      <c r="F28" s="17">
        <v>1.6</v>
      </c>
      <c r="G28" s="17">
        <v>8.3071000000000006E-2</v>
      </c>
      <c r="H28" s="17">
        <v>2.4216999999999999E-2</v>
      </c>
      <c r="I28" s="17">
        <v>4.5754999999999997E-2</v>
      </c>
      <c r="J28" s="17">
        <v>2.1537000000000001E-2</v>
      </c>
      <c r="K28" s="17">
        <v>0.47071499999999999</v>
      </c>
      <c r="L28" s="17">
        <v>900</v>
      </c>
      <c r="M28" s="17">
        <v>0</v>
      </c>
      <c r="N28" s="17">
        <v>9378</v>
      </c>
      <c r="O28" s="17">
        <v>0</v>
      </c>
      <c r="P28" s="17">
        <v>0</v>
      </c>
      <c r="Q28" s="17">
        <v>2.9390000000000002E-3</v>
      </c>
      <c r="R28" s="17">
        <v>2.2414E-2</v>
      </c>
      <c r="S28" s="17">
        <v>3.8358999999999997E-2</v>
      </c>
      <c r="T28" s="17">
        <v>1.5945999999999998E-2</v>
      </c>
      <c r="U28" s="17">
        <v>0.41568899999999998</v>
      </c>
      <c r="V28" s="17">
        <v>809</v>
      </c>
      <c r="W28" s="17">
        <v>0.6</v>
      </c>
      <c r="X28" s="17">
        <v>1502</v>
      </c>
      <c r="Y28" s="17">
        <v>0</v>
      </c>
      <c r="Z28" s="17">
        <v>0</v>
      </c>
      <c r="AA28" s="17">
        <v>0.63952200000000003</v>
      </c>
      <c r="AB28" s="17">
        <v>0.96960000000000002</v>
      </c>
      <c r="AC28" s="17">
        <v>3.7874499999999998E-2</v>
      </c>
      <c r="AD28" s="17">
        <v>0.25</v>
      </c>
      <c r="AE28" s="17">
        <v>922.8</v>
      </c>
    </row>
    <row r="29" spans="1:31">
      <c r="A29" s="17">
        <v>16</v>
      </c>
      <c r="B29" s="19">
        <v>0.12942129629629631</v>
      </c>
      <c r="C29" s="17">
        <v>0</v>
      </c>
      <c r="D29" s="17">
        <v>659.4</v>
      </c>
      <c r="E29" s="17">
        <v>3.177E-2</v>
      </c>
      <c r="F29" s="17">
        <v>1.5369999999999999</v>
      </c>
      <c r="G29" s="17">
        <v>3.4132999999999997E-2</v>
      </c>
      <c r="H29" s="17">
        <v>3.0217000000000001E-2</v>
      </c>
      <c r="I29" s="17">
        <v>5.4816999999999998E-2</v>
      </c>
      <c r="J29" s="17">
        <v>2.46E-2</v>
      </c>
      <c r="K29" s="17">
        <v>0.448766</v>
      </c>
      <c r="L29" s="17">
        <v>100</v>
      </c>
      <c r="M29" s="17">
        <v>0.45835900000000002</v>
      </c>
      <c r="N29" s="17">
        <v>1944</v>
      </c>
      <c r="O29" s="17">
        <v>0</v>
      </c>
      <c r="P29" s="17">
        <v>0</v>
      </c>
      <c r="Q29" s="17">
        <v>2.0339999999999998E-3</v>
      </c>
      <c r="R29" s="17">
        <v>2.6210000000000001E-2</v>
      </c>
      <c r="S29" s="17">
        <v>3.9896000000000001E-2</v>
      </c>
      <c r="T29" s="17">
        <v>1.3686E-2</v>
      </c>
      <c r="U29" s="17">
        <v>0.34303499999999998</v>
      </c>
      <c r="V29" s="17">
        <v>900</v>
      </c>
      <c r="W29" s="17">
        <v>9.9999999999999995E-7</v>
      </c>
      <c r="X29" s="17">
        <v>2566</v>
      </c>
      <c r="Y29" s="17">
        <v>0</v>
      </c>
      <c r="Z29" s="17">
        <v>0</v>
      </c>
      <c r="AA29" s="17">
        <v>0.52774600000000005</v>
      </c>
      <c r="AB29" s="17">
        <v>0.435502</v>
      </c>
      <c r="AC29" s="17">
        <v>3.2170200000000003E-2</v>
      </c>
      <c r="AD29" s="17">
        <v>0.13433</v>
      </c>
      <c r="AE29" s="17">
        <v>8305.6</v>
      </c>
    </row>
    <row r="30" spans="1:31">
      <c r="A30" s="17">
        <v>17</v>
      </c>
      <c r="B30" s="19">
        <v>0.12947916666666667</v>
      </c>
      <c r="C30" s="17">
        <v>-1</v>
      </c>
      <c r="D30" s="17">
        <v>712.1</v>
      </c>
      <c r="E30" s="17">
        <v>0</v>
      </c>
      <c r="F30" s="17">
        <v>0</v>
      </c>
      <c r="G30" s="17">
        <v>9.0010000000000003E-3</v>
      </c>
      <c r="H30" s="17">
        <v>2.2008E-2</v>
      </c>
      <c r="I30" s="17">
        <v>4.4563999999999999E-2</v>
      </c>
      <c r="J30" s="17">
        <v>2.2557000000000001E-2</v>
      </c>
      <c r="K30" s="17">
        <v>0.50616300000000003</v>
      </c>
      <c r="L30" s="17">
        <v>900</v>
      </c>
      <c r="M30" s="17">
        <v>0.6</v>
      </c>
      <c r="N30" s="17">
        <v>0</v>
      </c>
      <c r="O30" s="17">
        <v>0</v>
      </c>
      <c r="P30" s="17">
        <v>0</v>
      </c>
      <c r="Q30" s="17">
        <v>1.2329E-2</v>
      </c>
      <c r="R30" s="17">
        <v>1.9136E-2</v>
      </c>
      <c r="S30" s="17">
        <v>3.7679999999999998E-2</v>
      </c>
      <c r="T30" s="17">
        <v>1.8544000000000001E-2</v>
      </c>
      <c r="U30" s="17">
        <v>0.49215599999999998</v>
      </c>
      <c r="V30" s="17">
        <v>474.5</v>
      </c>
      <c r="W30" s="17">
        <v>0.45835700000000001</v>
      </c>
      <c r="X30" s="17">
        <v>0</v>
      </c>
      <c r="Y30" s="17">
        <v>0</v>
      </c>
      <c r="Z30" s="17">
        <v>0</v>
      </c>
    </row>
    <row r="31" spans="1:31">
      <c r="A31" s="17">
        <v>18</v>
      </c>
      <c r="B31" s="19">
        <v>0.12953703703703703</v>
      </c>
      <c r="C31" s="17">
        <v>0</v>
      </c>
      <c r="D31" s="17">
        <v>740.3</v>
      </c>
      <c r="E31" s="17">
        <v>7.2673000000000001E-2</v>
      </c>
      <c r="F31" s="17">
        <v>3.5169999999999999</v>
      </c>
      <c r="G31" s="17">
        <v>0.159438</v>
      </c>
      <c r="H31" s="17">
        <v>2.2626E-2</v>
      </c>
      <c r="I31" s="17">
        <v>4.3234000000000002E-2</v>
      </c>
      <c r="J31" s="17">
        <v>2.0608000000000001E-2</v>
      </c>
      <c r="K31" s="17">
        <v>0.47666399999999998</v>
      </c>
      <c r="L31" s="17">
        <v>827.9</v>
      </c>
      <c r="M31" s="17">
        <v>0.6</v>
      </c>
      <c r="N31" s="17">
        <v>3219</v>
      </c>
      <c r="O31" s="17">
        <v>0</v>
      </c>
      <c r="P31" s="17">
        <v>0</v>
      </c>
      <c r="Q31" s="17">
        <v>1.621E-3</v>
      </c>
      <c r="R31" s="17">
        <v>2.5562000000000001E-2</v>
      </c>
      <c r="S31" s="17">
        <v>3.8137999999999998E-2</v>
      </c>
      <c r="T31" s="17">
        <v>1.2577E-2</v>
      </c>
      <c r="U31" s="17">
        <v>0.329762</v>
      </c>
      <c r="V31" s="17">
        <v>900</v>
      </c>
      <c r="W31" s="17">
        <v>0.37081999999999998</v>
      </c>
      <c r="X31" s="17">
        <v>206949</v>
      </c>
      <c r="Y31" s="17">
        <v>0</v>
      </c>
      <c r="Z31" s="17">
        <v>0</v>
      </c>
      <c r="AA31" s="17">
        <v>0.50732699999999997</v>
      </c>
      <c r="AB31" s="17">
        <v>0.92234300000000002</v>
      </c>
      <c r="AC31" s="17">
        <v>3.7161699999999999E-2</v>
      </c>
      <c r="AD31" s="17">
        <v>0.25</v>
      </c>
      <c r="AE31" s="17">
        <v>1003.3</v>
      </c>
    </row>
    <row r="32" spans="1:31">
      <c r="A32" s="17">
        <v>19</v>
      </c>
      <c r="B32" s="19">
        <v>0.12958333333333333</v>
      </c>
      <c r="C32" s="17">
        <v>0</v>
      </c>
      <c r="D32" s="17">
        <v>708.6</v>
      </c>
      <c r="E32" s="17">
        <v>0.113182</v>
      </c>
      <c r="F32" s="17">
        <v>5.4770000000000003</v>
      </c>
      <c r="G32" s="17">
        <v>2.3807999999999999E-2</v>
      </c>
      <c r="H32" s="17">
        <v>1.9184E-2</v>
      </c>
      <c r="I32" s="17">
        <v>4.5811999999999999E-2</v>
      </c>
      <c r="J32" s="17">
        <v>2.6627999999999999E-2</v>
      </c>
      <c r="K32" s="17">
        <v>0.58123899999999995</v>
      </c>
      <c r="L32" s="17">
        <v>900</v>
      </c>
      <c r="M32" s="17">
        <v>0</v>
      </c>
      <c r="N32" s="17">
        <v>2859</v>
      </c>
      <c r="O32" s="17">
        <v>0</v>
      </c>
      <c r="P32" s="17">
        <v>0</v>
      </c>
      <c r="Q32" s="17">
        <v>0.11165899999999999</v>
      </c>
      <c r="R32" s="17">
        <v>2.0122000000000001E-2</v>
      </c>
      <c r="S32" s="17">
        <v>3.7190000000000001E-2</v>
      </c>
      <c r="T32" s="17">
        <v>1.7068E-2</v>
      </c>
      <c r="U32" s="17">
        <v>0.45893800000000001</v>
      </c>
      <c r="V32" s="17">
        <v>857.2</v>
      </c>
      <c r="W32" s="17">
        <v>0.6</v>
      </c>
      <c r="X32" s="17">
        <v>2011</v>
      </c>
      <c r="Y32" s="17">
        <v>0</v>
      </c>
      <c r="Z32" s="17">
        <v>0</v>
      </c>
      <c r="AA32" s="17">
        <v>0.70605799999999996</v>
      </c>
      <c r="AB32" s="17">
        <v>0.91649400000000003</v>
      </c>
      <c r="AC32" s="17">
        <v>3.5764499999999998E-2</v>
      </c>
      <c r="AD32" s="17">
        <v>0.25</v>
      </c>
      <c r="AE32" s="17">
        <v>922.8</v>
      </c>
    </row>
    <row r="33" spans="1:31">
      <c r="A33" s="17">
        <v>20</v>
      </c>
      <c r="B33" s="19">
        <v>0.12964120370370372</v>
      </c>
      <c r="C33" s="17">
        <v>0</v>
      </c>
      <c r="D33" s="17">
        <v>706.9</v>
      </c>
      <c r="E33" s="17">
        <v>0.10800999999999999</v>
      </c>
      <c r="F33" s="17">
        <v>5.2270000000000003</v>
      </c>
      <c r="G33" s="17">
        <v>0.53938299999999995</v>
      </c>
      <c r="H33" s="17">
        <v>0.17291400000000001</v>
      </c>
      <c r="I33" s="17">
        <v>0.21429200000000001</v>
      </c>
      <c r="J33" s="17">
        <v>4.1377999999999998E-2</v>
      </c>
      <c r="K33" s="17">
        <v>0.19309000000000001</v>
      </c>
      <c r="L33" s="17">
        <v>719.1</v>
      </c>
      <c r="M33" s="17">
        <v>3.9999999999999998E-6</v>
      </c>
      <c r="N33" s="17">
        <v>1118</v>
      </c>
      <c r="O33" s="17">
        <v>0</v>
      </c>
      <c r="P33" s="17">
        <v>0</v>
      </c>
      <c r="Q33" s="17">
        <v>0.43159700000000001</v>
      </c>
      <c r="R33" s="17">
        <v>0.141153</v>
      </c>
      <c r="S33" s="17">
        <v>0.17707100000000001</v>
      </c>
      <c r="T33" s="17">
        <v>3.5917999999999999E-2</v>
      </c>
      <c r="U33" s="17">
        <v>0.202846</v>
      </c>
      <c r="V33" s="17">
        <v>900</v>
      </c>
      <c r="W33" s="17">
        <v>1.9999999999999999E-6</v>
      </c>
      <c r="X33" s="17">
        <v>2333</v>
      </c>
      <c r="Y33" s="17">
        <v>0</v>
      </c>
      <c r="Z33" s="17">
        <v>0</v>
      </c>
      <c r="AA33" s="17">
        <v>0.31207000000000001</v>
      </c>
      <c r="AB33" s="17">
        <v>0.77378100000000005</v>
      </c>
      <c r="AC33" s="17">
        <v>0.16894600000000001</v>
      </c>
      <c r="AD33" s="17">
        <v>0.25</v>
      </c>
      <c r="AE33" s="17">
        <v>1155</v>
      </c>
    </row>
    <row r="34" spans="1:31">
      <c r="A34" s="17">
        <v>21</v>
      </c>
      <c r="B34" s="19">
        <v>0.12969907407407408</v>
      </c>
      <c r="C34" s="17">
        <v>0.4</v>
      </c>
      <c r="D34" s="17">
        <v>643.6</v>
      </c>
      <c r="E34" s="17">
        <v>0.14571999999999999</v>
      </c>
      <c r="F34" s="17">
        <v>7.0510000000000002</v>
      </c>
      <c r="G34" s="17">
        <v>0.97264700000000004</v>
      </c>
      <c r="H34" s="17">
        <v>0.82002699999999995</v>
      </c>
      <c r="I34" s="17">
        <v>1.0402670000000001</v>
      </c>
      <c r="J34" s="17">
        <v>0.22023999999999999</v>
      </c>
      <c r="K34" s="17">
        <v>0.21171499999999999</v>
      </c>
      <c r="L34" s="17">
        <v>576.79999999999995</v>
      </c>
      <c r="M34" s="17">
        <v>2.1999999999999999E-5</v>
      </c>
      <c r="N34" s="17">
        <v>469</v>
      </c>
      <c r="O34" s="17">
        <v>0</v>
      </c>
      <c r="P34" s="17">
        <v>0</v>
      </c>
      <c r="Q34" s="17">
        <v>0.98298399999999997</v>
      </c>
      <c r="R34" s="17">
        <v>0.79528600000000005</v>
      </c>
      <c r="S34" s="17">
        <v>1.09361</v>
      </c>
      <c r="T34" s="17">
        <v>0.29832399999999998</v>
      </c>
      <c r="U34" s="17">
        <v>0.27278799999999997</v>
      </c>
      <c r="V34" s="17">
        <v>636.20000000000005</v>
      </c>
      <c r="W34" s="17">
        <v>1.1E-5</v>
      </c>
      <c r="X34" s="17">
        <v>545</v>
      </c>
      <c r="Y34" s="17">
        <v>0</v>
      </c>
      <c r="Z34" s="17">
        <v>0</v>
      </c>
      <c r="AA34" s="17">
        <v>0.41967399999999999</v>
      </c>
      <c r="AB34" s="17">
        <v>0.51153999999999999</v>
      </c>
      <c r="AC34" s="17">
        <v>0.94789100000000004</v>
      </c>
      <c r="AD34" s="17">
        <v>0.159058</v>
      </c>
      <c r="AE34" s="17">
        <v>1440</v>
      </c>
    </row>
    <row r="35" spans="1:31">
      <c r="A35" s="17">
        <v>22</v>
      </c>
      <c r="B35" s="19">
        <v>0.12974537037037037</v>
      </c>
      <c r="C35" s="17">
        <v>1.6</v>
      </c>
      <c r="D35" s="17">
        <v>212.8</v>
      </c>
      <c r="E35" s="17">
        <v>0.10362499999999999</v>
      </c>
      <c r="F35" s="17">
        <v>5.0140000000000002</v>
      </c>
      <c r="G35" s="17">
        <v>0.97598499999999999</v>
      </c>
      <c r="H35" s="17">
        <v>0.92121799999999998</v>
      </c>
      <c r="I35" s="17">
        <v>1.1821999999999999</v>
      </c>
      <c r="J35" s="17">
        <v>0.26098199999999999</v>
      </c>
      <c r="K35" s="17">
        <v>0.22076000000000001</v>
      </c>
      <c r="L35" s="17">
        <v>501.4</v>
      </c>
      <c r="M35" s="17">
        <v>9.9999999999999995E-7</v>
      </c>
      <c r="N35" s="17">
        <v>619</v>
      </c>
      <c r="O35" s="17">
        <v>0</v>
      </c>
      <c r="P35" s="17">
        <v>0</v>
      </c>
      <c r="Q35" s="17">
        <v>0.98530399999999996</v>
      </c>
      <c r="R35" s="17">
        <v>0.83961799999999998</v>
      </c>
      <c r="S35" s="17">
        <v>1.1878649999999999</v>
      </c>
      <c r="T35" s="17">
        <v>0.34824699999999997</v>
      </c>
      <c r="U35" s="17">
        <v>0.29316999999999999</v>
      </c>
      <c r="V35" s="17">
        <v>641.79999999999995</v>
      </c>
      <c r="W35" s="17">
        <v>3.9999999999999998E-6</v>
      </c>
      <c r="X35" s="17">
        <v>539</v>
      </c>
      <c r="Y35" s="17">
        <v>0</v>
      </c>
      <c r="Z35" s="17">
        <v>0</v>
      </c>
      <c r="AA35" s="17">
        <v>0.45103100000000002</v>
      </c>
      <c r="AB35" s="17">
        <v>0.28453499999999998</v>
      </c>
      <c r="AC35" s="17">
        <v>0.93870600000000004</v>
      </c>
      <c r="AD35" s="17">
        <v>0.25</v>
      </c>
      <c r="AE35" s="17">
        <v>1656.4</v>
      </c>
    </row>
    <row r="36" spans="1:31">
      <c r="A36" s="17">
        <v>23</v>
      </c>
      <c r="B36" s="19">
        <v>0.12980324074074073</v>
      </c>
      <c r="C36" s="17">
        <v>3.6</v>
      </c>
      <c r="D36" s="17">
        <v>145.9</v>
      </c>
      <c r="E36" s="17">
        <v>7.8620999999999996E-2</v>
      </c>
      <c r="F36" s="17">
        <v>3.8039999999999998</v>
      </c>
      <c r="G36" s="17">
        <v>0.96598399999999995</v>
      </c>
      <c r="H36" s="17">
        <v>0.90385700000000002</v>
      </c>
      <c r="I36" s="17">
        <v>1.145311</v>
      </c>
      <c r="J36" s="17">
        <v>0.241454</v>
      </c>
      <c r="K36" s="17">
        <v>0.21081900000000001</v>
      </c>
      <c r="L36" s="17">
        <v>520.70000000000005</v>
      </c>
      <c r="M36" s="17">
        <v>1.9999999999999999E-6</v>
      </c>
      <c r="N36" s="17">
        <v>688</v>
      </c>
      <c r="O36" s="17">
        <v>0</v>
      </c>
      <c r="P36" s="17">
        <v>0</v>
      </c>
      <c r="Q36" s="17">
        <v>0.98835399999999995</v>
      </c>
      <c r="R36" s="17">
        <v>0.85117799999999999</v>
      </c>
      <c r="S36" s="17">
        <v>1.205184</v>
      </c>
      <c r="T36" s="17">
        <v>0.35400500000000001</v>
      </c>
      <c r="U36" s="17">
        <v>0.293736</v>
      </c>
      <c r="V36" s="17">
        <v>639.1</v>
      </c>
      <c r="W36" s="17">
        <v>2.9E-5</v>
      </c>
      <c r="X36" s="17">
        <v>958</v>
      </c>
      <c r="Y36" s="17">
        <v>0</v>
      </c>
      <c r="Z36" s="17">
        <v>0</v>
      </c>
      <c r="AA36" s="17">
        <v>0.451901</v>
      </c>
      <c r="AB36" s="17">
        <v>0.23933099999999999</v>
      </c>
      <c r="AC36" s="17">
        <v>0.93590300000000004</v>
      </c>
      <c r="AD36" s="17">
        <v>0.25</v>
      </c>
      <c r="AE36" s="17">
        <v>1595.2</v>
      </c>
    </row>
    <row r="37" spans="1:31">
      <c r="A37" s="17">
        <v>24</v>
      </c>
      <c r="B37" s="19">
        <v>0.12986111111111112</v>
      </c>
      <c r="C37" s="17">
        <v>3.1</v>
      </c>
      <c r="D37" s="17">
        <v>168.8</v>
      </c>
      <c r="E37" s="17">
        <v>9.2433000000000001E-2</v>
      </c>
      <c r="F37" s="17">
        <v>4.4729999999999999</v>
      </c>
      <c r="G37" s="17">
        <v>0.97139699999999995</v>
      </c>
      <c r="H37" s="17">
        <v>0.93519099999999999</v>
      </c>
      <c r="I37" s="17">
        <v>1.195125</v>
      </c>
      <c r="J37" s="17">
        <v>0.259934</v>
      </c>
      <c r="K37" s="17">
        <v>0.21749499999999999</v>
      </c>
      <c r="L37" s="17">
        <v>505.4</v>
      </c>
      <c r="M37" s="17">
        <v>3.9999999999999998E-6</v>
      </c>
      <c r="N37" s="17">
        <v>574</v>
      </c>
      <c r="O37" s="17">
        <v>0</v>
      </c>
      <c r="P37" s="17">
        <v>0</v>
      </c>
      <c r="Q37" s="17">
        <v>0.98844600000000005</v>
      </c>
      <c r="R37" s="17">
        <v>0.87905500000000003</v>
      </c>
      <c r="S37" s="17">
        <v>1.261128</v>
      </c>
      <c r="T37" s="17">
        <v>0.382073</v>
      </c>
      <c r="U37" s="17">
        <v>0.30296099999999998</v>
      </c>
      <c r="V37" s="17">
        <v>638.6</v>
      </c>
      <c r="W37" s="17">
        <v>9.6000000000000002E-5</v>
      </c>
      <c r="X37" s="17">
        <v>528</v>
      </c>
      <c r="Y37" s="17">
        <v>0</v>
      </c>
      <c r="Z37" s="17">
        <v>0</v>
      </c>
      <c r="AA37" s="17">
        <v>0.46609400000000001</v>
      </c>
      <c r="AB37" s="17">
        <v>0.22767100000000001</v>
      </c>
      <c r="AC37" s="17">
        <v>0.96604199999999996</v>
      </c>
      <c r="AD37" s="17">
        <v>0.25</v>
      </c>
      <c r="AE37" s="17">
        <v>1643.5</v>
      </c>
    </row>
    <row r="38" spans="1:31">
      <c r="A38" s="17">
        <v>25</v>
      </c>
      <c r="B38" s="19">
        <v>0.12990740740740742</v>
      </c>
      <c r="C38" s="17">
        <v>3.6</v>
      </c>
      <c r="D38" s="17">
        <v>159.1</v>
      </c>
      <c r="E38" s="17">
        <v>7.1252999999999997E-2</v>
      </c>
      <c r="F38" s="17">
        <v>3.448</v>
      </c>
      <c r="G38" s="17">
        <v>0.97812399999999999</v>
      </c>
      <c r="H38" s="17">
        <v>0.96921599999999997</v>
      </c>
      <c r="I38" s="17">
        <v>1.228029</v>
      </c>
      <c r="J38" s="17">
        <v>0.25881300000000002</v>
      </c>
      <c r="K38" s="17">
        <v>0.210755</v>
      </c>
      <c r="L38" s="17">
        <v>520.4</v>
      </c>
      <c r="M38" s="17">
        <v>9.0000000000000002E-6</v>
      </c>
      <c r="N38" s="17">
        <v>1077</v>
      </c>
      <c r="O38" s="17">
        <v>0</v>
      </c>
      <c r="P38" s="17">
        <v>0</v>
      </c>
      <c r="Q38" s="17">
        <v>0.98716800000000005</v>
      </c>
      <c r="R38" s="17">
        <v>0.91611100000000001</v>
      </c>
      <c r="S38" s="17">
        <v>1.2822560000000001</v>
      </c>
      <c r="T38" s="17">
        <v>0.36614400000000002</v>
      </c>
      <c r="U38" s="17">
        <v>0.285547</v>
      </c>
      <c r="V38" s="17">
        <v>658.9</v>
      </c>
      <c r="W38" s="17">
        <v>2.5000000000000001E-5</v>
      </c>
      <c r="X38" s="17">
        <v>484</v>
      </c>
      <c r="Y38" s="17">
        <v>0</v>
      </c>
      <c r="Z38" s="17">
        <v>0</v>
      </c>
      <c r="AA38" s="17">
        <v>0.439303</v>
      </c>
      <c r="AB38" s="17">
        <v>0.349273</v>
      </c>
      <c r="AC38" s="17">
        <v>1.044</v>
      </c>
      <c r="AD38" s="17">
        <v>0.25</v>
      </c>
      <c r="AE38" s="17">
        <v>1596.1</v>
      </c>
    </row>
    <row r="39" spans="1:31">
      <c r="A39" s="17">
        <v>26</v>
      </c>
      <c r="B39" s="19">
        <v>0.12996527777777778</v>
      </c>
      <c r="C39" s="17">
        <v>4.2</v>
      </c>
      <c r="D39" s="17">
        <v>143.30000000000001</v>
      </c>
      <c r="E39" s="17">
        <v>8.3011000000000001E-2</v>
      </c>
      <c r="F39" s="17">
        <v>4.0170000000000003</v>
      </c>
      <c r="G39" s="17">
        <v>0.979541</v>
      </c>
      <c r="H39" s="17">
        <v>0.98440499999999997</v>
      </c>
      <c r="I39" s="17">
        <v>1.293088</v>
      </c>
      <c r="J39" s="17">
        <v>0.30868299999999999</v>
      </c>
      <c r="K39" s="17">
        <v>0.23871800000000001</v>
      </c>
      <c r="L39" s="17">
        <v>516</v>
      </c>
      <c r="M39" s="17">
        <v>1.5E-5</v>
      </c>
      <c r="N39" s="17">
        <v>555</v>
      </c>
      <c r="O39" s="17">
        <v>0</v>
      </c>
      <c r="P39" s="17">
        <v>0</v>
      </c>
      <c r="Q39" s="17">
        <v>0.99295100000000003</v>
      </c>
      <c r="R39" s="17">
        <v>0.90437500000000004</v>
      </c>
      <c r="S39" s="17">
        <v>1.296333</v>
      </c>
      <c r="T39" s="17">
        <v>0.39195799999999997</v>
      </c>
      <c r="U39" s="17">
        <v>0.30235899999999999</v>
      </c>
      <c r="V39" s="17">
        <v>641.6</v>
      </c>
      <c r="W39" s="17">
        <v>3.3000000000000003E-5</v>
      </c>
      <c r="X39" s="17">
        <v>521</v>
      </c>
      <c r="Y39" s="17">
        <v>0</v>
      </c>
      <c r="Z39" s="17">
        <v>0</v>
      </c>
      <c r="AA39" s="17">
        <v>0.46516800000000003</v>
      </c>
      <c r="AB39" s="17">
        <v>0.19816700000000001</v>
      </c>
      <c r="AC39" s="17">
        <v>0.98204800000000003</v>
      </c>
      <c r="AD39" s="17">
        <v>0.25</v>
      </c>
      <c r="AE39" s="17">
        <v>1609.8</v>
      </c>
    </row>
    <row r="40" spans="1:31">
      <c r="A40" s="17">
        <v>27</v>
      </c>
      <c r="B40" s="19">
        <v>0.13002314814814817</v>
      </c>
      <c r="C40" s="17">
        <v>5.0999999999999996</v>
      </c>
      <c r="D40" s="17">
        <v>116.9</v>
      </c>
      <c r="E40" s="17">
        <v>8.1652000000000002E-2</v>
      </c>
      <c r="F40" s="17">
        <v>3.9510000000000001</v>
      </c>
      <c r="G40" s="17">
        <v>0.98644900000000002</v>
      </c>
      <c r="H40" s="17">
        <v>1.0148360000000001</v>
      </c>
      <c r="I40" s="17">
        <v>1.369421</v>
      </c>
      <c r="J40" s="17">
        <v>0.35458499999999998</v>
      </c>
      <c r="K40" s="17">
        <v>0.25892999999999999</v>
      </c>
      <c r="L40" s="17">
        <v>572</v>
      </c>
      <c r="M40" s="17">
        <v>1.1E-5</v>
      </c>
      <c r="N40" s="17">
        <v>599</v>
      </c>
      <c r="O40" s="17">
        <v>0</v>
      </c>
      <c r="P40" s="17">
        <v>0</v>
      </c>
      <c r="Q40" s="17">
        <v>0.98660199999999998</v>
      </c>
      <c r="R40" s="17">
        <v>0.94453299999999996</v>
      </c>
      <c r="S40" s="17">
        <v>1.404015</v>
      </c>
      <c r="T40" s="17">
        <v>0.459482</v>
      </c>
      <c r="U40" s="17">
        <v>0.32726300000000003</v>
      </c>
      <c r="V40" s="17">
        <v>685.7</v>
      </c>
      <c r="W40" s="17">
        <v>3.9999999999999998E-6</v>
      </c>
      <c r="X40" s="17">
        <v>846</v>
      </c>
      <c r="Y40" s="17">
        <v>0</v>
      </c>
      <c r="Z40" s="17">
        <v>0</v>
      </c>
      <c r="AA40" s="17">
        <v>0.50348099999999996</v>
      </c>
      <c r="AB40" s="17">
        <v>0.19442999999999999</v>
      </c>
      <c r="AC40" s="17">
        <v>1.0338700000000001</v>
      </c>
      <c r="AD40" s="17">
        <v>0.25</v>
      </c>
      <c r="AE40" s="17">
        <v>1452.1</v>
      </c>
    </row>
    <row r="41" spans="1:31">
      <c r="A41" s="17">
        <v>28</v>
      </c>
      <c r="B41" s="19">
        <v>0.13006944444444443</v>
      </c>
      <c r="C41" s="17">
        <v>6.9</v>
      </c>
      <c r="D41" s="17">
        <v>90.6</v>
      </c>
      <c r="E41" s="17">
        <v>6.1765E-2</v>
      </c>
      <c r="F41" s="17">
        <v>2.9889999999999999</v>
      </c>
      <c r="G41" s="17">
        <v>0.97616199999999997</v>
      </c>
      <c r="H41" s="17">
        <v>1.0289029999999999</v>
      </c>
      <c r="I41" s="17">
        <v>1.3761209999999999</v>
      </c>
      <c r="J41" s="17">
        <v>0.34721800000000003</v>
      </c>
      <c r="K41" s="17">
        <v>0.25231599999999998</v>
      </c>
      <c r="L41" s="17">
        <v>529.4</v>
      </c>
      <c r="M41" s="17">
        <v>1.4E-5</v>
      </c>
      <c r="N41" s="17">
        <v>586</v>
      </c>
      <c r="O41" s="17">
        <v>0</v>
      </c>
      <c r="P41" s="17">
        <v>0</v>
      </c>
      <c r="Q41" s="17">
        <v>0.99033400000000005</v>
      </c>
      <c r="R41" s="17">
        <v>0.933724</v>
      </c>
      <c r="S41" s="17">
        <v>1.383891</v>
      </c>
      <c r="T41" s="17">
        <v>0.45016699999999998</v>
      </c>
      <c r="U41" s="17">
        <v>0.325291</v>
      </c>
      <c r="V41" s="17">
        <v>704.3</v>
      </c>
      <c r="W41" s="17">
        <v>9.0000000000000002E-6</v>
      </c>
      <c r="X41" s="17">
        <v>526</v>
      </c>
      <c r="Y41" s="17">
        <v>0</v>
      </c>
      <c r="Z41" s="17">
        <v>0</v>
      </c>
      <c r="AA41" s="17">
        <v>0.50044699999999998</v>
      </c>
      <c r="AB41" s="17">
        <v>0.144622</v>
      </c>
      <c r="AC41" s="17">
        <v>0.99882800000000005</v>
      </c>
      <c r="AD41" s="17">
        <v>0.25</v>
      </c>
      <c r="AE41" s="17">
        <v>1569</v>
      </c>
    </row>
    <row r="42" spans="1:31">
      <c r="A42" s="17">
        <v>29</v>
      </c>
      <c r="B42" s="19">
        <v>0.13012731481481482</v>
      </c>
      <c r="C42" s="17">
        <v>6</v>
      </c>
      <c r="D42" s="17">
        <v>103.7</v>
      </c>
      <c r="E42" s="17">
        <v>6.7941000000000001E-2</v>
      </c>
      <c r="F42" s="17">
        <v>3.2879999999999998</v>
      </c>
      <c r="G42" s="17">
        <v>0.98535399999999995</v>
      </c>
      <c r="H42" s="17">
        <v>0.98521700000000001</v>
      </c>
      <c r="I42" s="17">
        <v>1.3385210000000001</v>
      </c>
      <c r="J42" s="17">
        <v>0.35330299999999998</v>
      </c>
      <c r="K42" s="17">
        <v>0.26395099999999999</v>
      </c>
      <c r="L42" s="17">
        <v>562.5</v>
      </c>
      <c r="M42" s="17">
        <v>5.0000000000000004E-6</v>
      </c>
      <c r="N42" s="17">
        <v>768</v>
      </c>
      <c r="O42" s="17">
        <v>0</v>
      </c>
      <c r="P42" s="17">
        <v>0</v>
      </c>
      <c r="Q42" s="17">
        <v>0.98995100000000003</v>
      </c>
      <c r="R42" s="17">
        <v>0.94914299999999996</v>
      </c>
      <c r="S42" s="17">
        <v>1.3942810000000001</v>
      </c>
      <c r="T42" s="17">
        <v>0.44513799999999998</v>
      </c>
      <c r="U42" s="17">
        <v>0.31925999999999999</v>
      </c>
      <c r="V42" s="17">
        <v>713.2</v>
      </c>
      <c r="W42" s="17">
        <v>6.6764000000000004E-2</v>
      </c>
      <c r="X42" s="17">
        <v>880</v>
      </c>
      <c r="Y42" s="17">
        <v>0</v>
      </c>
      <c r="Z42" s="17">
        <v>0</v>
      </c>
      <c r="AA42" s="17">
        <v>0.49116900000000002</v>
      </c>
      <c r="AB42" s="17">
        <v>0.21244399999999999</v>
      </c>
      <c r="AC42" s="17">
        <v>1.0437099999999999</v>
      </c>
      <c r="AD42" s="17">
        <v>0.25</v>
      </c>
      <c r="AE42" s="17">
        <v>1476.6</v>
      </c>
    </row>
    <row r="43" spans="1:31">
      <c r="A43" s="17">
        <v>30</v>
      </c>
      <c r="B43" s="19">
        <v>0.13018518518518518</v>
      </c>
      <c r="C43" s="17">
        <v>8</v>
      </c>
      <c r="D43" s="17">
        <v>73.900000000000006</v>
      </c>
      <c r="E43" s="17">
        <v>5.5990999999999999E-2</v>
      </c>
      <c r="F43" s="17">
        <v>2.7090000000000001</v>
      </c>
      <c r="G43" s="17">
        <v>0.98307199999999995</v>
      </c>
      <c r="H43" s="17">
        <v>1.008823</v>
      </c>
      <c r="I43" s="17">
        <v>1.38784</v>
      </c>
      <c r="J43" s="17">
        <v>0.37901699999999999</v>
      </c>
      <c r="K43" s="17">
        <v>0.27309800000000001</v>
      </c>
      <c r="L43" s="17">
        <v>540.1</v>
      </c>
      <c r="M43" s="17">
        <v>1.0000000000000001E-5</v>
      </c>
      <c r="N43" s="17">
        <v>437</v>
      </c>
      <c r="O43" s="17">
        <v>0</v>
      </c>
      <c r="P43" s="17">
        <v>0</v>
      </c>
      <c r="Q43" s="17">
        <v>0.99157700000000004</v>
      </c>
      <c r="R43" s="17">
        <v>0.93793899999999997</v>
      </c>
      <c r="S43" s="17">
        <v>1.4103019999999999</v>
      </c>
      <c r="T43" s="17">
        <v>0.47236299999999998</v>
      </c>
      <c r="U43" s="17">
        <v>0.33493699999999998</v>
      </c>
      <c r="V43" s="17">
        <v>727</v>
      </c>
      <c r="W43" s="17">
        <v>4.8358999999999999E-2</v>
      </c>
      <c r="X43" s="17">
        <v>846</v>
      </c>
      <c r="Y43" s="17">
        <v>0</v>
      </c>
      <c r="Z43" s="17">
        <v>0</v>
      </c>
      <c r="AA43" s="17">
        <v>0.51528799999999997</v>
      </c>
      <c r="AB43" s="17">
        <v>9.4885899999999995E-2</v>
      </c>
      <c r="AC43" s="17">
        <v>0.98275900000000005</v>
      </c>
      <c r="AD43" s="17">
        <v>0.25</v>
      </c>
      <c r="AE43" s="17">
        <v>1537.9</v>
      </c>
    </row>
    <row r="44" spans="1:31">
      <c r="A44" s="17">
        <v>31</v>
      </c>
      <c r="B44" s="19">
        <v>0.13024305555555557</v>
      </c>
      <c r="C44" s="17">
        <v>9.3000000000000007</v>
      </c>
      <c r="D44" s="17">
        <v>63.3</v>
      </c>
      <c r="E44" s="17">
        <v>4.6231000000000001E-2</v>
      </c>
      <c r="F44" s="17">
        <v>2.2370000000000001</v>
      </c>
      <c r="G44" s="17">
        <v>0.98618899999999998</v>
      </c>
      <c r="H44" s="17">
        <v>1.06047</v>
      </c>
      <c r="I44" s="17">
        <v>1.475916</v>
      </c>
      <c r="J44" s="17">
        <v>0.41544700000000001</v>
      </c>
      <c r="K44" s="17">
        <v>0.28148400000000001</v>
      </c>
      <c r="L44" s="17">
        <v>552.4</v>
      </c>
      <c r="M44" s="17">
        <v>1.5E-5</v>
      </c>
      <c r="N44" s="17">
        <v>840</v>
      </c>
      <c r="O44" s="17">
        <v>0</v>
      </c>
      <c r="P44" s="17">
        <v>0</v>
      </c>
      <c r="Q44" s="17">
        <v>0.99534699999999998</v>
      </c>
      <c r="R44" s="17">
        <v>0.96709900000000004</v>
      </c>
      <c r="S44" s="17">
        <v>1.4564790000000001</v>
      </c>
      <c r="T44" s="17">
        <v>0.48937999999999998</v>
      </c>
      <c r="U44" s="17">
        <v>0.33600200000000002</v>
      </c>
      <c r="V44" s="17">
        <v>700.6</v>
      </c>
      <c r="W44" s="17">
        <v>2.8E-5</v>
      </c>
      <c r="X44" s="17">
        <v>636</v>
      </c>
      <c r="Y44" s="17">
        <v>0</v>
      </c>
      <c r="Z44" s="17">
        <v>0</v>
      </c>
      <c r="AA44" s="17">
        <v>0.51692700000000003</v>
      </c>
      <c r="AB44" s="17">
        <v>0.150204</v>
      </c>
      <c r="AC44" s="17">
        <v>1.04061</v>
      </c>
      <c r="AD44" s="17">
        <v>0.25</v>
      </c>
      <c r="AE44" s="17">
        <v>1503.7</v>
      </c>
    </row>
    <row r="45" spans="1:31">
      <c r="A45" s="17">
        <v>32</v>
      </c>
      <c r="B45" s="19">
        <v>0.13028935185185184</v>
      </c>
      <c r="C45" s="17">
        <v>9.5</v>
      </c>
      <c r="D45" s="17">
        <v>62.4</v>
      </c>
      <c r="E45" s="17">
        <v>5.6649999999999999E-2</v>
      </c>
      <c r="F45" s="17">
        <v>2.7410000000000001</v>
      </c>
      <c r="G45" s="17">
        <v>0.98550099999999996</v>
      </c>
      <c r="H45" s="17">
        <v>1.0438229999999999</v>
      </c>
      <c r="I45" s="17">
        <v>1.483101</v>
      </c>
      <c r="J45" s="17">
        <v>0.43927699999999997</v>
      </c>
      <c r="K45" s="17">
        <v>0.29618800000000001</v>
      </c>
      <c r="L45" s="17">
        <v>630.5</v>
      </c>
      <c r="M45" s="17">
        <v>3.0000000000000001E-6</v>
      </c>
      <c r="N45" s="17">
        <v>501</v>
      </c>
      <c r="O45" s="17">
        <v>0</v>
      </c>
      <c r="P45" s="17">
        <v>0</v>
      </c>
      <c r="Q45" s="17">
        <v>0.99509000000000003</v>
      </c>
      <c r="R45" s="17">
        <v>0.988259</v>
      </c>
      <c r="S45" s="17">
        <v>1.515096</v>
      </c>
      <c r="T45" s="17">
        <v>0.526837</v>
      </c>
      <c r="U45" s="17">
        <v>0.34772500000000001</v>
      </c>
      <c r="V45" s="17">
        <v>713.9</v>
      </c>
      <c r="W45" s="17">
        <v>9.7999999999999997E-5</v>
      </c>
      <c r="X45" s="17">
        <v>762</v>
      </c>
      <c r="Y45" s="17">
        <v>0</v>
      </c>
      <c r="Z45" s="17">
        <v>0</v>
      </c>
      <c r="AA45" s="17">
        <v>0.53496100000000002</v>
      </c>
      <c r="AB45" s="17">
        <v>0.106105</v>
      </c>
      <c r="AC45" s="17">
        <v>1.04416</v>
      </c>
      <c r="AD45" s="17">
        <v>0.25</v>
      </c>
      <c r="AE45" s="17">
        <v>1317.3</v>
      </c>
    </row>
    <row r="46" spans="1:31">
      <c r="A46" s="17">
        <v>33</v>
      </c>
      <c r="B46" s="19">
        <v>0.13034722222222223</v>
      </c>
      <c r="C46" s="17">
        <v>10.4</v>
      </c>
      <c r="D46" s="17">
        <v>55.4</v>
      </c>
      <c r="E46" s="17">
        <v>5.0251999999999998E-2</v>
      </c>
      <c r="F46" s="17">
        <v>2.4319999999999999</v>
      </c>
      <c r="G46" s="17">
        <v>0.98552799999999996</v>
      </c>
      <c r="H46" s="17">
        <v>1.0396319999999999</v>
      </c>
      <c r="I46" s="17">
        <v>1.4566479999999999</v>
      </c>
      <c r="J46" s="17">
        <v>0.41701500000000002</v>
      </c>
      <c r="K46" s="17">
        <v>0.28628399999999998</v>
      </c>
      <c r="L46" s="17">
        <v>607.5</v>
      </c>
      <c r="M46" s="17">
        <v>4.7079999999999997E-2</v>
      </c>
      <c r="N46" s="17">
        <v>399</v>
      </c>
      <c r="O46" s="17">
        <v>0</v>
      </c>
      <c r="P46" s="17">
        <v>0</v>
      </c>
      <c r="Q46" s="17">
        <v>0.99343300000000001</v>
      </c>
      <c r="R46" s="17">
        <v>0.96854099999999999</v>
      </c>
      <c r="S46" s="17">
        <v>1.4868030000000001</v>
      </c>
      <c r="T46" s="17">
        <v>0.518262</v>
      </c>
      <c r="U46" s="17">
        <v>0.34857500000000002</v>
      </c>
      <c r="V46" s="17">
        <v>742.8</v>
      </c>
      <c r="W46" s="17">
        <v>2.8E-5</v>
      </c>
      <c r="X46" s="17">
        <v>602</v>
      </c>
      <c r="Y46" s="17">
        <v>0</v>
      </c>
      <c r="Z46" s="17">
        <v>0</v>
      </c>
      <c r="AA46" s="17">
        <v>0.536269</v>
      </c>
      <c r="AB46" s="17">
        <v>7.4781200000000006E-2</v>
      </c>
      <c r="AC46" s="17">
        <v>1.0073000000000001</v>
      </c>
      <c r="AD46" s="17">
        <v>0.25</v>
      </c>
      <c r="AE46" s="17">
        <v>1367.2</v>
      </c>
    </row>
    <row r="47" spans="1:31">
      <c r="A47" s="17">
        <v>34</v>
      </c>
      <c r="B47" s="19">
        <v>0.13040509259259259</v>
      </c>
      <c r="C47" s="17">
        <v>12</v>
      </c>
      <c r="D47" s="17">
        <v>47.5</v>
      </c>
      <c r="E47" s="17">
        <v>4.3944999999999998E-2</v>
      </c>
      <c r="F47" s="17">
        <v>2.1259999999999999</v>
      </c>
      <c r="G47" s="17">
        <v>0.98625499999999999</v>
      </c>
      <c r="H47" s="17">
        <v>1.0094890000000001</v>
      </c>
      <c r="I47" s="17">
        <v>1.459047</v>
      </c>
      <c r="J47" s="17">
        <v>0.44955800000000001</v>
      </c>
      <c r="K47" s="17">
        <v>0.308118</v>
      </c>
      <c r="L47" s="17">
        <v>644.9</v>
      </c>
      <c r="M47" s="17">
        <v>9.0000000000000002E-6</v>
      </c>
      <c r="N47" s="17">
        <v>499</v>
      </c>
      <c r="O47" s="17">
        <v>0</v>
      </c>
      <c r="P47" s="17">
        <v>0</v>
      </c>
      <c r="Q47" s="17">
        <v>0.99018499999999998</v>
      </c>
      <c r="R47" s="17">
        <v>0.98008399999999996</v>
      </c>
      <c r="S47" s="17">
        <v>1.4815389999999999</v>
      </c>
      <c r="T47" s="17">
        <v>0.50145600000000001</v>
      </c>
      <c r="U47" s="17">
        <v>0.33846900000000002</v>
      </c>
      <c r="V47" s="17">
        <v>791.2</v>
      </c>
      <c r="W47" s="17">
        <v>5.4010000000000002E-2</v>
      </c>
      <c r="X47" s="17">
        <v>372</v>
      </c>
      <c r="Y47" s="17">
        <v>0</v>
      </c>
      <c r="Z47" s="17">
        <v>0</v>
      </c>
      <c r="AA47" s="17">
        <v>0.52072200000000002</v>
      </c>
      <c r="AB47" s="17">
        <v>8.4263199999999996E-2</v>
      </c>
      <c r="AC47" s="17">
        <v>1.02234</v>
      </c>
      <c r="AD47" s="17">
        <v>0.25</v>
      </c>
      <c r="AE47" s="17">
        <v>1287.9000000000001</v>
      </c>
    </row>
    <row r="48" spans="1:31">
      <c r="A48" s="17">
        <v>35</v>
      </c>
      <c r="B48" s="19">
        <v>0.13045138888888888</v>
      </c>
      <c r="C48" s="17">
        <v>12</v>
      </c>
      <c r="D48" s="17">
        <v>47.5</v>
      </c>
      <c r="E48" s="17">
        <v>4.0314999999999997E-2</v>
      </c>
      <c r="F48" s="17">
        <v>1.9510000000000001</v>
      </c>
      <c r="G48" s="17">
        <v>0.98895900000000003</v>
      </c>
      <c r="H48" s="17">
        <v>1.060392</v>
      </c>
      <c r="I48" s="17">
        <v>1.5329820000000001</v>
      </c>
      <c r="J48" s="17">
        <v>0.47259000000000001</v>
      </c>
      <c r="K48" s="17">
        <v>0.308282</v>
      </c>
      <c r="L48" s="17">
        <v>566.9</v>
      </c>
      <c r="M48" s="17">
        <v>2.5471000000000001E-2</v>
      </c>
      <c r="N48" s="17">
        <v>554</v>
      </c>
      <c r="O48" s="17">
        <v>0</v>
      </c>
      <c r="P48" s="17">
        <v>0</v>
      </c>
      <c r="Q48" s="17">
        <v>0.994587</v>
      </c>
      <c r="R48" s="17">
        <v>0.99408399999999997</v>
      </c>
      <c r="S48" s="17">
        <v>1.5353220000000001</v>
      </c>
      <c r="T48" s="17">
        <v>0.541238</v>
      </c>
      <c r="U48" s="17">
        <v>0.352524</v>
      </c>
      <c r="V48" s="17">
        <v>694.1</v>
      </c>
      <c r="W48" s="17">
        <v>9.0000000000000002E-6</v>
      </c>
      <c r="X48" s="17">
        <v>862</v>
      </c>
      <c r="Y48" s="17">
        <v>0</v>
      </c>
      <c r="Z48" s="17">
        <v>0</v>
      </c>
      <c r="AA48" s="17">
        <v>0.54234499999999997</v>
      </c>
      <c r="AB48" s="17">
        <v>8.2347000000000004E-2</v>
      </c>
      <c r="AC48" s="17">
        <v>1.0386500000000001</v>
      </c>
      <c r="AD48" s="17">
        <v>0.25</v>
      </c>
      <c r="AE48" s="17">
        <v>1465.2</v>
      </c>
    </row>
    <row r="49" spans="1:31">
      <c r="A49" s="17">
        <v>36</v>
      </c>
      <c r="B49" s="19">
        <v>0.13050925925925924</v>
      </c>
      <c r="C49" s="17">
        <v>13.3</v>
      </c>
      <c r="D49" s="17">
        <v>40.4</v>
      </c>
      <c r="E49" s="17">
        <v>3.7426000000000001E-2</v>
      </c>
      <c r="F49" s="17">
        <v>1.8109999999999999</v>
      </c>
      <c r="G49" s="17">
        <v>0.98997500000000005</v>
      </c>
      <c r="H49" s="17">
        <v>1.054727</v>
      </c>
      <c r="I49" s="17">
        <v>1.554746</v>
      </c>
      <c r="J49" s="17">
        <v>0.50001899999999999</v>
      </c>
      <c r="K49" s="17">
        <v>0.321608</v>
      </c>
      <c r="L49" s="17">
        <v>606.6</v>
      </c>
      <c r="M49" s="17">
        <v>1.5999999999999999E-5</v>
      </c>
      <c r="N49" s="17">
        <v>538</v>
      </c>
      <c r="O49" s="17">
        <v>0</v>
      </c>
      <c r="P49" s="17">
        <v>0</v>
      </c>
      <c r="Q49" s="17">
        <v>0.99343400000000004</v>
      </c>
      <c r="R49" s="17">
        <v>1.00847</v>
      </c>
      <c r="S49" s="17">
        <v>1.5650310000000001</v>
      </c>
      <c r="T49" s="17">
        <v>0.556562</v>
      </c>
      <c r="U49" s="17">
        <v>0.35562300000000002</v>
      </c>
      <c r="V49" s="17">
        <v>712.8</v>
      </c>
      <c r="W49" s="17">
        <v>6.9999999999999999E-6</v>
      </c>
      <c r="X49" s="17">
        <v>554</v>
      </c>
      <c r="Y49" s="17">
        <v>0</v>
      </c>
      <c r="Z49" s="17">
        <v>0</v>
      </c>
      <c r="AA49" s="17">
        <v>0.54711299999999996</v>
      </c>
      <c r="AB49" s="17">
        <v>7.3650499999999994E-2</v>
      </c>
      <c r="AC49" s="17">
        <v>1.0494600000000001</v>
      </c>
      <c r="AD49" s="17">
        <v>0.25</v>
      </c>
      <c r="AE49" s="17">
        <v>1369.2</v>
      </c>
    </row>
    <row r="50" spans="1:31">
      <c r="A50" s="17">
        <v>37</v>
      </c>
      <c r="B50" s="19">
        <v>0.13056712962962963</v>
      </c>
      <c r="C50" s="17">
        <v>14.2</v>
      </c>
      <c r="D50" s="17">
        <v>37.799999999999997</v>
      </c>
      <c r="E50" s="17">
        <v>3.4249000000000002E-2</v>
      </c>
      <c r="F50" s="17">
        <v>1.657</v>
      </c>
      <c r="G50" s="17">
        <v>0.99138000000000004</v>
      </c>
      <c r="H50" s="17">
        <v>1.072193</v>
      </c>
      <c r="I50" s="17">
        <v>1.5826199999999999</v>
      </c>
      <c r="J50" s="17">
        <v>0.51042699999999996</v>
      </c>
      <c r="K50" s="17">
        <v>0.32251999999999997</v>
      </c>
      <c r="L50" s="17">
        <v>590.20000000000005</v>
      </c>
      <c r="M50" s="17">
        <v>1.2999999999999999E-5</v>
      </c>
      <c r="N50" s="17">
        <v>476</v>
      </c>
      <c r="O50" s="17">
        <v>0</v>
      </c>
      <c r="P50" s="17">
        <v>0</v>
      </c>
      <c r="Q50" s="17">
        <v>0.99530799999999997</v>
      </c>
      <c r="R50" s="17">
        <v>1.0087140000000001</v>
      </c>
      <c r="S50" s="17">
        <v>1.5582780000000001</v>
      </c>
      <c r="T50" s="17">
        <v>0.54956400000000005</v>
      </c>
      <c r="U50" s="17">
        <v>0.35267399999999999</v>
      </c>
      <c r="V50" s="17">
        <v>716.9</v>
      </c>
      <c r="W50" s="17">
        <v>1.5E-5</v>
      </c>
      <c r="X50" s="17">
        <v>729</v>
      </c>
      <c r="Y50" s="17">
        <v>0</v>
      </c>
      <c r="Z50" s="17">
        <v>0</v>
      </c>
      <c r="AA50" s="17">
        <v>0.54257500000000003</v>
      </c>
      <c r="AB50" s="17">
        <v>6.0041200000000003E-2</v>
      </c>
      <c r="AC50" s="17">
        <v>1.0417099999999999</v>
      </c>
      <c r="AD50" s="17">
        <v>0.25</v>
      </c>
      <c r="AE50" s="17">
        <v>1407.4</v>
      </c>
    </row>
    <row r="51" spans="1:31">
      <c r="A51" s="17">
        <v>38</v>
      </c>
      <c r="B51" s="19">
        <v>0.13061342592592592</v>
      </c>
      <c r="C51" s="17">
        <v>14.6</v>
      </c>
      <c r="D51" s="17">
        <v>36</v>
      </c>
      <c r="E51" s="17">
        <v>3.2960999999999997E-2</v>
      </c>
      <c r="F51" s="17">
        <v>1.595</v>
      </c>
      <c r="G51" s="17">
        <v>0.99332500000000001</v>
      </c>
      <c r="H51" s="17">
        <v>1.0740400000000001</v>
      </c>
      <c r="I51" s="17">
        <v>1.601251</v>
      </c>
      <c r="J51" s="17">
        <v>0.52721099999999999</v>
      </c>
      <c r="K51" s="17">
        <v>0.32924999999999999</v>
      </c>
      <c r="L51" s="17">
        <v>581.29999999999995</v>
      </c>
      <c r="M51" s="17">
        <v>4.0607999999999998E-2</v>
      </c>
      <c r="N51" s="17">
        <v>625</v>
      </c>
      <c r="O51" s="17">
        <v>0</v>
      </c>
      <c r="P51" s="17">
        <v>0</v>
      </c>
      <c r="Q51" s="17">
        <v>0.99504800000000004</v>
      </c>
      <c r="R51" s="17">
        <v>1.017719</v>
      </c>
      <c r="S51" s="17">
        <v>1.606495</v>
      </c>
      <c r="T51" s="17">
        <v>0.58877599999999997</v>
      </c>
      <c r="U51" s="17">
        <v>0.36649700000000002</v>
      </c>
      <c r="V51" s="17">
        <v>709</v>
      </c>
      <c r="W51" s="17">
        <v>9.0000000000000002E-6</v>
      </c>
      <c r="X51" s="17">
        <v>528</v>
      </c>
      <c r="Y51" s="17">
        <v>0</v>
      </c>
      <c r="Z51" s="17">
        <v>0</v>
      </c>
      <c r="AA51" s="17">
        <v>0.56384199999999995</v>
      </c>
      <c r="AB51" s="17">
        <v>7.3062500000000002E-2</v>
      </c>
      <c r="AC51" s="17">
        <v>1.06074</v>
      </c>
      <c r="AD51" s="17">
        <v>0.25</v>
      </c>
      <c r="AE51" s="17">
        <v>1428.9</v>
      </c>
    </row>
    <row r="52" spans="1:31">
      <c r="A52" s="17">
        <v>39</v>
      </c>
      <c r="B52" s="19">
        <v>0.13067129629629629</v>
      </c>
      <c r="C52" s="17">
        <v>16</v>
      </c>
      <c r="D52" s="17">
        <v>31.7</v>
      </c>
      <c r="E52" s="17">
        <v>3.2030999999999997E-2</v>
      </c>
      <c r="F52" s="17">
        <v>1.55</v>
      </c>
      <c r="G52" s="17">
        <v>0.99133199999999999</v>
      </c>
      <c r="H52" s="17">
        <v>1.046878</v>
      </c>
      <c r="I52" s="17">
        <v>1.573224</v>
      </c>
      <c r="J52" s="17">
        <v>0.52634499999999995</v>
      </c>
      <c r="K52" s="17">
        <v>0.334565</v>
      </c>
      <c r="L52" s="17">
        <v>616.79999999999995</v>
      </c>
      <c r="M52" s="17">
        <v>4.7749999999999997E-3</v>
      </c>
      <c r="N52" s="17">
        <v>522</v>
      </c>
      <c r="O52" s="17">
        <v>0</v>
      </c>
      <c r="P52" s="17">
        <v>0</v>
      </c>
      <c r="Q52" s="17">
        <v>0.99330499999999999</v>
      </c>
      <c r="R52" s="17">
        <v>0.99626800000000004</v>
      </c>
      <c r="S52" s="17">
        <v>1.5967229999999999</v>
      </c>
      <c r="T52" s="17">
        <v>0.60045599999999999</v>
      </c>
      <c r="U52" s="17">
        <v>0.37605499999999997</v>
      </c>
      <c r="V52" s="17">
        <v>748.3</v>
      </c>
      <c r="W52" s="17">
        <v>6.0000000000000002E-6</v>
      </c>
      <c r="X52" s="17">
        <v>466</v>
      </c>
      <c r="Y52" s="17">
        <v>0</v>
      </c>
      <c r="Z52" s="17">
        <v>0</v>
      </c>
      <c r="AA52" s="17">
        <v>0.578546</v>
      </c>
      <c r="AB52" s="17">
        <v>5.7773699999999997E-2</v>
      </c>
      <c r="AC52" s="17">
        <v>1.0309600000000001</v>
      </c>
      <c r="AD52" s="17">
        <v>0.25</v>
      </c>
      <c r="AE52" s="17">
        <v>1346.6</v>
      </c>
    </row>
    <row r="53" spans="1:31">
      <c r="A53" s="17">
        <v>40</v>
      </c>
      <c r="B53" s="19">
        <v>0.13072916666666667</v>
      </c>
      <c r="C53" s="17">
        <v>17.3</v>
      </c>
      <c r="D53" s="17">
        <v>27.3</v>
      </c>
      <c r="E53" s="17">
        <v>2.5534999999999999E-2</v>
      </c>
      <c r="F53" s="17">
        <v>1.236</v>
      </c>
      <c r="G53" s="17">
        <v>0.98871200000000004</v>
      </c>
      <c r="H53" s="17">
        <v>1.0410710000000001</v>
      </c>
      <c r="I53" s="17">
        <v>1.565984</v>
      </c>
      <c r="J53" s="17">
        <v>0.52491299999999996</v>
      </c>
      <c r="K53" s="17">
        <v>0.33519700000000002</v>
      </c>
      <c r="L53" s="17">
        <v>598.1</v>
      </c>
      <c r="M53" s="17">
        <v>1.5E-5</v>
      </c>
      <c r="N53" s="17">
        <v>599</v>
      </c>
      <c r="O53" s="17">
        <v>0</v>
      </c>
      <c r="P53" s="17">
        <v>0</v>
      </c>
      <c r="Q53" s="17">
        <v>0.99357200000000001</v>
      </c>
      <c r="R53" s="17">
        <v>1.015053</v>
      </c>
      <c r="S53" s="17">
        <v>1.581447</v>
      </c>
      <c r="T53" s="17">
        <v>0.56639399999999995</v>
      </c>
      <c r="U53" s="17">
        <v>0.358149</v>
      </c>
      <c r="V53" s="17">
        <v>702.2</v>
      </c>
      <c r="W53" s="17">
        <v>1.02E-4</v>
      </c>
      <c r="X53" s="17">
        <v>515</v>
      </c>
      <c r="Y53" s="17">
        <v>0</v>
      </c>
      <c r="Z53" s="17">
        <v>0</v>
      </c>
      <c r="AA53" s="17">
        <v>0.55099900000000002</v>
      </c>
      <c r="AB53" s="17">
        <v>5.5490400000000002E-2</v>
      </c>
      <c r="AC53" s="17">
        <v>1.0464800000000001</v>
      </c>
      <c r="AD53" s="17">
        <v>0.25</v>
      </c>
      <c r="AE53" s="17">
        <v>1388.6</v>
      </c>
    </row>
    <row r="54" spans="1:31">
      <c r="A54" s="17">
        <v>41</v>
      </c>
      <c r="B54" s="19">
        <v>0.13077546296296297</v>
      </c>
      <c r="C54" s="17">
        <v>17.7</v>
      </c>
      <c r="D54" s="17">
        <v>28.1</v>
      </c>
      <c r="E54" s="17">
        <v>2.7458E-2</v>
      </c>
      <c r="F54" s="17">
        <v>1.329</v>
      </c>
      <c r="G54" s="17">
        <v>0.99134599999999995</v>
      </c>
      <c r="H54" s="17">
        <v>1.045577</v>
      </c>
      <c r="I54" s="17">
        <v>1.5790299999999999</v>
      </c>
      <c r="J54" s="17">
        <v>0.53345299999999995</v>
      </c>
      <c r="K54" s="17">
        <v>0.33783600000000003</v>
      </c>
      <c r="L54" s="17">
        <v>608.5</v>
      </c>
      <c r="M54" s="17">
        <v>1.7E-5</v>
      </c>
      <c r="N54" s="17">
        <v>458</v>
      </c>
      <c r="O54" s="17">
        <v>0</v>
      </c>
      <c r="P54" s="17">
        <v>0</v>
      </c>
      <c r="Q54" s="17">
        <v>0.99322100000000002</v>
      </c>
      <c r="R54" s="17">
        <v>1.011949</v>
      </c>
      <c r="S54" s="17">
        <v>1.5879049999999999</v>
      </c>
      <c r="T54" s="17">
        <v>0.57595600000000002</v>
      </c>
      <c r="U54" s="17">
        <v>0.36271399999999998</v>
      </c>
      <c r="V54" s="17">
        <v>726.8</v>
      </c>
      <c r="W54" s="17">
        <v>3.0000000000000001E-5</v>
      </c>
      <c r="X54" s="17">
        <v>537</v>
      </c>
      <c r="Y54" s="17">
        <v>0</v>
      </c>
      <c r="Z54" s="17">
        <v>0</v>
      </c>
      <c r="AA54" s="17">
        <v>0.55802200000000002</v>
      </c>
      <c r="AB54" s="17">
        <v>4.5032299999999997E-2</v>
      </c>
      <c r="AC54" s="17">
        <v>1.03789</v>
      </c>
      <c r="AD54" s="17">
        <v>0.25</v>
      </c>
      <c r="AE54" s="17">
        <v>1365</v>
      </c>
    </row>
    <row r="55" spans="1:31">
      <c r="A55" s="17">
        <v>42</v>
      </c>
      <c r="B55" s="19">
        <v>0.13083333333333333</v>
      </c>
      <c r="C55" s="17">
        <v>18.600000000000001</v>
      </c>
      <c r="D55" s="17">
        <v>25.5</v>
      </c>
      <c r="E55" s="17">
        <v>2.6284999999999999E-2</v>
      </c>
      <c r="F55" s="17">
        <v>1.272</v>
      </c>
      <c r="G55" s="17">
        <v>0.98847600000000002</v>
      </c>
      <c r="H55" s="17">
        <v>1.0279210000000001</v>
      </c>
      <c r="I55" s="17">
        <v>1.6049230000000001</v>
      </c>
      <c r="J55" s="17">
        <v>0.57700200000000001</v>
      </c>
      <c r="K55" s="17">
        <v>0.35952000000000001</v>
      </c>
      <c r="L55" s="17">
        <v>633.4</v>
      </c>
      <c r="M55" s="17">
        <v>1.4E-5</v>
      </c>
      <c r="N55" s="17">
        <v>569</v>
      </c>
      <c r="O55" s="17">
        <v>0</v>
      </c>
      <c r="P55" s="17">
        <v>0</v>
      </c>
      <c r="Q55" s="17">
        <v>0.99351800000000001</v>
      </c>
      <c r="R55" s="17">
        <v>1.023584</v>
      </c>
      <c r="S55" s="17">
        <v>1.627011</v>
      </c>
      <c r="T55" s="17">
        <v>0.60342700000000005</v>
      </c>
      <c r="U55" s="17">
        <v>0.37088100000000002</v>
      </c>
      <c r="V55" s="17">
        <v>694.5</v>
      </c>
      <c r="W55" s="17">
        <v>3.3000000000000003E-5</v>
      </c>
      <c r="X55" s="17">
        <v>468</v>
      </c>
      <c r="Y55" s="17">
        <v>0</v>
      </c>
      <c r="Z55" s="17">
        <v>0</v>
      </c>
      <c r="AA55" s="17">
        <v>0.57058600000000004</v>
      </c>
      <c r="AB55" s="17">
        <v>5.2381900000000002E-2</v>
      </c>
      <c r="AC55" s="17">
        <v>1.0551900000000001</v>
      </c>
      <c r="AD55" s="17">
        <v>0.25</v>
      </c>
      <c r="AE55" s="17">
        <v>1311.2</v>
      </c>
    </row>
    <row r="56" spans="1:31">
      <c r="A56" s="17">
        <v>43</v>
      </c>
      <c r="B56" s="19">
        <v>0.13089120370370369</v>
      </c>
      <c r="C56" s="17">
        <v>20.399999999999999</v>
      </c>
      <c r="D56" s="17">
        <v>22</v>
      </c>
      <c r="E56" s="17">
        <v>2.4115000000000001E-2</v>
      </c>
      <c r="F56" s="17">
        <v>1.167</v>
      </c>
      <c r="G56" s="17">
        <v>0.98885800000000001</v>
      </c>
      <c r="H56" s="17">
        <v>1.0282500000000001</v>
      </c>
      <c r="I56" s="17">
        <v>1.567815</v>
      </c>
      <c r="J56" s="17">
        <v>0.53956499999999996</v>
      </c>
      <c r="K56" s="17">
        <v>0.34415099999999998</v>
      </c>
      <c r="L56" s="17">
        <v>649.6</v>
      </c>
      <c r="M56" s="17">
        <v>4.6607999999999997E-2</v>
      </c>
      <c r="N56" s="17">
        <v>347</v>
      </c>
      <c r="O56" s="17">
        <v>0</v>
      </c>
      <c r="P56" s="17">
        <v>0</v>
      </c>
      <c r="Q56" s="17">
        <v>0.995417</v>
      </c>
      <c r="R56" s="17">
        <v>0.992842</v>
      </c>
      <c r="S56" s="17">
        <v>1.5900669999999999</v>
      </c>
      <c r="T56" s="17">
        <v>0.59722500000000001</v>
      </c>
      <c r="U56" s="17">
        <v>0.37559700000000001</v>
      </c>
      <c r="V56" s="17">
        <v>733.9</v>
      </c>
      <c r="W56" s="17">
        <v>1.3100000000000001E-4</v>
      </c>
      <c r="X56" s="17">
        <v>544</v>
      </c>
      <c r="Y56" s="17">
        <v>0</v>
      </c>
      <c r="Z56" s="17">
        <v>0</v>
      </c>
      <c r="AA56" s="17">
        <v>0.57784199999999997</v>
      </c>
      <c r="AB56" s="17">
        <v>2.8949200000000001E-2</v>
      </c>
      <c r="AC56" s="17">
        <v>1.01013</v>
      </c>
      <c r="AD56" s="17">
        <v>0.25</v>
      </c>
      <c r="AE56" s="17">
        <v>1278.5</v>
      </c>
    </row>
    <row r="57" spans="1:31">
      <c r="A57" s="17">
        <v>44</v>
      </c>
      <c r="B57" s="19">
        <v>0.13093750000000001</v>
      </c>
      <c r="C57" s="17">
        <v>20.2</v>
      </c>
      <c r="D57" s="17">
        <v>22.9</v>
      </c>
      <c r="E57" s="17">
        <v>2.4760999999999998E-2</v>
      </c>
      <c r="F57" s="17">
        <v>1.198</v>
      </c>
      <c r="G57" s="17">
        <v>0.99314599999999997</v>
      </c>
      <c r="H57" s="17">
        <v>1.026526</v>
      </c>
      <c r="I57" s="17">
        <v>1.584767</v>
      </c>
      <c r="J57" s="17">
        <v>0.55824099999999999</v>
      </c>
      <c r="K57" s="17">
        <v>0.35225400000000001</v>
      </c>
      <c r="L57" s="17">
        <v>664.7</v>
      </c>
      <c r="M57" s="17">
        <v>9.2174000000000006E-2</v>
      </c>
      <c r="N57" s="17">
        <v>452</v>
      </c>
      <c r="O57" s="17">
        <v>0</v>
      </c>
      <c r="P57" s="17">
        <v>0</v>
      </c>
      <c r="Q57" s="17">
        <v>0.99406099999999997</v>
      </c>
      <c r="R57" s="17">
        <v>1.012049</v>
      </c>
      <c r="S57" s="17">
        <v>1.5974710000000001</v>
      </c>
      <c r="T57" s="17">
        <v>0.585422</v>
      </c>
      <c r="U57" s="17">
        <v>0.36646800000000002</v>
      </c>
      <c r="V57" s="17">
        <v>733.4</v>
      </c>
      <c r="W57" s="17">
        <v>8.7539000000000006E-2</v>
      </c>
      <c r="X57" s="17">
        <v>457</v>
      </c>
      <c r="Y57" s="17">
        <v>0</v>
      </c>
      <c r="Z57" s="17">
        <v>0</v>
      </c>
      <c r="AA57" s="17">
        <v>0.56379699999999999</v>
      </c>
      <c r="AB57" s="17">
        <v>3.9661799999999997E-2</v>
      </c>
      <c r="AC57" s="17">
        <v>1.0352699999999999</v>
      </c>
      <c r="AD57" s="17">
        <v>0.25</v>
      </c>
      <c r="AE57" s="17">
        <v>1249.5999999999999</v>
      </c>
    </row>
    <row r="58" spans="1:31">
      <c r="A58" s="17">
        <v>45</v>
      </c>
      <c r="B58" s="19">
        <v>0.13099537037037037</v>
      </c>
      <c r="C58" s="17">
        <v>21.3</v>
      </c>
      <c r="D58" s="17">
        <v>21.1</v>
      </c>
      <c r="E58" s="17">
        <v>2.2308999999999999E-2</v>
      </c>
      <c r="F58" s="17">
        <v>1.08</v>
      </c>
      <c r="G58" s="17">
        <v>0.99247799999999997</v>
      </c>
      <c r="H58" s="17">
        <v>1.01864</v>
      </c>
      <c r="I58" s="17">
        <v>1.595761</v>
      </c>
      <c r="J58" s="17">
        <v>0.577121</v>
      </c>
      <c r="K58" s="17">
        <v>0.36165900000000001</v>
      </c>
      <c r="L58" s="17">
        <v>634.1</v>
      </c>
      <c r="M58" s="17">
        <v>1.83E-4</v>
      </c>
      <c r="N58" s="17">
        <v>496</v>
      </c>
      <c r="O58" s="17">
        <v>0</v>
      </c>
      <c r="P58" s="17">
        <v>0</v>
      </c>
      <c r="Q58" s="17">
        <v>0.99497199999999997</v>
      </c>
      <c r="R58" s="17">
        <v>1.007361</v>
      </c>
      <c r="S58" s="17">
        <v>1.610412</v>
      </c>
      <c r="T58" s="17">
        <v>0.603051</v>
      </c>
      <c r="U58" s="17">
        <v>0.37447000000000003</v>
      </c>
      <c r="V58" s="17">
        <v>726.7</v>
      </c>
      <c r="W58" s="17">
        <v>5.8521999999999998E-2</v>
      </c>
      <c r="X58" s="17">
        <v>620</v>
      </c>
      <c r="Y58" s="17">
        <v>0</v>
      </c>
      <c r="Z58" s="17">
        <v>0</v>
      </c>
      <c r="AA58" s="17">
        <v>0.57610799999999995</v>
      </c>
      <c r="AB58" s="17">
        <v>3.8406299999999997E-2</v>
      </c>
      <c r="AC58" s="17">
        <v>1.0305200000000001</v>
      </c>
      <c r="AD58" s="17">
        <v>0.25</v>
      </c>
      <c r="AE58" s="17">
        <v>1309.9000000000001</v>
      </c>
    </row>
    <row r="59" spans="1:31">
      <c r="A59" s="17">
        <v>46</v>
      </c>
      <c r="B59" s="19">
        <v>0.13105324074074073</v>
      </c>
      <c r="C59" s="17">
        <v>22.9</v>
      </c>
      <c r="D59" s="17">
        <v>18.5</v>
      </c>
      <c r="E59" s="17">
        <v>1.9352999999999999E-2</v>
      </c>
      <c r="F59" s="17">
        <v>0.93600000000000005</v>
      </c>
      <c r="G59" s="17">
        <v>0.99417500000000003</v>
      </c>
      <c r="H59" s="17">
        <v>1.0345949999999999</v>
      </c>
      <c r="I59" s="17">
        <v>1.598984</v>
      </c>
      <c r="J59" s="17">
        <v>0.56438999999999995</v>
      </c>
      <c r="K59" s="17">
        <v>0.352968</v>
      </c>
      <c r="L59" s="17">
        <v>626.70000000000005</v>
      </c>
      <c r="M59" s="17">
        <v>0.11778</v>
      </c>
      <c r="N59" s="17">
        <v>430</v>
      </c>
      <c r="O59" s="17">
        <v>0</v>
      </c>
      <c r="P59" s="17">
        <v>0</v>
      </c>
      <c r="Q59" s="17">
        <v>0.99434400000000001</v>
      </c>
      <c r="R59" s="17">
        <v>1.0090920000000001</v>
      </c>
      <c r="S59" s="17">
        <v>1.60684</v>
      </c>
      <c r="T59" s="17">
        <v>0.59774799999999995</v>
      </c>
      <c r="U59" s="17">
        <v>0.372002</v>
      </c>
      <c r="V59" s="17">
        <v>737.8</v>
      </c>
      <c r="W59" s="17">
        <v>4.7142000000000003E-2</v>
      </c>
      <c r="X59" s="17">
        <v>459</v>
      </c>
      <c r="Y59" s="17">
        <v>0</v>
      </c>
      <c r="Z59" s="17">
        <v>0</v>
      </c>
      <c r="AA59" s="17">
        <v>0.57231100000000001</v>
      </c>
      <c r="AB59" s="17">
        <v>2.9061E-2</v>
      </c>
      <c r="AC59" s="17">
        <v>1.0264599999999999</v>
      </c>
      <c r="AD59" s="17">
        <v>0.25</v>
      </c>
      <c r="AE59" s="17">
        <v>1325.3</v>
      </c>
    </row>
    <row r="60" spans="1:31">
      <c r="A60" s="17">
        <v>47</v>
      </c>
      <c r="B60" s="19">
        <v>0.13111111111111109</v>
      </c>
      <c r="C60" s="17">
        <v>23.5</v>
      </c>
      <c r="D60" s="17">
        <v>18.5</v>
      </c>
      <c r="E60" s="17">
        <v>1.8398999999999999E-2</v>
      </c>
      <c r="F60" s="17">
        <v>0.89</v>
      </c>
      <c r="G60" s="17">
        <v>0.99136999999999997</v>
      </c>
      <c r="H60" s="17">
        <v>1.063671</v>
      </c>
      <c r="I60" s="17">
        <v>1.612619</v>
      </c>
      <c r="J60" s="17">
        <v>0.54894799999999999</v>
      </c>
      <c r="K60" s="17">
        <v>0.34040799999999999</v>
      </c>
      <c r="L60" s="17">
        <v>601.20000000000005</v>
      </c>
      <c r="M60" s="17">
        <v>0.12581999999999999</v>
      </c>
      <c r="N60" s="17">
        <v>510</v>
      </c>
      <c r="O60" s="17">
        <v>0</v>
      </c>
      <c r="P60" s="17">
        <v>0</v>
      </c>
      <c r="Q60" s="17">
        <v>0.99594400000000005</v>
      </c>
      <c r="R60" s="17">
        <v>1.010891</v>
      </c>
      <c r="S60" s="17">
        <v>1.605011</v>
      </c>
      <c r="T60" s="17">
        <v>0.59411999999999998</v>
      </c>
      <c r="U60" s="17">
        <v>0.370166</v>
      </c>
      <c r="V60" s="17">
        <v>735.6</v>
      </c>
      <c r="W60" s="17">
        <v>6.0082999999999998E-2</v>
      </c>
      <c r="X60" s="17">
        <v>528</v>
      </c>
      <c r="Y60" s="17">
        <v>0</v>
      </c>
      <c r="Z60" s="17">
        <v>0</v>
      </c>
      <c r="AA60" s="17">
        <v>0.56948600000000005</v>
      </c>
      <c r="AB60" s="17">
        <v>3.2977800000000002E-2</v>
      </c>
      <c r="AC60" s="17">
        <v>1.0304800000000001</v>
      </c>
      <c r="AD60" s="17">
        <v>0.25</v>
      </c>
      <c r="AE60" s="17">
        <v>1381.6</v>
      </c>
    </row>
    <row r="61" spans="1:31">
      <c r="A61" s="17">
        <v>48</v>
      </c>
      <c r="B61" s="19">
        <v>0.13115740740740742</v>
      </c>
      <c r="C61" s="17">
        <v>24.4</v>
      </c>
      <c r="D61" s="17">
        <v>17.600000000000001</v>
      </c>
      <c r="E61" s="17">
        <v>1.7368999999999999E-2</v>
      </c>
      <c r="F61" s="17">
        <v>0.84</v>
      </c>
      <c r="G61" s="17">
        <v>0.99242300000000006</v>
      </c>
      <c r="H61" s="17">
        <v>1.0312619999999999</v>
      </c>
      <c r="I61" s="17">
        <v>1.5977440000000001</v>
      </c>
      <c r="J61" s="17">
        <v>0.56648200000000004</v>
      </c>
      <c r="K61" s="17">
        <v>0.35455100000000001</v>
      </c>
      <c r="L61" s="17">
        <v>587.1</v>
      </c>
      <c r="M61" s="17">
        <v>4.8999999999999998E-5</v>
      </c>
      <c r="N61" s="17">
        <v>441</v>
      </c>
      <c r="O61" s="17">
        <v>0</v>
      </c>
      <c r="P61" s="17">
        <v>0</v>
      </c>
      <c r="Q61" s="17">
        <v>0.99326000000000003</v>
      </c>
      <c r="R61" s="17">
        <v>1.0206630000000001</v>
      </c>
      <c r="S61" s="17">
        <v>1.6286750000000001</v>
      </c>
      <c r="T61" s="17">
        <v>0.608012</v>
      </c>
      <c r="U61" s="17">
        <v>0.37331700000000001</v>
      </c>
      <c r="V61" s="17">
        <v>703.6</v>
      </c>
      <c r="W61" s="17">
        <v>2.4119000000000002E-2</v>
      </c>
      <c r="X61" s="17">
        <v>647</v>
      </c>
      <c r="Y61" s="17">
        <v>0</v>
      </c>
      <c r="Z61" s="17">
        <v>0</v>
      </c>
      <c r="AA61" s="17">
        <v>0.57433400000000001</v>
      </c>
      <c r="AB61" s="17">
        <v>2.6671400000000001E-2</v>
      </c>
      <c r="AC61" s="17">
        <v>1.03688</v>
      </c>
      <c r="AD61" s="17">
        <v>0.25</v>
      </c>
      <c r="AE61" s="17">
        <v>1414.8</v>
      </c>
    </row>
    <row r="62" spans="1:31">
      <c r="A62" s="17">
        <v>49</v>
      </c>
      <c r="B62" s="19">
        <v>0.13121527777777778</v>
      </c>
      <c r="C62" s="17">
        <v>25.3</v>
      </c>
      <c r="D62" s="17">
        <v>15.8</v>
      </c>
      <c r="E62" s="17">
        <v>1.6580000000000001E-2</v>
      </c>
      <c r="F62" s="17">
        <v>0.80200000000000005</v>
      </c>
      <c r="G62" s="17">
        <v>0.99449900000000002</v>
      </c>
      <c r="H62" s="17">
        <v>1.00135</v>
      </c>
      <c r="I62" s="17">
        <v>1.5961529999999999</v>
      </c>
      <c r="J62" s="17">
        <v>0.59480299999999997</v>
      </c>
      <c r="K62" s="17">
        <v>0.37264799999999998</v>
      </c>
      <c r="L62" s="17">
        <v>619.5</v>
      </c>
      <c r="M62" s="17">
        <v>1.5148999999999999E-2</v>
      </c>
      <c r="N62" s="17">
        <v>629</v>
      </c>
      <c r="O62" s="17">
        <v>0</v>
      </c>
      <c r="P62" s="17">
        <v>0</v>
      </c>
      <c r="Q62" s="17">
        <v>0.99565499999999996</v>
      </c>
      <c r="R62" s="17">
        <v>1.0056989999999999</v>
      </c>
      <c r="S62" s="17">
        <v>1.6189249999999999</v>
      </c>
      <c r="T62" s="17">
        <v>0.61322500000000002</v>
      </c>
      <c r="U62" s="17">
        <v>0.37878600000000001</v>
      </c>
      <c r="V62" s="17">
        <v>725.3</v>
      </c>
      <c r="W62" s="17">
        <v>6.5490999999999994E-2</v>
      </c>
      <c r="X62" s="17">
        <v>626</v>
      </c>
      <c r="Y62" s="17">
        <v>0</v>
      </c>
      <c r="Z62" s="17">
        <v>0</v>
      </c>
      <c r="AA62" s="17">
        <v>0.58274700000000001</v>
      </c>
      <c r="AB62" s="17">
        <v>3.5813600000000001E-2</v>
      </c>
      <c r="AC62" s="17">
        <v>1.02766</v>
      </c>
      <c r="AD62" s="17">
        <v>0.25</v>
      </c>
      <c r="AE62" s="17">
        <v>1340.8</v>
      </c>
    </row>
    <row r="63" spans="1:31">
      <c r="A63" s="17">
        <v>50</v>
      </c>
      <c r="B63" s="19">
        <v>0.13127314814814814</v>
      </c>
      <c r="C63" s="17">
        <v>26.8</v>
      </c>
      <c r="D63" s="17">
        <v>14.9</v>
      </c>
      <c r="E63" s="17">
        <v>1.6639999999999999E-2</v>
      </c>
      <c r="F63" s="17">
        <v>0.80500000000000005</v>
      </c>
      <c r="G63" s="17">
        <v>0.99411300000000002</v>
      </c>
      <c r="H63" s="17">
        <v>1.0050589999999999</v>
      </c>
      <c r="I63" s="17">
        <v>1.5917570000000001</v>
      </c>
      <c r="J63" s="17">
        <v>0.58669800000000005</v>
      </c>
      <c r="K63" s="17">
        <v>0.368585</v>
      </c>
      <c r="L63" s="17">
        <v>626.20000000000005</v>
      </c>
      <c r="M63" s="17">
        <v>7.4743000000000004E-2</v>
      </c>
      <c r="N63" s="17">
        <v>488</v>
      </c>
      <c r="O63" s="17">
        <v>0</v>
      </c>
      <c r="P63" s="17">
        <v>0</v>
      </c>
      <c r="Q63" s="17">
        <v>0.99516400000000005</v>
      </c>
      <c r="R63" s="17">
        <v>0.98275900000000005</v>
      </c>
      <c r="S63" s="17">
        <v>1.6230979999999999</v>
      </c>
      <c r="T63" s="17">
        <v>0.64034000000000002</v>
      </c>
      <c r="U63" s="17">
        <v>0.39451700000000001</v>
      </c>
      <c r="V63" s="17">
        <v>741.4</v>
      </c>
      <c r="W63" s="17">
        <v>2.1000000000000001E-4</v>
      </c>
      <c r="X63" s="17">
        <v>436</v>
      </c>
      <c r="Y63" s="17">
        <v>0</v>
      </c>
      <c r="Z63" s="17">
        <v>0</v>
      </c>
      <c r="AA63" s="17">
        <v>0.60694899999999996</v>
      </c>
      <c r="AB63" s="17">
        <v>2.67697E-2</v>
      </c>
      <c r="AC63" s="17">
        <v>0.99990000000000001</v>
      </c>
      <c r="AD63" s="17">
        <v>0.25</v>
      </c>
      <c r="AE63" s="17">
        <v>1326.4</v>
      </c>
    </row>
    <row r="64" spans="1:31">
      <c r="A64" s="17">
        <v>51</v>
      </c>
      <c r="B64" s="19">
        <v>0.13131944444444446</v>
      </c>
      <c r="C64" s="17">
        <v>27.5</v>
      </c>
      <c r="D64" s="17">
        <v>14.1</v>
      </c>
      <c r="E64" s="17">
        <v>1.5956000000000001E-2</v>
      </c>
      <c r="F64" s="17">
        <v>0.77200000000000002</v>
      </c>
      <c r="G64" s="17">
        <v>0.99137900000000001</v>
      </c>
      <c r="H64" s="17">
        <v>0.98958599999999997</v>
      </c>
      <c r="I64" s="17">
        <v>1.5913139999999999</v>
      </c>
      <c r="J64" s="17">
        <v>0.60172700000000001</v>
      </c>
      <c r="K64" s="17">
        <v>0.37813200000000002</v>
      </c>
      <c r="L64" s="17">
        <v>637</v>
      </c>
      <c r="M64" s="17">
        <v>1.6936E-2</v>
      </c>
      <c r="N64" s="17">
        <v>332</v>
      </c>
      <c r="O64" s="17">
        <v>0</v>
      </c>
      <c r="P64" s="17">
        <v>0</v>
      </c>
      <c r="Q64" s="17">
        <v>0.99229999999999996</v>
      </c>
      <c r="R64" s="17">
        <v>0.98319999999999996</v>
      </c>
      <c r="S64" s="17">
        <v>1.6156109999999999</v>
      </c>
      <c r="T64" s="17">
        <v>0.63241099999999995</v>
      </c>
      <c r="U64" s="17">
        <v>0.39143800000000001</v>
      </c>
      <c r="V64" s="17">
        <v>776.3</v>
      </c>
      <c r="W64" s="17">
        <v>8.0524999999999999E-2</v>
      </c>
      <c r="X64" s="17">
        <v>503</v>
      </c>
      <c r="Y64" s="17">
        <v>0</v>
      </c>
      <c r="Z64" s="17">
        <v>0</v>
      </c>
      <c r="AA64" s="17">
        <v>0.60221199999999997</v>
      </c>
      <c r="AB64" s="17">
        <v>1.76124E-2</v>
      </c>
      <c r="AC64" s="17">
        <v>0.99433899999999997</v>
      </c>
      <c r="AD64" s="17">
        <v>0.25</v>
      </c>
      <c r="AE64" s="17">
        <v>1303.9000000000001</v>
      </c>
    </row>
    <row r="65" spans="1:31">
      <c r="A65" s="17">
        <v>52</v>
      </c>
      <c r="B65" s="19">
        <v>0.13137731481481482</v>
      </c>
      <c r="C65" s="17">
        <v>28.2</v>
      </c>
      <c r="D65" s="17">
        <v>14.1</v>
      </c>
      <c r="E65" s="17">
        <v>1.5311999999999999E-2</v>
      </c>
      <c r="F65" s="17">
        <v>0.74099999999999999</v>
      </c>
      <c r="G65" s="17">
        <v>0.99336500000000005</v>
      </c>
      <c r="H65" s="17">
        <v>1.0033030000000001</v>
      </c>
      <c r="I65" s="17">
        <v>1.5983700000000001</v>
      </c>
      <c r="J65" s="17">
        <v>0.59506700000000001</v>
      </c>
      <c r="K65" s="17">
        <v>0.37229600000000002</v>
      </c>
      <c r="L65" s="17">
        <v>628.1</v>
      </c>
      <c r="M65" s="17">
        <v>2.0999999999999999E-5</v>
      </c>
      <c r="N65" s="17">
        <v>672</v>
      </c>
      <c r="O65" s="17">
        <v>0</v>
      </c>
      <c r="P65" s="17">
        <v>0</v>
      </c>
      <c r="Q65" s="17">
        <v>0.99748000000000003</v>
      </c>
      <c r="R65" s="17">
        <v>1.0008520000000001</v>
      </c>
      <c r="S65" s="17">
        <v>1.6343589999999999</v>
      </c>
      <c r="T65" s="17">
        <v>0.63350700000000004</v>
      </c>
      <c r="U65" s="17">
        <v>0.38761800000000002</v>
      </c>
      <c r="V65" s="17">
        <v>718.8</v>
      </c>
      <c r="W65" s="17">
        <v>1.6480000000000002E-2</v>
      </c>
      <c r="X65" s="17">
        <v>602</v>
      </c>
      <c r="Y65" s="17">
        <v>0</v>
      </c>
      <c r="Z65" s="17">
        <v>0</v>
      </c>
      <c r="AA65" s="17">
        <v>0.59633599999999998</v>
      </c>
      <c r="AB65" s="17">
        <v>3.4504300000000002E-2</v>
      </c>
      <c r="AC65" s="17">
        <v>1.02271</v>
      </c>
      <c r="AD65" s="17">
        <v>0.25</v>
      </c>
      <c r="AE65" s="17">
        <v>1322.3</v>
      </c>
    </row>
    <row r="66" spans="1:31">
      <c r="A66" s="17">
        <v>53</v>
      </c>
      <c r="B66" s="19">
        <v>0.13143518518518518</v>
      </c>
      <c r="C66" s="17">
        <v>29.5</v>
      </c>
      <c r="D66" s="17">
        <v>13.2</v>
      </c>
      <c r="E66" s="17">
        <v>1.4031E-2</v>
      </c>
      <c r="F66" s="17">
        <v>0.67900000000000005</v>
      </c>
      <c r="G66" s="17">
        <v>0.99366699999999997</v>
      </c>
      <c r="H66" s="17">
        <v>0.99004599999999998</v>
      </c>
      <c r="I66" s="17">
        <v>1.593429</v>
      </c>
      <c r="J66" s="17">
        <v>0.60338400000000003</v>
      </c>
      <c r="K66" s="17">
        <v>0.37867000000000001</v>
      </c>
      <c r="L66" s="17">
        <v>622</v>
      </c>
      <c r="M66" s="17">
        <v>4.0844999999999999E-2</v>
      </c>
      <c r="N66" s="17">
        <v>466</v>
      </c>
      <c r="O66" s="17">
        <v>0</v>
      </c>
      <c r="P66" s="17">
        <v>0</v>
      </c>
      <c r="Q66" s="17">
        <v>0.99349500000000002</v>
      </c>
      <c r="R66" s="17">
        <v>1.009965</v>
      </c>
      <c r="S66" s="17">
        <v>1.6233979999999999</v>
      </c>
      <c r="T66" s="17">
        <v>0.61343300000000001</v>
      </c>
      <c r="U66" s="17">
        <v>0.37786999999999998</v>
      </c>
      <c r="V66" s="17">
        <v>736.1</v>
      </c>
      <c r="W66" s="17">
        <v>0.11867</v>
      </c>
      <c r="X66" s="17">
        <v>421</v>
      </c>
      <c r="Y66" s="17">
        <v>0</v>
      </c>
      <c r="Z66" s="17">
        <v>0</v>
      </c>
      <c r="AA66" s="17">
        <v>0.58133800000000002</v>
      </c>
      <c r="AB66" s="17">
        <v>2.24957E-2</v>
      </c>
      <c r="AC66" s="17">
        <v>1.02376</v>
      </c>
      <c r="AD66" s="17">
        <v>0.25</v>
      </c>
      <c r="AE66" s="17">
        <v>1335.3</v>
      </c>
    </row>
    <row r="67" spans="1:31">
      <c r="A67" s="17">
        <v>54</v>
      </c>
      <c r="B67" s="19">
        <v>0.13148148148148148</v>
      </c>
      <c r="C67" s="17">
        <v>30.1</v>
      </c>
      <c r="D67" s="17">
        <v>13.2</v>
      </c>
      <c r="E67" s="17">
        <v>1.4526000000000001E-2</v>
      </c>
      <c r="F67" s="17">
        <v>0.70299999999999996</v>
      </c>
      <c r="G67" s="17">
        <v>0.99508799999999997</v>
      </c>
      <c r="H67" s="17">
        <v>1.0010250000000001</v>
      </c>
      <c r="I67" s="17">
        <v>1.6075459999999999</v>
      </c>
      <c r="J67" s="17">
        <v>0.60652099999999998</v>
      </c>
      <c r="K67" s="17">
        <v>0.37729600000000002</v>
      </c>
      <c r="L67" s="17">
        <v>624.20000000000005</v>
      </c>
      <c r="M67" s="17">
        <v>5.1408000000000002E-2</v>
      </c>
      <c r="N67" s="17">
        <v>477</v>
      </c>
      <c r="O67" s="17">
        <v>0</v>
      </c>
      <c r="P67" s="17">
        <v>0</v>
      </c>
      <c r="Q67" s="17">
        <v>0.99501099999999998</v>
      </c>
      <c r="R67" s="17">
        <v>0.98228000000000004</v>
      </c>
      <c r="S67" s="17">
        <v>1.6105940000000001</v>
      </c>
      <c r="T67" s="17">
        <v>0.62831400000000004</v>
      </c>
      <c r="U67" s="17">
        <v>0.39011299999999999</v>
      </c>
      <c r="V67" s="17">
        <v>717.9</v>
      </c>
      <c r="W67" s="17">
        <v>8.6049999999999998E-3</v>
      </c>
      <c r="X67" s="17">
        <v>373</v>
      </c>
      <c r="Y67" s="17">
        <v>0</v>
      </c>
      <c r="Z67" s="17">
        <v>0</v>
      </c>
      <c r="AA67" s="17">
        <v>0.60017399999999999</v>
      </c>
      <c r="AB67" s="17">
        <v>2.31075E-2</v>
      </c>
      <c r="AC67" s="17">
        <v>0.99679899999999999</v>
      </c>
      <c r="AD67" s="17">
        <v>0.25</v>
      </c>
      <c r="AE67" s="17">
        <v>1330.7</v>
      </c>
    </row>
    <row r="68" spans="1:31">
      <c r="A68" s="17">
        <v>55</v>
      </c>
      <c r="B68" s="19">
        <v>0.13153935185185187</v>
      </c>
      <c r="C68" s="17">
        <v>31.7</v>
      </c>
      <c r="D68" s="17">
        <v>11.4</v>
      </c>
      <c r="E68" s="17">
        <v>1.3016E-2</v>
      </c>
      <c r="F68" s="17">
        <v>0.63</v>
      </c>
      <c r="G68" s="17">
        <v>0.99415900000000001</v>
      </c>
      <c r="H68" s="17">
        <v>0.98877199999999998</v>
      </c>
      <c r="I68" s="17">
        <v>1.5746439999999999</v>
      </c>
      <c r="J68" s="17">
        <v>0.58587299999999998</v>
      </c>
      <c r="K68" s="17">
        <v>0.37206699999999998</v>
      </c>
      <c r="L68" s="17">
        <v>651.79999999999995</v>
      </c>
      <c r="M68" s="17">
        <v>0.15688299999999999</v>
      </c>
      <c r="N68" s="17">
        <v>546</v>
      </c>
      <c r="O68" s="17">
        <v>0</v>
      </c>
      <c r="P68" s="17">
        <v>0</v>
      </c>
      <c r="Q68" s="17">
        <v>0.99456500000000003</v>
      </c>
      <c r="R68" s="17">
        <v>0.99277000000000004</v>
      </c>
      <c r="S68" s="17">
        <v>1.61829</v>
      </c>
      <c r="T68" s="17">
        <v>0.62551999999999996</v>
      </c>
      <c r="U68" s="17">
        <v>0.38653100000000001</v>
      </c>
      <c r="V68" s="17">
        <v>751.3</v>
      </c>
      <c r="W68" s="17">
        <v>8.9737999999999998E-2</v>
      </c>
      <c r="X68" s="17">
        <v>451</v>
      </c>
      <c r="Y68" s="17">
        <v>0</v>
      </c>
      <c r="Z68" s="17">
        <v>0</v>
      </c>
      <c r="AA68" s="17">
        <v>0.59466399999999997</v>
      </c>
      <c r="AB68" s="17">
        <v>2.3889199999999999E-2</v>
      </c>
      <c r="AC68" s="17">
        <v>1.0077100000000001</v>
      </c>
      <c r="AD68" s="17">
        <v>0.25</v>
      </c>
      <c r="AE68" s="17">
        <v>1274.3</v>
      </c>
    </row>
    <row r="69" spans="1:31">
      <c r="A69" s="17">
        <v>56</v>
      </c>
      <c r="B69" s="19">
        <v>0.13159722222222223</v>
      </c>
      <c r="C69" s="17">
        <v>32.4</v>
      </c>
      <c r="D69" s="17">
        <v>11.4</v>
      </c>
      <c r="E69" s="17">
        <v>1.2796999999999999E-2</v>
      </c>
      <c r="F69" s="17">
        <v>0.61899999999999999</v>
      </c>
      <c r="G69" s="17">
        <v>0.996147</v>
      </c>
      <c r="H69" s="17">
        <v>0.97693700000000006</v>
      </c>
      <c r="I69" s="17">
        <v>1.573718</v>
      </c>
      <c r="J69" s="17">
        <v>0.59678100000000001</v>
      </c>
      <c r="K69" s="17">
        <v>0.37921700000000003</v>
      </c>
      <c r="L69" s="17">
        <v>645.5</v>
      </c>
      <c r="M69" s="17">
        <v>0.14164099999999999</v>
      </c>
      <c r="N69" s="17">
        <v>461</v>
      </c>
      <c r="O69" s="17">
        <v>0</v>
      </c>
      <c r="P69" s="17">
        <v>0</v>
      </c>
      <c r="Q69" s="17">
        <v>0.993753</v>
      </c>
      <c r="R69" s="17">
        <v>0.98692500000000005</v>
      </c>
      <c r="S69" s="17">
        <v>1.597575</v>
      </c>
      <c r="T69" s="17">
        <v>0.610649</v>
      </c>
      <c r="U69" s="17">
        <v>0.38223499999999999</v>
      </c>
      <c r="V69" s="17">
        <v>731.8</v>
      </c>
      <c r="W69" s="17">
        <v>0.123069</v>
      </c>
      <c r="X69" s="17">
        <v>504</v>
      </c>
      <c r="Y69" s="17">
        <v>0</v>
      </c>
      <c r="Z69" s="17">
        <v>0</v>
      </c>
      <c r="AA69" s="17">
        <v>0.58805399999999997</v>
      </c>
      <c r="AB69" s="17">
        <v>2.00754E-2</v>
      </c>
      <c r="AC69" s="17">
        <v>0.99918399999999996</v>
      </c>
      <c r="AD69" s="17">
        <v>0.25</v>
      </c>
      <c r="AE69" s="17">
        <v>1286.7</v>
      </c>
    </row>
    <row r="70" spans="1:31">
      <c r="A70" s="17">
        <v>57</v>
      </c>
      <c r="B70" s="19">
        <v>0.13164351851851852</v>
      </c>
      <c r="C70" s="17">
        <v>33.1</v>
      </c>
      <c r="D70" s="17">
        <v>11.4</v>
      </c>
      <c r="E70" s="17">
        <v>1.3258000000000001E-2</v>
      </c>
      <c r="F70" s="17">
        <v>0.64200000000000002</v>
      </c>
      <c r="G70" s="17">
        <v>0.99310200000000004</v>
      </c>
      <c r="H70" s="17">
        <v>0.98418700000000003</v>
      </c>
      <c r="I70" s="17">
        <v>1.567807</v>
      </c>
      <c r="J70" s="17">
        <v>0.58362000000000003</v>
      </c>
      <c r="K70" s="17">
        <v>0.37225200000000003</v>
      </c>
      <c r="L70" s="17">
        <v>654.1</v>
      </c>
      <c r="M70" s="17">
        <v>0.105494</v>
      </c>
      <c r="N70" s="17">
        <v>414</v>
      </c>
      <c r="O70" s="17">
        <v>0</v>
      </c>
      <c r="P70" s="17">
        <v>0</v>
      </c>
      <c r="Q70" s="17">
        <v>0.99520200000000003</v>
      </c>
      <c r="R70" s="17">
        <v>0.96355599999999997</v>
      </c>
      <c r="S70" s="17">
        <v>1.57985</v>
      </c>
      <c r="T70" s="17">
        <v>0.61629400000000001</v>
      </c>
      <c r="U70" s="17">
        <v>0.39009700000000003</v>
      </c>
      <c r="V70" s="17">
        <v>748.1</v>
      </c>
      <c r="W70" s="17">
        <v>9.6855999999999998E-2</v>
      </c>
      <c r="X70" s="17">
        <v>508</v>
      </c>
      <c r="Y70" s="17">
        <v>0</v>
      </c>
      <c r="Z70" s="17">
        <v>0</v>
      </c>
      <c r="AA70" s="17">
        <v>0.60014900000000004</v>
      </c>
      <c r="AB70" s="17">
        <v>1.82703E-2</v>
      </c>
      <c r="AC70" s="17">
        <v>0.97481600000000002</v>
      </c>
      <c r="AD70" s="17">
        <v>0.25</v>
      </c>
      <c r="AE70" s="17">
        <v>1269.7</v>
      </c>
    </row>
    <row r="71" spans="1:31">
      <c r="A71" s="17">
        <v>58</v>
      </c>
      <c r="B71" s="19">
        <v>0.13170138888888888</v>
      </c>
      <c r="C71" s="17">
        <v>34.1</v>
      </c>
      <c r="D71" s="17">
        <v>10.6</v>
      </c>
      <c r="E71" s="17">
        <v>1.1997000000000001E-2</v>
      </c>
      <c r="F71" s="17">
        <v>0.58099999999999996</v>
      </c>
      <c r="G71" s="17">
        <v>0.99320600000000003</v>
      </c>
      <c r="H71" s="17">
        <v>0.97562099999999996</v>
      </c>
      <c r="I71" s="17">
        <v>1.5520499999999999</v>
      </c>
      <c r="J71" s="17">
        <v>0.57642899999999997</v>
      </c>
      <c r="K71" s="17">
        <v>0.37139899999999998</v>
      </c>
      <c r="L71" s="17">
        <v>653.9</v>
      </c>
      <c r="M71" s="17">
        <v>0.14388000000000001</v>
      </c>
      <c r="N71" s="17">
        <v>613</v>
      </c>
      <c r="O71" s="17">
        <v>0</v>
      </c>
      <c r="P71" s="17">
        <v>0</v>
      </c>
      <c r="Q71" s="17">
        <v>0.99519199999999997</v>
      </c>
      <c r="R71" s="17">
        <v>0.97836000000000001</v>
      </c>
      <c r="S71" s="17">
        <v>1.5910329999999999</v>
      </c>
      <c r="T71" s="17">
        <v>0.61267300000000002</v>
      </c>
      <c r="U71" s="17">
        <v>0.385079</v>
      </c>
      <c r="V71" s="17">
        <v>748.1</v>
      </c>
      <c r="W71" s="17">
        <v>9.7990999999999995E-2</v>
      </c>
      <c r="X71" s="17">
        <v>605</v>
      </c>
      <c r="Y71" s="17">
        <v>0</v>
      </c>
      <c r="Z71" s="17">
        <v>0</v>
      </c>
      <c r="AA71" s="17">
        <v>0.59242899999999998</v>
      </c>
      <c r="AB71" s="17">
        <v>2.4835900000000001E-2</v>
      </c>
      <c r="AC71" s="17">
        <v>0.99357600000000001</v>
      </c>
      <c r="AD71" s="17">
        <v>0.25</v>
      </c>
      <c r="AE71" s="17">
        <v>1270.0999999999999</v>
      </c>
    </row>
    <row r="72" spans="1:31">
      <c r="A72" s="17">
        <v>59</v>
      </c>
      <c r="B72" s="19">
        <v>0.13175925925925927</v>
      </c>
      <c r="C72" s="17">
        <v>35.299999999999997</v>
      </c>
      <c r="D72" s="17">
        <v>10.6</v>
      </c>
      <c r="E72" s="17">
        <v>1.2042000000000001E-2</v>
      </c>
      <c r="F72" s="17">
        <v>0.58299999999999996</v>
      </c>
      <c r="G72" s="17">
        <v>0.99308799999999997</v>
      </c>
      <c r="H72" s="17">
        <v>0.96619100000000002</v>
      </c>
      <c r="I72" s="17">
        <v>1.544349</v>
      </c>
      <c r="J72" s="17">
        <v>0.57815899999999998</v>
      </c>
      <c r="K72" s="17">
        <v>0.37436999999999998</v>
      </c>
      <c r="L72" s="17">
        <v>653.4</v>
      </c>
      <c r="M72" s="17">
        <v>0.118396</v>
      </c>
      <c r="N72" s="17">
        <v>521</v>
      </c>
      <c r="O72" s="17">
        <v>0</v>
      </c>
      <c r="P72" s="17">
        <v>0</v>
      </c>
      <c r="Q72" s="17">
        <v>0.99393500000000001</v>
      </c>
      <c r="R72" s="17">
        <v>0.977074</v>
      </c>
      <c r="S72" s="17">
        <v>1.589799</v>
      </c>
      <c r="T72" s="17">
        <v>0.61272499999999996</v>
      </c>
      <c r="U72" s="17">
        <v>0.38540999999999997</v>
      </c>
      <c r="V72" s="17">
        <v>753.5</v>
      </c>
      <c r="W72" s="17">
        <v>6.4213000000000006E-2</v>
      </c>
      <c r="X72" s="17">
        <v>564</v>
      </c>
      <c r="Y72" s="17">
        <v>0</v>
      </c>
      <c r="Z72" s="17">
        <v>0</v>
      </c>
      <c r="AA72" s="17">
        <v>0.59293899999999999</v>
      </c>
      <c r="AB72" s="17">
        <v>2.11719E-2</v>
      </c>
      <c r="AC72" s="17">
        <v>0.99004599999999998</v>
      </c>
      <c r="AD72" s="17">
        <v>0.25</v>
      </c>
      <c r="AE72" s="17">
        <v>1271.2</v>
      </c>
    </row>
    <row r="73" spans="1:31">
      <c r="A73" s="17">
        <v>60</v>
      </c>
      <c r="B73" s="19">
        <v>0.13180555555555556</v>
      </c>
      <c r="C73" s="17">
        <v>35.9</v>
      </c>
      <c r="D73" s="17">
        <v>9.6999999999999993</v>
      </c>
      <c r="E73" s="17">
        <v>1.0487E-2</v>
      </c>
      <c r="F73" s="17">
        <v>0.50700000000000001</v>
      </c>
      <c r="G73" s="17">
        <v>0.98963100000000004</v>
      </c>
      <c r="H73" s="17">
        <v>0.93833699999999998</v>
      </c>
      <c r="I73" s="17">
        <v>1.5136700000000001</v>
      </c>
      <c r="J73" s="17">
        <v>0.57533299999999998</v>
      </c>
      <c r="K73" s="17">
        <v>0.38009100000000001</v>
      </c>
      <c r="L73" s="17">
        <v>631.1</v>
      </c>
      <c r="M73" s="17">
        <v>1.64E-4</v>
      </c>
      <c r="N73" s="17">
        <v>556</v>
      </c>
      <c r="O73" s="17">
        <v>0</v>
      </c>
      <c r="P73" s="17">
        <v>0</v>
      </c>
      <c r="Q73" s="17">
        <v>0.99383200000000005</v>
      </c>
      <c r="R73" s="17">
        <v>0.97775900000000004</v>
      </c>
      <c r="S73" s="17">
        <v>1.573596</v>
      </c>
      <c r="T73" s="17">
        <v>0.59583699999999995</v>
      </c>
      <c r="U73" s="17">
        <v>0.37864700000000001</v>
      </c>
      <c r="V73" s="17">
        <v>758.3</v>
      </c>
      <c r="W73" s="17">
        <v>0.15204100000000001</v>
      </c>
      <c r="X73" s="17">
        <v>539</v>
      </c>
      <c r="Y73" s="17">
        <v>0</v>
      </c>
      <c r="Z73" s="17">
        <v>0</v>
      </c>
      <c r="AA73" s="17">
        <v>0.582534</v>
      </c>
      <c r="AB73" s="17">
        <v>2.0031E-2</v>
      </c>
      <c r="AC73" s="17">
        <v>0.98969399999999996</v>
      </c>
      <c r="AD73" s="17">
        <v>0.25</v>
      </c>
      <c r="AE73" s="17">
        <v>1316.2</v>
      </c>
    </row>
    <row r="74" spans="1:31">
      <c r="A74" s="17">
        <v>61</v>
      </c>
      <c r="B74" s="19">
        <v>0.13186342592592593</v>
      </c>
      <c r="C74" s="17">
        <v>37.200000000000003</v>
      </c>
      <c r="D74" s="17">
        <v>9.6999999999999993</v>
      </c>
      <c r="E74" s="17">
        <v>1.1612000000000001E-2</v>
      </c>
      <c r="F74" s="17">
        <v>0.56200000000000006</v>
      </c>
      <c r="G74" s="17">
        <v>0.99554399999999998</v>
      </c>
      <c r="H74" s="17">
        <v>0.937087</v>
      </c>
      <c r="I74" s="17">
        <v>1.5028550000000001</v>
      </c>
      <c r="J74" s="17">
        <v>0.56576800000000005</v>
      </c>
      <c r="K74" s="17">
        <v>0.37646200000000002</v>
      </c>
      <c r="L74" s="17">
        <v>666.6</v>
      </c>
      <c r="M74" s="17">
        <v>0.157335</v>
      </c>
      <c r="N74" s="17">
        <v>543</v>
      </c>
      <c r="O74" s="17">
        <v>0</v>
      </c>
      <c r="P74" s="17">
        <v>0</v>
      </c>
      <c r="Q74" s="17">
        <v>0.99489799999999995</v>
      </c>
      <c r="R74" s="17">
        <v>0.93168600000000001</v>
      </c>
      <c r="S74" s="17">
        <v>1.5455449999999999</v>
      </c>
      <c r="T74" s="17">
        <v>0.61385800000000001</v>
      </c>
      <c r="U74" s="17">
        <v>0.397179</v>
      </c>
      <c r="V74" s="17">
        <v>759.3</v>
      </c>
      <c r="W74" s="17">
        <v>6.9072999999999996E-2</v>
      </c>
      <c r="X74" s="17">
        <v>407</v>
      </c>
      <c r="Y74" s="17">
        <v>0</v>
      </c>
      <c r="Z74" s="17">
        <v>0</v>
      </c>
      <c r="AA74" s="17">
        <v>0.61104499999999995</v>
      </c>
      <c r="AB74" s="17">
        <v>2.0648E-2</v>
      </c>
      <c r="AC74" s="17">
        <v>0.94436100000000001</v>
      </c>
      <c r="AD74" s="17">
        <v>0.25</v>
      </c>
      <c r="AE74" s="17">
        <v>1246</v>
      </c>
    </row>
    <row r="75" spans="1:31">
      <c r="A75" s="17">
        <v>62</v>
      </c>
      <c r="B75" s="19">
        <v>0.13192129629629631</v>
      </c>
      <c r="C75" s="17">
        <v>37.700000000000003</v>
      </c>
      <c r="D75" s="17">
        <v>9.6999999999999993</v>
      </c>
      <c r="E75" s="17">
        <v>1.1331000000000001E-2</v>
      </c>
      <c r="F75" s="17">
        <v>0.54800000000000004</v>
      </c>
      <c r="G75" s="17">
        <v>0.99402500000000005</v>
      </c>
      <c r="H75" s="17">
        <v>0.95119399999999998</v>
      </c>
      <c r="I75" s="17">
        <v>1.5012460000000001</v>
      </c>
      <c r="J75" s="17">
        <v>0.55005199999999999</v>
      </c>
      <c r="K75" s="17">
        <v>0.36639699999999997</v>
      </c>
      <c r="L75" s="17">
        <v>679.1</v>
      </c>
      <c r="M75" s="17">
        <v>0.20427400000000001</v>
      </c>
      <c r="N75" s="17">
        <v>524</v>
      </c>
      <c r="O75" s="17">
        <v>0</v>
      </c>
      <c r="P75" s="17">
        <v>0</v>
      </c>
      <c r="Q75" s="17">
        <v>0.99446199999999996</v>
      </c>
      <c r="R75" s="17">
        <v>0.94195499999999999</v>
      </c>
      <c r="S75" s="17">
        <v>1.5200119999999999</v>
      </c>
      <c r="T75" s="17">
        <v>0.57805700000000004</v>
      </c>
      <c r="U75" s="17">
        <v>0.38029800000000002</v>
      </c>
      <c r="V75" s="17">
        <v>773.1</v>
      </c>
      <c r="W75" s="17">
        <v>0.12573400000000001</v>
      </c>
      <c r="X75" s="17">
        <v>517</v>
      </c>
      <c r="Y75" s="17">
        <v>0</v>
      </c>
      <c r="Z75" s="17">
        <v>0</v>
      </c>
      <c r="AA75" s="17">
        <v>0.58507299999999995</v>
      </c>
      <c r="AB75" s="17">
        <v>2.0296499999999999E-2</v>
      </c>
      <c r="AC75" s="17">
        <v>0.95368799999999998</v>
      </c>
      <c r="AD75" s="17">
        <v>0.25</v>
      </c>
      <c r="AE75" s="17">
        <v>1223</v>
      </c>
    </row>
    <row r="76" spans="1:31">
      <c r="A76" s="17">
        <v>63</v>
      </c>
      <c r="B76" s="19">
        <v>0.13196759259259258</v>
      </c>
      <c r="C76" s="17">
        <v>38.799999999999997</v>
      </c>
      <c r="D76" s="17">
        <v>8.8000000000000007</v>
      </c>
      <c r="E76" s="17">
        <v>9.6839999999999999E-3</v>
      </c>
      <c r="F76" s="17">
        <v>0.46899999999999997</v>
      </c>
      <c r="G76" s="17">
        <v>0.99542399999999998</v>
      </c>
      <c r="H76" s="17">
        <v>0.95021699999999998</v>
      </c>
      <c r="I76" s="17">
        <v>1.507827</v>
      </c>
      <c r="J76" s="17">
        <v>0.55761000000000005</v>
      </c>
      <c r="K76" s="17">
        <v>0.36981000000000003</v>
      </c>
      <c r="L76" s="17">
        <v>632.20000000000005</v>
      </c>
      <c r="M76" s="17">
        <v>0.112499</v>
      </c>
      <c r="N76" s="17">
        <v>518</v>
      </c>
      <c r="O76" s="17">
        <v>0</v>
      </c>
      <c r="P76" s="17">
        <v>0</v>
      </c>
      <c r="Q76" s="17">
        <v>0.99410200000000004</v>
      </c>
      <c r="R76" s="17">
        <v>0.944801</v>
      </c>
      <c r="S76" s="17">
        <v>1.530678</v>
      </c>
      <c r="T76" s="17">
        <v>0.58587599999999995</v>
      </c>
      <c r="U76" s="17">
        <v>0.38275599999999999</v>
      </c>
      <c r="V76" s="17">
        <v>780.2</v>
      </c>
      <c r="W76" s="17">
        <v>0.12091</v>
      </c>
      <c r="X76" s="17">
        <v>455</v>
      </c>
      <c r="Y76" s="17">
        <v>0</v>
      </c>
      <c r="Z76" s="17">
        <v>0</v>
      </c>
      <c r="AA76" s="17">
        <v>0.58885600000000005</v>
      </c>
      <c r="AB76" s="17">
        <v>1.70446E-2</v>
      </c>
      <c r="AC76" s="17">
        <v>0.95478700000000005</v>
      </c>
      <c r="AD76" s="17">
        <v>0.25</v>
      </c>
      <c r="AE76" s="17">
        <v>1313.7</v>
      </c>
    </row>
    <row r="77" spans="1:31">
      <c r="A77" s="17">
        <v>64</v>
      </c>
      <c r="B77" s="19">
        <v>0.13202546296296297</v>
      </c>
      <c r="C77" s="17">
        <v>39.700000000000003</v>
      </c>
      <c r="D77" s="17">
        <v>8.8000000000000007</v>
      </c>
      <c r="E77" s="17">
        <v>1.0159E-2</v>
      </c>
      <c r="F77" s="17">
        <v>0.49199999999999999</v>
      </c>
      <c r="G77" s="17">
        <v>0.99014800000000003</v>
      </c>
      <c r="H77" s="17">
        <v>0.93865500000000002</v>
      </c>
      <c r="I77" s="17">
        <v>1.5066040000000001</v>
      </c>
      <c r="J77" s="17">
        <v>0.56794900000000004</v>
      </c>
      <c r="K77" s="17">
        <v>0.376973</v>
      </c>
      <c r="L77" s="17">
        <v>666</v>
      </c>
      <c r="M77" s="17">
        <v>9.6845000000000001E-2</v>
      </c>
      <c r="N77" s="17">
        <v>536</v>
      </c>
      <c r="O77" s="17">
        <v>0</v>
      </c>
      <c r="P77" s="17">
        <v>0</v>
      </c>
      <c r="Q77" s="17">
        <v>0.993927</v>
      </c>
      <c r="R77" s="17">
        <v>0.95118499999999995</v>
      </c>
      <c r="S77" s="17">
        <v>1.5385450000000001</v>
      </c>
      <c r="T77" s="17">
        <v>0.58736100000000002</v>
      </c>
      <c r="U77" s="17">
        <v>0.38176399999999999</v>
      </c>
      <c r="V77" s="17">
        <v>771.3</v>
      </c>
      <c r="W77" s="17">
        <v>0.122118</v>
      </c>
      <c r="X77" s="17">
        <v>461</v>
      </c>
      <c r="Y77" s="17">
        <v>0</v>
      </c>
      <c r="Z77" s="17">
        <v>0</v>
      </c>
      <c r="AA77" s="17">
        <v>0.58732899999999999</v>
      </c>
      <c r="AB77" s="17">
        <v>1.8530999999999999E-2</v>
      </c>
      <c r="AC77" s="17">
        <v>0.96206899999999995</v>
      </c>
      <c r="AD77" s="17">
        <v>0.25</v>
      </c>
      <c r="AE77" s="17">
        <v>1247.0999999999999</v>
      </c>
    </row>
    <row r="78" spans="1:31">
      <c r="A78" s="17">
        <v>65</v>
      </c>
      <c r="B78" s="19">
        <v>0.13208333333333333</v>
      </c>
      <c r="C78" s="17">
        <v>40.4</v>
      </c>
      <c r="D78" s="17">
        <v>8.8000000000000007</v>
      </c>
      <c r="E78" s="17">
        <v>1.0295E-2</v>
      </c>
      <c r="F78" s="17">
        <v>0.498</v>
      </c>
      <c r="G78" s="17">
        <v>0.99504099999999995</v>
      </c>
      <c r="H78" s="17">
        <v>0.95346600000000004</v>
      </c>
      <c r="I78" s="17">
        <v>1.528797</v>
      </c>
      <c r="J78" s="17">
        <v>0.57533100000000004</v>
      </c>
      <c r="K78" s="17">
        <v>0.37632900000000002</v>
      </c>
      <c r="L78" s="17">
        <v>660.6</v>
      </c>
      <c r="M78" s="17">
        <v>0.12656600000000001</v>
      </c>
      <c r="N78" s="17">
        <v>457</v>
      </c>
      <c r="O78" s="17">
        <v>0</v>
      </c>
      <c r="P78" s="17">
        <v>0</v>
      </c>
      <c r="Q78" s="17">
        <v>0.99301499999999998</v>
      </c>
      <c r="R78" s="17">
        <v>0.95518199999999998</v>
      </c>
      <c r="S78" s="17">
        <v>1.563086</v>
      </c>
      <c r="T78" s="17">
        <v>0.60790500000000003</v>
      </c>
      <c r="U78" s="17">
        <v>0.38891300000000001</v>
      </c>
      <c r="V78" s="17">
        <v>791</v>
      </c>
      <c r="W78" s="17">
        <v>0.13861100000000001</v>
      </c>
      <c r="X78" s="17">
        <v>441</v>
      </c>
      <c r="Y78" s="17">
        <v>0</v>
      </c>
      <c r="Z78" s="17">
        <v>0</v>
      </c>
      <c r="AA78" s="17">
        <v>0.59832799999999997</v>
      </c>
      <c r="AB78" s="17">
        <v>1.5716999999999998E-2</v>
      </c>
      <c r="AC78" s="17">
        <v>0.96473600000000004</v>
      </c>
      <c r="AD78" s="17">
        <v>0.25</v>
      </c>
      <c r="AE78" s="17">
        <v>1257.4000000000001</v>
      </c>
    </row>
    <row r="79" spans="1:31">
      <c r="A79" s="17">
        <v>66</v>
      </c>
      <c r="B79" s="19">
        <v>0.13212962962962962</v>
      </c>
      <c r="C79" s="17">
        <v>42.1</v>
      </c>
      <c r="D79" s="17">
        <v>7.9</v>
      </c>
      <c r="E79" s="17">
        <v>9.0699999999999999E-3</v>
      </c>
      <c r="F79" s="17">
        <v>0.439</v>
      </c>
      <c r="G79" s="17">
        <v>0.99294000000000004</v>
      </c>
      <c r="H79" s="17">
        <v>0.96413000000000004</v>
      </c>
      <c r="I79" s="17">
        <v>1.527852</v>
      </c>
      <c r="J79" s="17">
        <v>0.56372199999999995</v>
      </c>
      <c r="K79" s="17">
        <v>0.36896400000000001</v>
      </c>
      <c r="L79" s="17">
        <v>662.6</v>
      </c>
      <c r="M79" s="17">
        <v>0.17879500000000001</v>
      </c>
      <c r="N79" s="17">
        <v>425</v>
      </c>
      <c r="O79" s="17">
        <v>0</v>
      </c>
      <c r="P79" s="17">
        <v>0</v>
      </c>
      <c r="Q79" s="17">
        <v>0.995139</v>
      </c>
      <c r="R79" s="17">
        <v>0.96388200000000002</v>
      </c>
      <c r="S79" s="17">
        <v>1.551202</v>
      </c>
      <c r="T79" s="17">
        <v>0.58731999999999995</v>
      </c>
      <c r="U79" s="17">
        <v>0.37862299999999999</v>
      </c>
      <c r="V79" s="17">
        <v>741.9</v>
      </c>
      <c r="W79" s="17">
        <v>0.17544299999999999</v>
      </c>
      <c r="X79" s="17">
        <v>492</v>
      </c>
      <c r="Y79" s="17">
        <v>0</v>
      </c>
      <c r="Z79" s="17">
        <v>0</v>
      </c>
      <c r="AA79" s="17">
        <v>0.58249600000000001</v>
      </c>
      <c r="AB79" s="17">
        <v>1.3228E-2</v>
      </c>
      <c r="AC79" s="17">
        <v>0.97165100000000004</v>
      </c>
      <c r="AD79" s="17">
        <v>0.25</v>
      </c>
      <c r="AE79" s="17">
        <v>1253.5</v>
      </c>
    </row>
    <row r="80" spans="1:31">
      <c r="A80" s="17">
        <v>67</v>
      </c>
      <c r="B80" s="19">
        <v>0.13218749999999999</v>
      </c>
      <c r="C80" s="17">
        <v>42.4</v>
      </c>
      <c r="D80" s="17">
        <v>7.9</v>
      </c>
      <c r="E80" s="17">
        <v>9.1940000000000008E-3</v>
      </c>
      <c r="F80" s="17">
        <v>0.44500000000000001</v>
      </c>
      <c r="G80" s="17">
        <v>0.99304899999999996</v>
      </c>
      <c r="H80" s="17">
        <v>0.93000400000000005</v>
      </c>
      <c r="I80" s="17">
        <v>1.4993369999999999</v>
      </c>
      <c r="J80" s="17">
        <v>0.56933299999999998</v>
      </c>
      <c r="K80" s="17">
        <v>0.37972299999999998</v>
      </c>
      <c r="L80" s="17">
        <v>669.2</v>
      </c>
      <c r="M80" s="17">
        <v>0.12687499999999999</v>
      </c>
      <c r="N80" s="17">
        <v>313</v>
      </c>
      <c r="O80" s="17">
        <v>0</v>
      </c>
      <c r="P80" s="17">
        <v>0</v>
      </c>
      <c r="Q80" s="17">
        <v>0.99587599999999998</v>
      </c>
      <c r="R80" s="17">
        <v>0.95189599999999996</v>
      </c>
      <c r="S80" s="17">
        <v>1.5320640000000001</v>
      </c>
      <c r="T80" s="17">
        <v>0.58016800000000002</v>
      </c>
      <c r="U80" s="17">
        <v>0.37868400000000002</v>
      </c>
      <c r="V80" s="17">
        <v>778.7</v>
      </c>
      <c r="W80" s="17">
        <v>0.21898400000000001</v>
      </c>
      <c r="X80" s="17">
        <v>495</v>
      </c>
      <c r="Y80" s="17">
        <v>0</v>
      </c>
      <c r="Z80" s="17">
        <v>0</v>
      </c>
      <c r="AA80" s="17">
        <v>0.58259099999999997</v>
      </c>
      <c r="AB80" s="17">
        <v>9.8706899999999997E-3</v>
      </c>
      <c r="AC80" s="17">
        <v>0.957623</v>
      </c>
      <c r="AD80" s="17">
        <v>0.25</v>
      </c>
      <c r="AE80" s="17">
        <v>1241.0999999999999</v>
      </c>
    </row>
    <row r="81" spans="1:31">
      <c r="A81" s="17">
        <v>68</v>
      </c>
      <c r="B81" s="19">
        <v>0.13224537037037037</v>
      </c>
      <c r="C81" s="17">
        <v>43.9</v>
      </c>
      <c r="D81" s="17">
        <v>7.9</v>
      </c>
      <c r="E81" s="17">
        <v>9.4669999999999997E-3</v>
      </c>
      <c r="F81" s="17">
        <v>0.45800000000000002</v>
      </c>
      <c r="G81" s="17">
        <v>0.99324400000000002</v>
      </c>
      <c r="H81" s="17">
        <v>0.91980399999999995</v>
      </c>
      <c r="I81" s="17">
        <v>1.483562</v>
      </c>
      <c r="J81" s="17">
        <v>0.56375799999999998</v>
      </c>
      <c r="K81" s="17">
        <v>0.38000299999999998</v>
      </c>
      <c r="L81" s="17">
        <v>698.4</v>
      </c>
      <c r="M81" s="17">
        <v>0.10816199999999999</v>
      </c>
      <c r="N81" s="17">
        <v>494</v>
      </c>
      <c r="O81" s="17">
        <v>0</v>
      </c>
      <c r="P81" s="17">
        <v>0</v>
      </c>
      <c r="Q81" s="17">
        <v>0.99312999999999996</v>
      </c>
      <c r="R81" s="17">
        <v>0.94381000000000004</v>
      </c>
      <c r="S81" s="17">
        <v>1.5125710000000001</v>
      </c>
      <c r="T81" s="17">
        <v>0.56876099999999996</v>
      </c>
      <c r="U81" s="17">
        <v>0.376023</v>
      </c>
      <c r="V81" s="17">
        <v>783.5</v>
      </c>
      <c r="W81" s="17">
        <v>0.18038799999999999</v>
      </c>
      <c r="X81" s="17">
        <v>629</v>
      </c>
      <c r="Y81" s="17">
        <v>0</v>
      </c>
      <c r="Z81" s="17">
        <v>0</v>
      </c>
      <c r="AA81" s="17">
        <v>0.57849600000000001</v>
      </c>
      <c r="AB81" s="17">
        <v>1.6176800000000002E-2</v>
      </c>
      <c r="AC81" s="17">
        <v>0.95301100000000005</v>
      </c>
      <c r="AD81" s="17">
        <v>0.25</v>
      </c>
      <c r="AE81" s="17">
        <v>1189.2</v>
      </c>
    </row>
    <row r="82" spans="1:31">
      <c r="A82" s="17">
        <v>69</v>
      </c>
      <c r="B82" s="19">
        <v>0.13230324074074074</v>
      </c>
      <c r="C82" s="17">
        <v>44.4</v>
      </c>
      <c r="D82" s="17">
        <v>7.9</v>
      </c>
      <c r="E82" s="17">
        <v>9.6109999999999998E-3</v>
      </c>
      <c r="F82" s="17">
        <v>0.46500000000000002</v>
      </c>
      <c r="G82" s="17">
        <v>0.99095</v>
      </c>
      <c r="H82" s="17">
        <v>0.87116899999999997</v>
      </c>
      <c r="I82" s="17">
        <v>1.424491</v>
      </c>
      <c r="J82" s="17">
        <v>0.55332300000000001</v>
      </c>
      <c r="K82" s="17">
        <v>0.38843499999999997</v>
      </c>
      <c r="L82" s="17">
        <v>701.6</v>
      </c>
      <c r="M82" s="17">
        <v>0.178092</v>
      </c>
      <c r="N82" s="17">
        <v>487</v>
      </c>
      <c r="O82" s="17">
        <v>0</v>
      </c>
      <c r="P82" s="17">
        <v>0</v>
      </c>
      <c r="Q82" s="17">
        <v>0.99344500000000002</v>
      </c>
      <c r="R82" s="17">
        <v>0.89400999999999997</v>
      </c>
      <c r="S82" s="17">
        <v>1.441867</v>
      </c>
      <c r="T82" s="17">
        <v>0.54785700000000004</v>
      </c>
      <c r="U82" s="17">
        <v>0.37996400000000002</v>
      </c>
      <c r="V82" s="17">
        <v>775.8</v>
      </c>
      <c r="W82" s="17">
        <v>0.228465</v>
      </c>
      <c r="X82" s="17">
        <v>492</v>
      </c>
      <c r="Y82" s="17">
        <v>0</v>
      </c>
      <c r="Z82" s="17">
        <v>0</v>
      </c>
      <c r="AA82" s="17">
        <v>0.58455999999999997</v>
      </c>
      <c r="AB82" s="17">
        <v>1.60018E-2</v>
      </c>
      <c r="AC82" s="17">
        <v>0.90277700000000005</v>
      </c>
      <c r="AD82" s="17">
        <v>0.25</v>
      </c>
      <c r="AE82" s="17">
        <v>1183.9000000000001</v>
      </c>
    </row>
    <row r="83" spans="1:31">
      <c r="A83" s="17">
        <v>70</v>
      </c>
      <c r="B83" s="19">
        <v>0.13236111111111112</v>
      </c>
      <c r="C83" s="17">
        <v>45.9</v>
      </c>
      <c r="D83" s="17">
        <v>7.9</v>
      </c>
      <c r="E83" s="17">
        <v>9.5370000000000003E-3</v>
      </c>
      <c r="F83" s="17">
        <v>0.46100000000000002</v>
      </c>
      <c r="G83" s="17">
        <v>0.99131199999999997</v>
      </c>
      <c r="H83" s="17">
        <v>0.79693000000000003</v>
      </c>
      <c r="I83" s="17">
        <v>1.308165</v>
      </c>
      <c r="J83" s="17">
        <v>0.51123399999999997</v>
      </c>
      <c r="K83" s="17">
        <v>0.39080300000000001</v>
      </c>
      <c r="L83" s="17">
        <v>670.7</v>
      </c>
      <c r="M83" s="17">
        <v>0.110323</v>
      </c>
      <c r="N83" s="17">
        <v>451</v>
      </c>
      <c r="O83" s="17">
        <v>0</v>
      </c>
      <c r="P83" s="17">
        <v>0</v>
      </c>
      <c r="Q83" s="17">
        <v>0.99278900000000003</v>
      </c>
      <c r="R83" s="17">
        <v>0.79599900000000001</v>
      </c>
      <c r="S83" s="17">
        <v>1.3128310000000001</v>
      </c>
      <c r="T83" s="17">
        <v>0.51683199999999996</v>
      </c>
      <c r="U83" s="17">
        <v>0.393677</v>
      </c>
      <c r="V83" s="17">
        <v>785.8</v>
      </c>
      <c r="W83" s="17">
        <v>0.16577500000000001</v>
      </c>
      <c r="X83" s="17">
        <v>539</v>
      </c>
      <c r="Y83" s="17">
        <v>0</v>
      </c>
      <c r="Z83" s="17">
        <v>0</v>
      </c>
      <c r="AA83" s="17">
        <v>0.605657</v>
      </c>
      <c r="AB83" s="17">
        <v>1.4208200000000001E-2</v>
      </c>
      <c r="AC83" s="17">
        <v>0.80334300000000003</v>
      </c>
      <c r="AD83" s="17">
        <v>0.25</v>
      </c>
      <c r="AE83" s="17">
        <v>1238.4000000000001</v>
      </c>
    </row>
    <row r="84" spans="1:31">
      <c r="A84" s="17">
        <v>71</v>
      </c>
      <c r="B84" s="19">
        <v>0.13241898148148148</v>
      </c>
      <c r="C84" s="17">
        <v>46.4</v>
      </c>
      <c r="D84" s="17">
        <v>7.9</v>
      </c>
      <c r="E84" s="17">
        <v>1.0900999999999999E-2</v>
      </c>
      <c r="F84" s="17">
        <v>0.52700000000000002</v>
      </c>
      <c r="G84" s="17">
        <v>0.99278900000000003</v>
      </c>
      <c r="H84" s="17">
        <v>0.47803800000000002</v>
      </c>
      <c r="I84" s="17">
        <v>0.825488</v>
      </c>
      <c r="J84" s="17">
        <v>0.34745100000000001</v>
      </c>
      <c r="K84" s="17">
        <v>0.42090300000000003</v>
      </c>
      <c r="L84" s="17">
        <v>695.6</v>
      </c>
      <c r="M84" s="17">
        <v>0.18402399999999999</v>
      </c>
      <c r="N84" s="17">
        <v>484</v>
      </c>
      <c r="O84" s="17">
        <v>0</v>
      </c>
      <c r="P84" s="17">
        <v>0</v>
      </c>
      <c r="Q84" s="17">
        <v>0.98168500000000003</v>
      </c>
      <c r="R84" s="17">
        <v>0.45060499999999998</v>
      </c>
      <c r="S84" s="17">
        <v>0.79688300000000001</v>
      </c>
      <c r="T84" s="17">
        <v>0.34627799999999997</v>
      </c>
      <c r="U84" s="17">
        <v>0.43453999999999998</v>
      </c>
      <c r="V84" s="17">
        <v>824.4</v>
      </c>
      <c r="W84" s="17">
        <v>0.19014400000000001</v>
      </c>
      <c r="X84" s="17">
        <v>597</v>
      </c>
      <c r="Y84" s="17">
        <v>0</v>
      </c>
      <c r="Z84" s="17">
        <v>0</v>
      </c>
      <c r="AA84" s="17">
        <v>0.66852400000000001</v>
      </c>
      <c r="AB84" s="17">
        <v>1.5791900000000001E-2</v>
      </c>
      <c r="AC84" s="17">
        <v>0.45607399999999998</v>
      </c>
      <c r="AD84" s="17">
        <v>0.25</v>
      </c>
      <c r="AE84" s="17">
        <v>1194</v>
      </c>
    </row>
    <row r="85" spans="1:31">
      <c r="A85" s="17">
        <v>72</v>
      </c>
      <c r="B85" s="19">
        <v>0.13246527777777778</v>
      </c>
      <c r="C85" s="17">
        <v>48.1</v>
      </c>
      <c r="D85" s="17">
        <v>7</v>
      </c>
      <c r="E85" s="17">
        <v>9.417E-3</v>
      </c>
      <c r="F85" s="17">
        <v>0.45600000000000002</v>
      </c>
      <c r="G85" s="17">
        <v>0.98675599999999997</v>
      </c>
      <c r="H85" s="17">
        <v>0.39332899999999998</v>
      </c>
      <c r="I85" s="17">
        <v>0.68030100000000004</v>
      </c>
      <c r="J85" s="17">
        <v>0.28697299999999998</v>
      </c>
      <c r="K85" s="17">
        <v>0.42183199999999998</v>
      </c>
      <c r="L85" s="17">
        <v>696.8</v>
      </c>
      <c r="M85" s="17">
        <v>0.24438599999999999</v>
      </c>
      <c r="N85" s="17">
        <v>643</v>
      </c>
      <c r="O85" s="17">
        <v>0</v>
      </c>
      <c r="P85" s="17">
        <v>0</v>
      </c>
      <c r="Q85" s="17">
        <v>0.98640799999999995</v>
      </c>
      <c r="R85" s="17">
        <v>0.40105800000000003</v>
      </c>
      <c r="S85" s="17">
        <v>0.69484800000000002</v>
      </c>
      <c r="T85" s="17">
        <v>0.29379</v>
      </c>
      <c r="U85" s="17">
        <v>0.42281200000000002</v>
      </c>
      <c r="V85" s="17">
        <v>794.1</v>
      </c>
      <c r="W85" s="17">
        <v>0.32697100000000001</v>
      </c>
      <c r="X85" s="17">
        <v>548</v>
      </c>
      <c r="Y85" s="17">
        <v>0</v>
      </c>
      <c r="Z85" s="17">
        <v>0</v>
      </c>
      <c r="AA85" s="17">
        <v>0.65047900000000003</v>
      </c>
      <c r="AB85" s="17">
        <v>1.8618599999999999E-2</v>
      </c>
      <c r="AC85" s="17">
        <v>0.406528</v>
      </c>
      <c r="AD85" s="17">
        <v>0.25</v>
      </c>
      <c r="AE85" s="17">
        <v>1191.9000000000001</v>
      </c>
    </row>
    <row r="86" spans="1:31">
      <c r="A86" s="17">
        <v>73</v>
      </c>
      <c r="B86" s="19">
        <v>0.13252314814814814</v>
      </c>
      <c r="C86" s="17">
        <v>48.3</v>
      </c>
      <c r="D86" s="17">
        <v>7</v>
      </c>
      <c r="E86" s="17">
        <v>9.1079999999999998E-3</v>
      </c>
      <c r="F86" s="17">
        <v>0.441</v>
      </c>
      <c r="G86" s="17">
        <v>0.98206899999999997</v>
      </c>
      <c r="H86" s="17">
        <v>0.34449200000000002</v>
      </c>
      <c r="I86" s="17">
        <v>0.59215399999999996</v>
      </c>
      <c r="J86" s="17">
        <v>0.24766099999999999</v>
      </c>
      <c r="K86" s="17">
        <v>0.418238</v>
      </c>
      <c r="L86" s="17">
        <v>661.8</v>
      </c>
      <c r="M86" s="17">
        <v>0.283271</v>
      </c>
      <c r="N86" s="17">
        <v>477</v>
      </c>
      <c r="O86" s="17">
        <v>0</v>
      </c>
      <c r="P86" s="17">
        <v>0</v>
      </c>
      <c r="Q86" s="17">
        <v>0.98723499999999997</v>
      </c>
      <c r="R86" s="17">
        <v>0.33823799999999998</v>
      </c>
      <c r="S86" s="17">
        <v>0.59156399999999998</v>
      </c>
      <c r="T86" s="17">
        <v>0.253326</v>
      </c>
      <c r="U86" s="17">
        <v>0.42823099999999997</v>
      </c>
      <c r="V86" s="17">
        <v>794.7</v>
      </c>
      <c r="W86" s="17">
        <v>0.36061799999999999</v>
      </c>
      <c r="X86" s="17">
        <v>690</v>
      </c>
      <c r="Y86" s="17">
        <v>0</v>
      </c>
      <c r="Z86" s="17">
        <v>0</v>
      </c>
      <c r="AA86" s="17">
        <v>0.65881699999999999</v>
      </c>
      <c r="AB86" s="17">
        <v>1.3184299999999999E-2</v>
      </c>
      <c r="AC86" s="17">
        <v>0.34157799999999999</v>
      </c>
      <c r="AD86" s="17">
        <v>0.25</v>
      </c>
      <c r="AE86" s="17">
        <v>1255.0999999999999</v>
      </c>
    </row>
    <row r="87" spans="1:31">
      <c r="A87" s="17">
        <v>74</v>
      </c>
      <c r="B87" s="19">
        <v>0.13258101851851853</v>
      </c>
      <c r="C87" s="17">
        <v>49.5</v>
      </c>
      <c r="D87" s="17">
        <v>7</v>
      </c>
      <c r="E87" s="17">
        <v>9.3500000000000007E-3</v>
      </c>
      <c r="F87" s="17">
        <v>0.45200000000000001</v>
      </c>
      <c r="G87" s="17">
        <v>0.980074</v>
      </c>
      <c r="H87" s="17">
        <v>0.31930399999999998</v>
      </c>
      <c r="I87" s="17">
        <v>0.55693700000000002</v>
      </c>
      <c r="J87" s="17">
        <v>0.23763200000000001</v>
      </c>
      <c r="K87" s="17">
        <v>0.42667699999999997</v>
      </c>
      <c r="L87" s="17">
        <v>668.5</v>
      </c>
      <c r="M87" s="17">
        <v>0.29557899999999998</v>
      </c>
      <c r="N87" s="17">
        <v>557</v>
      </c>
      <c r="O87" s="17">
        <v>0</v>
      </c>
      <c r="P87" s="17">
        <v>0</v>
      </c>
      <c r="Q87" s="17">
        <v>0.97983699999999996</v>
      </c>
      <c r="R87" s="17">
        <v>0.31779299999999999</v>
      </c>
      <c r="S87" s="17">
        <v>0.56366099999999997</v>
      </c>
      <c r="T87" s="17">
        <v>0.245868</v>
      </c>
      <c r="U87" s="17">
        <v>0.43619799999999997</v>
      </c>
      <c r="V87" s="17">
        <v>771.8</v>
      </c>
      <c r="W87" s="17">
        <v>0.24932299999999999</v>
      </c>
      <c r="X87" s="17">
        <v>844</v>
      </c>
      <c r="Y87" s="17">
        <v>0</v>
      </c>
      <c r="Z87" s="17">
        <v>0</v>
      </c>
      <c r="AA87" s="17">
        <v>0.67107399999999995</v>
      </c>
      <c r="AB87" s="17">
        <v>1.55096E-2</v>
      </c>
      <c r="AC87" s="17">
        <v>0.32160699999999998</v>
      </c>
      <c r="AD87" s="17">
        <v>0.25</v>
      </c>
      <c r="AE87" s="17">
        <v>1242.5</v>
      </c>
    </row>
    <row r="88" spans="1:31">
      <c r="A88" s="17">
        <v>75</v>
      </c>
      <c r="B88" s="19">
        <v>0.13263888888888889</v>
      </c>
      <c r="C88" s="17">
        <v>50.6</v>
      </c>
      <c r="D88" s="17">
        <v>7</v>
      </c>
      <c r="E88" s="17">
        <v>9.0139999999999994E-3</v>
      </c>
      <c r="F88" s="17">
        <v>0.436</v>
      </c>
      <c r="G88" s="17">
        <v>0.97948100000000005</v>
      </c>
      <c r="H88" s="17">
        <v>0.26073600000000002</v>
      </c>
      <c r="I88" s="17">
        <v>0.43724299999999999</v>
      </c>
      <c r="J88" s="17">
        <v>0.176506</v>
      </c>
      <c r="K88" s="17">
        <v>0.40367999999999998</v>
      </c>
      <c r="L88" s="17">
        <v>672.7</v>
      </c>
      <c r="M88" s="17">
        <v>0.30861499999999997</v>
      </c>
      <c r="N88" s="17">
        <v>895</v>
      </c>
      <c r="O88" s="17">
        <v>0</v>
      </c>
      <c r="P88" s="17">
        <v>0</v>
      </c>
      <c r="Q88" s="17">
        <v>0.97564099999999998</v>
      </c>
      <c r="R88" s="17">
        <v>0.25517000000000001</v>
      </c>
      <c r="S88" s="17">
        <v>0.44140099999999999</v>
      </c>
      <c r="T88" s="17">
        <v>0.18623200000000001</v>
      </c>
      <c r="U88" s="17">
        <v>0.42191000000000001</v>
      </c>
      <c r="V88" s="17">
        <v>779.2</v>
      </c>
      <c r="W88" s="17">
        <v>0.37080400000000002</v>
      </c>
      <c r="X88" s="17">
        <v>895</v>
      </c>
      <c r="Y88" s="17">
        <v>0</v>
      </c>
      <c r="Z88" s="17">
        <v>0</v>
      </c>
      <c r="AA88" s="17">
        <v>0.64909300000000003</v>
      </c>
      <c r="AB88" s="17">
        <v>2.4849799999999998E-2</v>
      </c>
      <c r="AC88" s="17">
        <v>0.259797</v>
      </c>
      <c r="AD88" s="17">
        <v>0.25</v>
      </c>
      <c r="AE88" s="17">
        <v>1234.7</v>
      </c>
    </row>
    <row r="89" spans="1:31">
      <c r="A89" s="17">
        <v>76</v>
      </c>
      <c r="B89" s="19">
        <v>0.13268518518518518</v>
      </c>
      <c r="C89" s="17">
        <v>51.5</v>
      </c>
      <c r="D89" s="17">
        <v>7</v>
      </c>
      <c r="E89" s="17">
        <v>8.6440000000000006E-3</v>
      </c>
      <c r="F89" s="17">
        <v>0.41799999999999998</v>
      </c>
      <c r="G89" s="17">
        <v>0.97388799999999998</v>
      </c>
      <c r="H89" s="17">
        <v>0.22195999999999999</v>
      </c>
      <c r="I89" s="17">
        <v>0.37773499999999999</v>
      </c>
      <c r="J89" s="17">
        <v>0.155775</v>
      </c>
      <c r="K89" s="17">
        <v>0.41239199999999998</v>
      </c>
      <c r="L89" s="17">
        <v>649.20000000000005</v>
      </c>
      <c r="M89" s="17">
        <v>0.35095399999999999</v>
      </c>
      <c r="N89" s="17">
        <v>574</v>
      </c>
      <c r="O89" s="17">
        <v>0</v>
      </c>
      <c r="P89" s="17">
        <v>0</v>
      </c>
      <c r="Q89" s="17">
        <v>0.97310200000000002</v>
      </c>
      <c r="R89" s="17">
        <v>0.21453900000000001</v>
      </c>
      <c r="S89" s="17">
        <v>0.36691600000000002</v>
      </c>
      <c r="T89" s="17">
        <v>0.15237700000000001</v>
      </c>
      <c r="U89" s="17">
        <v>0.41529199999999999</v>
      </c>
      <c r="V89" s="17">
        <v>785.7</v>
      </c>
      <c r="W89" s="17">
        <v>0.30743999999999999</v>
      </c>
      <c r="X89" s="17">
        <v>564</v>
      </c>
      <c r="Y89" s="17">
        <v>0</v>
      </c>
      <c r="Z89" s="17">
        <v>0</v>
      </c>
      <c r="AA89" s="17">
        <v>0.63891100000000001</v>
      </c>
      <c r="AB89" s="17">
        <v>1.5519E-2</v>
      </c>
      <c r="AC89" s="17">
        <v>0.21690400000000001</v>
      </c>
      <c r="AD89" s="17">
        <v>0.25</v>
      </c>
      <c r="AE89" s="17">
        <v>1279.4000000000001</v>
      </c>
    </row>
    <row r="90" spans="1:31">
      <c r="A90" s="17">
        <v>77</v>
      </c>
      <c r="B90" s="19">
        <v>0.13274305555555557</v>
      </c>
      <c r="C90" s="17">
        <v>52.3</v>
      </c>
      <c r="D90" s="17">
        <v>7</v>
      </c>
      <c r="E90" s="17">
        <v>8.652E-3</v>
      </c>
      <c r="F90" s="17">
        <v>0.41899999999999998</v>
      </c>
      <c r="G90" s="17">
        <v>0.96545700000000001</v>
      </c>
      <c r="H90" s="17">
        <v>0.19245999999999999</v>
      </c>
      <c r="I90" s="17">
        <v>0.32134099999999999</v>
      </c>
      <c r="J90" s="17">
        <v>0.12887999999999999</v>
      </c>
      <c r="K90" s="17">
        <v>0.40107100000000001</v>
      </c>
      <c r="L90" s="17">
        <v>628.6</v>
      </c>
      <c r="M90" s="17">
        <v>0.30492399999999997</v>
      </c>
      <c r="N90" s="17">
        <v>785</v>
      </c>
      <c r="O90" s="17">
        <v>0</v>
      </c>
      <c r="P90" s="17">
        <v>0</v>
      </c>
      <c r="Q90" s="17">
        <v>0.97295299999999996</v>
      </c>
      <c r="R90" s="17">
        <v>0.182807</v>
      </c>
      <c r="S90" s="17">
        <v>0.32151200000000002</v>
      </c>
      <c r="T90" s="17">
        <v>0.138706</v>
      </c>
      <c r="U90" s="17">
        <v>0.43141600000000002</v>
      </c>
      <c r="V90" s="17">
        <v>760</v>
      </c>
      <c r="W90" s="17">
        <v>0.30315599999999998</v>
      </c>
      <c r="X90" s="17">
        <v>1022</v>
      </c>
      <c r="Y90" s="17">
        <v>0</v>
      </c>
      <c r="Z90" s="17">
        <v>0</v>
      </c>
      <c r="AA90" s="17">
        <v>0.663717</v>
      </c>
      <c r="AB90" s="17">
        <v>2.0456499999999999E-2</v>
      </c>
      <c r="AC90" s="17">
        <v>0.185644</v>
      </c>
      <c r="AD90" s="17">
        <v>0.25</v>
      </c>
      <c r="AE90" s="17">
        <v>1321.4</v>
      </c>
    </row>
    <row r="91" spans="1:31">
      <c r="A91" s="17">
        <v>78</v>
      </c>
      <c r="B91" s="19">
        <v>0.13280092592592593</v>
      </c>
      <c r="C91" s="17">
        <v>53.7</v>
      </c>
      <c r="D91" s="17">
        <v>7</v>
      </c>
      <c r="E91" s="17">
        <v>8.7469999999999996E-3</v>
      </c>
      <c r="F91" s="17">
        <v>0.42299999999999999</v>
      </c>
      <c r="G91" s="17">
        <v>0.97595600000000005</v>
      </c>
      <c r="H91" s="17">
        <v>0.181446</v>
      </c>
      <c r="I91" s="17">
        <v>0.30947799999999998</v>
      </c>
      <c r="J91" s="17">
        <v>0.12803200000000001</v>
      </c>
      <c r="K91" s="17">
        <v>0.41370299999999999</v>
      </c>
      <c r="L91" s="17">
        <v>619.1</v>
      </c>
      <c r="M91" s="17">
        <v>0.27019599999999999</v>
      </c>
      <c r="N91" s="17">
        <v>442</v>
      </c>
      <c r="O91" s="17">
        <v>0</v>
      </c>
      <c r="P91" s="17">
        <v>0</v>
      </c>
      <c r="Q91" s="17">
        <v>0.96830000000000005</v>
      </c>
      <c r="R91" s="17">
        <v>0.17435700000000001</v>
      </c>
      <c r="S91" s="17">
        <v>0.310699</v>
      </c>
      <c r="T91" s="17">
        <v>0.13634199999999999</v>
      </c>
      <c r="U91" s="17">
        <v>0.43882399999999999</v>
      </c>
      <c r="V91" s="17">
        <v>821.8</v>
      </c>
      <c r="W91" s="17">
        <v>0.33388800000000002</v>
      </c>
      <c r="X91" s="17">
        <v>614</v>
      </c>
      <c r="Y91" s="17">
        <v>0</v>
      </c>
      <c r="Z91" s="17">
        <v>0</v>
      </c>
      <c r="AA91" s="17">
        <v>0.67511299999999996</v>
      </c>
      <c r="AB91" s="17">
        <v>1.1458599999999999E-2</v>
      </c>
      <c r="AC91" s="17">
        <v>0.17591899999999999</v>
      </c>
      <c r="AD91" s="17">
        <v>0.25</v>
      </c>
      <c r="AE91" s="17">
        <v>1341.6</v>
      </c>
    </row>
    <row r="92" spans="1:31">
      <c r="A92" s="17">
        <v>79</v>
      </c>
      <c r="B92" s="19">
        <v>0.13285879629629629</v>
      </c>
      <c r="C92" s="17">
        <v>54.3</v>
      </c>
      <c r="D92" s="17">
        <v>7</v>
      </c>
      <c r="E92" s="17">
        <v>9.0699999999999999E-3</v>
      </c>
      <c r="F92" s="17">
        <v>0.439</v>
      </c>
      <c r="G92" s="17">
        <v>0.96181399999999995</v>
      </c>
      <c r="H92" s="17">
        <v>0.15248200000000001</v>
      </c>
      <c r="I92" s="17">
        <v>0.26108300000000001</v>
      </c>
      <c r="J92" s="17">
        <v>0.108601</v>
      </c>
      <c r="K92" s="17">
        <v>0.41596499999999997</v>
      </c>
      <c r="L92" s="17">
        <v>671.3</v>
      </c>
      <c r="M92" s="17">
        <v>0.173212</v>
      </c>
      <c r="N92" s="17">
        <v>610</v>
      </c>
      <c r="O92" s="17">
        <v>0</v>
      </c>
      <c r="P92" s="17">
        <v>0</v>
      </c>
      <c r="Q92" s="17">
        <v>0.97322900000000001</v>
      </c>
      <c r="R92" s="17">
        <v>0.15737499999999999</v>
      </c>
      <c r="S92" s="17">
        <v>0.272281</v>
      </c>
      <c r="T92" s="17">
        <v>0.11490599999999999</v>
      </c>
      <c r="U92" s="17">
        <v>0.422012</v>
      </c>
      <c r="V92" s="17">
        <v>756.1</v>
      </c>
      <c r="W92" s="17">
        <v>0.19440099999999999</v>
      </c>
      <c r="X92" s="17">
        <v>708</v>
      </c>
      <c r="Y92" s="17">
        <v>0</v>
      </c>
      <c r="Z92" s="17">
        <v>0</v>
      </c>
      <c r="AA92" s="17">
        <v>0.64924899999999997</v>
      </c>
      <c r="AB92" s="17">
        <v>1.7040300000000001E-2</v>
      </c>
      <c r="AC92" s="17">
        <v>0.159333</v>
      </c>
      <c r="AD92" s="17">
        <v>0.25</v>
      </c>
      <c r="AE92" s="17">
        <v>1237.2</v>
      </c>
    </row>
    <row r="93" spans="1:31">
      <c r="A93" s="17">
        <v>80</v>
      </c>
      <c r="B93" s="19">
        <v>0.13291666666666666</v>
      </c>
      <c r="C93" s="17">
        <v>55</v>
      </c>
      <c r="D93" s="17">
        <v>7</v>
      </c>
      <c r="E93" s="17">
        <v>8.1379999999999994E-3</v>
      </c>
      <c r="F93" s="17">
        <v>0.39400000000000002</v>
      </c>
      <c r="G93" s="17">
        <v>0.95263900000000001</v>
      </c>
      <c r="H93" s="17">
        <v>0.138711</v>
      </c>
      <c r="I93" s="17">
        <v>0.23661299999999999</v>
      </c>
      <c r="J93" s="17">
        <v>9.7902000000000003E-2</v>
      </c>
      <c r="K93" s="17">
        <v>0.41376499999999999</v>
      </c>
      <c r="L93" s="17">
        <v>632.9</v>
      </c>
      <c r="M93" s="17">
        <v>0.14163899999999999</v>
      </c>
      <c r="N93" s="17">
        <v>557</v>
      </c>
      <c r="O93" s="17">
        <v>0</v>
      </c>
      <c r="P93" s="17">
        <v>0</v>
      </c>
      <c r="Q93" s="17">
        <v>0.96163900000000002</v>
      </c>
      <c r="R93" s="17">
        <v>0.14000899999999999</v>
      </c>
      <c r="S93" s="17">
        <v>0.23361899999999999</v>
      </c>
      <c r="T93" s="17">
        <v>9.3609999999999999E-2</v>
      </c>
      <c r="U93" s="17">
        <v>0.400696</v>
      </c>
      <c r="V93" s="17">
        <v>741.4</v>
      </c>
      <c r="W93" s="17">
        <v>0.330237</v>
      </c>
      <c r="X93" s="17">
        <v>1180</v>
      </c>
      <c r="Y93" s="17">
        <v>0</v>
      </c>
      <c r="Z93" s="17">
        <v>0</v>
      </c>
      <c r="AA93" s="17">
        <v>0.61645499999999998</v>
      </c>
      <c r="AB93" s="17">
        <v>1.4707700000000001E-2</v>
      </c>
      <c r="AC93" s="17">
        <v>0.14138600000000001</v>
      </c>
      <c r="AD93" s="17">
        <v>0.25</v>
      </c>
      <c r="AE93" s="17">
        <v>1312.4</v>
      </c>
    </row>
    <row r="94" spans="1:31">
      <c r="A94" s="17">
        <v>81</v>
      </c>
      <c r="B94" s="19">
        <v>0.13296296296296298</v>
      </c>
      <c r="C94" s="17">
        <v>57</v>
      </c>
      <c r="D94" s="17">
        <v>7</v>
      </c>
      <c r="E94" s="17">
        <v>8.0879999999999997E-3</v>
      </c>
      <c r="F94" s="17">
        <v>0.39100000000000001</v>
      </c>
      <c r="G94" s="17">
        <v>0.95239200000000002</v>
      </c>
      <c r="H94" s="17">
        <v>0.125831</v>
      </c>
      <c r="I94" s="17">
        <v>0.227157</v>
      </c>
      <c r="J94" s="17">
        <v>0.101327</v>
      </c>
      <c r="K94" s="17">
        <v>0.44606499999999999</v>
      </c>
      <c r="L94" s="17">
        <v>650.4</v>
      </c>
      <c r="M94" s="17">
        <v>3.9999999999999998E-6</v>
      </c>
      <c r="N94" s="17">
        <v>671</v>
      </c>
      <c r="O94" s="17">
        <v>0</v>
      </c>
      <c r="P94" s="17">
        <v>0</v>
      </c>
      <c r="Q94" s="17">
        <v>0.94767500000000005</v>
      </c>
      <c r="R94" s="17">
        <v>0.138657</v>
      </c>
      <c r="S94" s="17">
        <v>0.226883</v>
      </c>
      <c r="T94" s="17">
        <v>8.8225999999999999E-2</v>
      </c>
      <c r="U94" s="17">
        <v>0.38886199999999999</v>
      </c>
      <c r="V94" s="17">
        <v>732.6</v>
      </c>
      <c r="W94" s="17">
        <v>0.19921800000000001</v>
      </c>
      <c r="X94" s="17">
        <v>898</v>
      </c>
      <c r="Y94" s="17">
        <v>0</v>
      </c>
      <c r="Z94" s="17">
        <v>0</v>
      </c>
      <c r="AA94" s="17">
        <v>0.59824999999999995</v>
      </c>
      <c r="AB94" s="17">
        <v>1.8132200000000001E-2</v>
      </c>
      <c r="AC94" s="17">
        <v>0.14025599999999999</v>
      </c>
      <c r="AD94" s="17">
        <v>0.25</v>
      </c>
      <c r="AE94" s="17">
        <v>1277</v>
      </c>
    </row>
    <row r="95" spans="1:31">
      <c r="A95" s="17">
        <v>82</v>
      </c>
      <c r="B95" s="19">
        <v>0.13302083333333334</v>
      </c>
      <c r="C95" s="17">
        <v>56.8</v>
      </c>
      <c r="D95" s="17">
        <v>7</v>
      </c>
      <c r="E95" s="17">
        <v>8.2389999999999998E-3</v>
      </c>
      <c r="F95" s="17">
        <v>0.39900000000000002</v>
      </c>
      <c r="G95" s="17">
        <v>0.94933100000000004</v>
      </c>
      <c r="H95" s="17">
        <v>0.13605200000000001</v>
      </c>
      <c r="I95" s="17">
        <v>0.21424499999999999</v>
      </c>
      <c r="J95" s="17">
        <v>7.8192999999999999E-2</v>
      </c>
      <c r="K95" s="17">
        <v>0.36496800000000001</v>
      </c>
      <c r="L95" s="17">
        <v>638.70000000000005</v>
      </c>
      <c r="M95" s="17">
        <v>0.14163799999999999</v>
      </c>
      <c r="N95" s="17">
        <v>734</v>
      </c>
      <c r="O95" s="17">
        <v>0</v>
      </c>
      <c r="P95" s="17">
        <v>0</v>
      </c>
      <c r="Q95" s="17">
        <v>0.95319699999999996</v>
      </c>
      <c r="R95" s="17">
        <v>0.13261700000000001</v>
      </c>
      <c r="S95" s="17">
        <v>0.222467</v>
      </c>
      <c r="T95" s="17">
        <v>8.9851E-2</v>
      </c>
      <c r="U95" s="17">
        <v>0.40388200000000002</v>
      </c>
      <c r="V95" s="17">
        <v>780.2</v>
      </c>
      <c r="W95" s="17">
        <v>0.25613900000000001</v>
      </c>
      <c r="X95" s="17">
        <v>1473</v>
      </c>
      <c r="Y95" s="17">
        <v>0</v>
      </c>
      <c r="Z95" s="17">
        <v>0</v>
      </c>
      <c r="AA95" s="17">
        <v>0.62135700000000005</v>
      </c>
      <c r="AB95" s="17">
        <v>1.9476E-2</v>
      </c>
      <c r="AC95" s="17">
        <v>0.13436699999999999</v>
      </c>
      <c r="AD95" s="17">
        <v>0.25</v>
      </c>
      <c r="AE95" s="17">
        <v>1300.3</v>
      </c>
    </row>
    <row r="96" spans="1:31">
      <c r="A96" s="17">
        <v>83</v>
      </c>
      <c r="B96" s="19">
        <v>0.1330787037037037</v>
      </c>
      <c r="C96" s="17">
        <v>58.5</v>
      </c>
      <c r="D96" s="17">
        <v>7</v>
      </c>
      <c r="E96" s="17">
        <v>6.8500000000000002E-3</v>
      </c>
      <c r="F96" s="17">
        <v>0.33100000000000002</v>
      </c>
      <c r="G96" s="17">
        <v>0.94251600000000002</v>
      </c>
      <c r="H96" s="17">
        <v>0.13761799999999999</v>
      </c>
      <c r="I96" s="17">
        <v>0.20915800000000001</v>
      </c>
      <c r="J96" s="17">
        <v>7.1539000000000005E-2</v>
      </c>
      <c r="K96" s="17">
        <v>0.34203499999999998</v>
      </c>
      <c r="L96" s="17">
        <v>557.4</v>
      </c>
      <c r="M96" s="17">
        <v>0.316718</v>
      </c>
      <c r="N96" s="17">
        <v>539</v>
      </c>
      <c r="O96" s="17">
        <v>0</v>
      </c>
      <c r="P96" s="17">
        <v>0</v>
      </c>
      <c r="Q96" s="17">
        <v>0.94447700000000001</v>
      </c>
      <c r="R96" s="17">
        <v>0.140767</v>
      </c>
      <c r="S96" s="17">
        <v>0.22781299999999999</v>
      </c>
      <c r="T96" s="17">
        <v>8.7045999999999998E-2</v>
      </c>
      <c r="U96" s="17">
        <v>0.38209500000000002</v>
      </c>
      <c r="V96" s="17">
        <v>701.2</v>
      </c>
      <c r="W96" s="17">
        <v>0.364207</v>
      </c>
      <c r="X96" s="17">
        <v>808</v>
      </c>
      <c r="Y96" s="17">
        <v>0</v>
      </c>
      <c r="Z96" s="17">
        <v>0</v>
      </c>
      <c r="AA96" s="17">
        <v>0.58783799999999997</v>
      </c>
      <c r="AB96" s="17">
        <v>1.2572E-2</v>
      </c>
      <c r="AC96" s="17">
        <v>0.14186099999999999</v>
      </c>
      <c r="AD96" s="17">
        <v>0.25</v>
      </c>
      <c r="AE96" s="17">
        <v>1490</v>
      </c>
    </row>
    <row r="97" spans="1:31">
      <c r="A97" s="17">
        <v>84</v>
      </c>
      <c r="B97" s="19">
        <v>0.13313657407407406</v>
      </c>
      <c r="C97" s="17">
        <v>59.2</v>
      </c>
      <c r="D97" s="17">
        <v>7</v>
      </c>
      <c r="E97" s="17">
        <v>7.9389999999999999E-3</v>
      </c>
      <c r="F97" s="17">
        <v>0.38400000000000001</v>
      </c>
      <c r="G97" s="17">
        <v>0.91298699999999999</v>
      </c>
      <c r="H97" s="17">
        <v>0.110572</v>
      </c>
      <c r="I97" s="17">
        <v>0.17691899999999999</v>
      </c>
      <c r="J97" s="17">
        <v>6.6347000000000003E-2</v>
      </c>
      <c r="K97" s="17">
        <v>0.37501400000000001</v>
      </c>
      <c r="L97" s="17">
        <v>640.79999999999995</v>
      </c>
      <c r="M97" s="17">
        <v>0.32417499999999999</v>
      </c>
      <c r="N97" s="17">
        <v>732</v>
      </c>
      <c r="O97" s="17">
        <v>0</v>
      </c>
      <c r="P97" s="17">
        <v>0</v>
      </c>
      <c r="Q97" s="17">
        <v>0.93629700000000005</v>
      </c>
      <c r="R97" s="17">
        <v>0.111888</v>
      </c>
      <c r="S97" s="17">
        <v>0.182809</v>
      </c>
      <c r="T97" s="17">
        <v>7.0920999999999998E-2</v>
      </c>
      <c r="U97" s="17">
        <v>0.38795400000000002</v>
      </c>
      <c r="V97" s="17">
        <v>738.1</v>
      </c>
      <c r="W97" s="17">
        <v>0.29950900000000003</v>
      </c>
      <c r="X97" s="17">
        <v>617</v>
      </c>
      <c r="Y97" s="17">
        <v>0</v>
      </c>
      <c r="Z97" s="17">
        <v>0</v>
      </c>
      <c r="AA97" s="17">
        <v>0.59685200000000005</v>
      </c>
      <c r="AB97" s="17">
        <v>1.94713E-2</v>
      </c>
      <c r="AC97" s="17">
        <v>0.11326899999999999</v>
      </c>
      <c r="AD97" s="17">
        <v>0.25</v>
      </c>
      <c r="AE97" s="17">
        <v>1296.2</v>
      </c>
    </row>
    <row r="98" spans="1:31">
      <c r="A98" s="17">
        <v>85</v>
      </c>
      <c r="B98" s="19">
        <v>0.13318287037037038</v>
      </c>
      <c r="C98" s="17">
        <v>60.6</v>
      </c>
      <c r="D98" s="17">
        <v>7</v>
      </c>
      <c r="E98" s="17">
        <v>7.62E-3</v>
      </c>
      <c r="F98" s="17">
        <v>0.36899999999999999</v>
      </c>
      <c r="G98" s="17">
        <v>0.88954999999999995</v>
      </c>
      <c r="H98" s="17">
        <v>0.10412100000000001</v>
      </c>
      <c r="I98" s="17">
        <v>0.16622899999999999</v>
      </c>
      <c r="J98" s="17">
        <v>6.2107999999999997E-2</v>
      </c>
      <c r="K98" s="17">
        <v>0.37362899999999999</v>
      </c>
      <c r="L98" s="17">
        <v>625.9</v>
      </c>
      <c r="M98" s="17">
        <v>3.9999999999999998E-6</v>
      </c>
      <c r="N98" s="17">
        <v>1402</v>
      </c>
      <c r="O98" s="17">
        <v>0</v>
      </c>
      <c r="P98" s="17">
        <v>0</v>
      </c>
      <c r="Q98" s="17">
        <v>0.89866299999999999</v>
      </c>
      <c r="R98" s="17">
        <v>0.10617</v>
      </c>
      <c r="S98" s="17">
        <v>0.17338700000000001</v>
      </c>
      <c r="T98" s="17">
        <v>6.7216999999999999E-2</v>
      </c>
      <c r="U98" s="17">
        <v>0.38767099999999999</v>
      </c>
      <c r="V98" s="17">
        <v>756.3</v>
      </c>
      <c r="W98" s="17">
        <v>9.3760000000000007E-3</v>
      </c>
      <c r="X98" s="17">
        <v>1072</v>
      </c>
      <c r="Y98" s="17">
        <v>0</v>
      </c>
      <c r="Z98" s="17">
        <v>0</v>
      </c>
      <c r="AA98" s="17">
        <v>0.59641599999999995</v>
      </c>
      <c r="AB98" s="17">
        <v>3.58249E-2</v>
      </c>
      <c r="AC98" s="17">
        <v>0.10857799999999999</v>
      </c>
      <c r="AD98" s="17">
        <v>0.25</v>
      </c>
      <c r="AE98" s="17">
        <v>1326.9</v>
      </c>
    </row>
    <row r="99" spans="1:31">
      <c r="A99" s="17">
        <v>86</v>
      </c>
      <c r="B99" s="19">
        <v>0.13324074074074074</v>
      </c>
      <c r="C99" s="17">
        <v>60.8</v>
      </c>
      <c r="D99" s="17">
        <v>7</v>
      </c>
      <c r="E99" s="17">
        <v>8.5889999999999994E-3</v>
      </c>
      <c r="F99" s="17">
        <v>0.41599999999999998</v>
      </c>
      <c r="G99" s="17">
        <v>0.89723200000000003</v>
      </c>
      <c r="H99" s="17">
        <v>9.6041000000000001E-2</v>
      </c>
      <c r="I99" s="17">
        <v>0.15859400000000001</v>
      </c>
      <c r="J99" s="17">
        <v>6.2552999999999997E-2</v>
      </c>
      <c r="K99" s="17">
        <v>0.39441999999999999</v>
      </c>
      <c r="L99" s="17">
        <v>712.1</v>
      </c>
      <c r="M99" s="17">
        <v>0.29839599999999999</v>
      </c>
      <c r="N99" s="17">
        <v>1046</v>
      </c>
      <c r="O99" s="17">
        <v>0</v>
      </c>
      <c r="P99" s="17">
        <v>0</v>
      </c>
      <c r="Q99" s="17">
        <v>0.89218799999999998</v>
      </c>
      <c r="R99" s="17">
        <v>9.7081000000000001E-2</v>
      </c>
      <c r="S99" s="17">
        <v>0.15709200000000001</v>
      </c>
      <c r="T99" s="17">
        <v>6.0011000000000002E-2</v>
      </c>
      <c r="U99" s="17">
        <v>0.38201299999999999</v>
      </c>
      <c r="V99" s="17">
        <v>758</v>
      </c>
      <c r="W99" s="17">
        <v>0.24668399999999999</v>
      </c>
      <c r="X99" s="17">
        <v>719</v>
      </c>
      <c r="Y99" s="17">
        <v>0</v>
      </c>
      <c r="Z99" s="17">
        <v>0</v>
      </c>
      <c r="AA99" s="17">
        <v>0.58771300000000004</v>
      </c>
      <c r="AB99" s="17">
        <v>3.0566800000000002E-2</v>
      </c>
      <c r="AC99" s="17">
        <v>9.8915400000000001E-2</v>
      </c>
      <c r="AD99" s="17">
        <v>0.25</v>
      </c>
      <c r="AE99" s="17">
        <v>1166.4000000000001</v>
      </c>
    </row>
    <row r="100" spans="1:31">
      <c r="A100" s="17">
        <v>87</v>
      </c>
      <c r="B100" s="19">
        <v>0.1332986111111111</v>
      </c>
      <c r="C100" s="17">
        <v>62.5</v>
      </c>
      <c r="D100" s="17">
        <v>7</v>
      </c>
      <c r="E100" s="17">
        <v>7.6239999999999997E-3</v>
      </c>
      <c r="F100" s="17">
        <v>0.36899999999999999</v>
      </c>
      <c r="G100" s="17">
        <v>0.92212400000000005</v>
      </c>
      <c r="H100" s="17">
        <v>9.4499E-2</v>
      </c>
      <c r="I100" s="17">
        <v>0.15331500000000001</v>
      </c>
      <c r="J100" s="17">
        <v>5.8816E-2</v>
      </c>
      <c r="K100" s="17">
        <v>0.38362800000000002</v>
      </c>
      <c r="L100" s="17">
        <v>628.20000000000005</v>
      </c>
      <c r="M100" s="17">
        <v>3.3461999999999999E-2</v>
      </c>
      <c r="N100" s="17">
        <v>675</v>
      </c>
      <c r="O100" s="17">
        <v>0</v>
      </c>
      <c r="P100" s="17">
        <v>0</v>
      </c>
      <c r="Q100" s="17">
        <v>0.92559899999999995</v>
      </c>
      <c r="R100" s="17">
        <v>9.7588999999999995E-2</v>
      </c>
      <c r="S100" s="17">
        <v>0.15723699999999999</v>
      </c>
      <c r="T100" s="17">
        <v>5.9648E-2</v>
      </c>
      <c r="U100" s="17">
        <v>0.379353</v>
      </c>
      <c r="V100" s="17">
        <v>750.1</v>
      </c>
      <c r="W100" s="17">
        <v>0.22917599999999999</v>
      </c>
      <c r="X100" s="17">
        <v>1314</v>
      </c>
      <c r="Y100" s="17">
        <v>0</v>
      </c>
      <c r="Z100" s="17">
        <v>0</v>
      </c>
      <c r="AA100" s="17">
        <v>0.58362099999999995</v>
      </c>
      <c r="AB100" s="17">
        <v>1.76458E-2</v>
      </c>
      <c r="AC100" s="17">
        <v>9.8641300000000001E-2</v>
      </c>
      <c r="AD100" s="17">
        <v>0.25</v>
      </c>
      <c r="AE100" s="17">
        <v>1322.2</v>
      </c>
    </row>
    <row r="101" spans="1:31">
      <c r="A101" s="17">
        <v>88</v>
      </c>
      <c r="B101" s="19">
        <v>0.13335648148148146</v>
      </c>
      <c r="C101" s="17">
        <v>63</v>
      </c>
      <c r="D101" s="17">
        <v>7</v>
      </c>
      <c r="E101" s="17">
        <v>7.2490000000000002E-3</v>
      </c>
      <c r="F101" s="17">
        <v>0.35099999999999998</v>
      </c>
      <c r="G101" s="17">
        <v>0.79339800000000005</v>
      </c>
      <c r="H101" s="17">
        <v>8.8946999999999998E-2</v>
      </c>
      <c r="I101" s="17">
        <v>0.145813</v>
      </c>
      <c r="J101" s="17">
        <v>5.6866E-2</v>
      </c>
      <c r="K101" s="17">
        <v>0.38999200000000001</v>
      </c>
      <c r="L101" s="17">
        <v>623.9</v>
      </c>
      <c r="M101" s="17">
        <v>0.10209500000000001</v>
      </c>
      <c r="N101" s="17">
        <v>736</v>
      </c>
      <c r="O101" s="17">
        <v>0</v>
      </c>
      <c r="P101" s="17">
        <v>0</v>
      </c>
      <c r="Q101" s="17">
        <v>0.92281199999999997</v>
      </c>
      <c r="R101" s="17">
        <v>9.3058000000000002E-2</v>
      </c>
      <c r="S101" s="17">
        <v>0.14624300000000001</v>
      </c>
      <c r="T101" s="17">
        <v>5.3185000000000003E-2</v>
      </c>
      <c r="U101" s="17">
        <v>0.36367500000000003</v>
      </c>
      <c r="V101" s="17">
        <v>681.6</v>
      </c>
      <c r="W101" s="17">
        <v>0.37081999999999998</v>
      </c>
      <c r="X101" s="17">
        <v>1031</v>
      </c>
      <c r="Y101" s="17">
        <v>0</v>
      </c>
      <c r="Z101" s="17">
        <v>0</v>
      </c>
      <c r="AA101" s="17">
        <v>0.5595</v>
      </c>
      <c r="AB101" s="17">
        <v>1.9074799999999999E-2</v>
      </c>
      <c r="AC101" s="17">
        <v>9.4072799999999998E-2</v>
      </c>
      <c r="AD101" s="17">
        <v>0.25</v>
      </c>
      <c r="AE101" s="17">
        <v>1331.2</v>
      </c>
    </row>
    <row r="102" spans="1:31">
      <c r="A102" s="17">
        <v>89</v>
      </c>
      <c r="B102" s="19">
        <v>0.13341435185185185</v>
      </c>
      <c r="C102" s="17">
        <v>63.9</v>
      </c>
      <c r="D102" s="17">
        <v>7</v>
      </c>
      <c r="E102" s="17">
        <v>6.5170000000000002E-3</v>
      </c>
      <c r="F102" s="17">
        <v>0.315</v>
      </c>
      <c r="G102" s="17">
        <v>0.88944500000000004</v>
      </c>
      <c r="H102" s="17">
        <v>9.3276999999999999E-2</v>
      </c>
      <c r="I102" s="17">
        <v>0.143869</v>
      </c>
      <c r="J102" s="17">
        <v>5.0591999999999998E-2</v>
      </c>
      <c r="K102" s="17">
        <v>0.35165200000000002</v>
      </c>
      <c r="L102" s="17">
        <v>577.20000000000005</v>
      </c>
      <c r="M102" s="17">
        <v>8.7528999999999996E-2</v>
      </c>
      <c r="N102" s="17">
        <v>820</v>
      </c>
      <c r="O102" s="17">
        <v>0</v>
      </c>
      <c r="P102" s="17">
        <v>0</v>
      </c>
      <c r="Q102" s="17">
        <v>0.91216799999999998</v>
      </c>
      <c r="R102" s="17">
        <v>9.1754000000000002E-2</v>
      </c>
      <c r="S102" s="17">
        <v>0.14193900000000001</v>
      </c>
      <c r="T102" s="17">
        <v>5.0185E-2</v>
      </c>
      <c r="U102" s="17">
        <v>0.35357100000000002</v>
      </c>
      <c r="V102" s="17">
        <v>673.4</v>
      </c>
      <c r="W102" s="17">
        <v>0.333756</v>
      </c>
      <c r="X102" s="17">
        <v>1040</v>
      </c>
      <c r="Y102" s="17">
        <v>0</v>
      </c>
      <c r="Z102" s="17">
        <v>0</v>
      </c>
      <c r="AA102" s="17">
        <v>0.54395499999999997</v>
      </c>
      <c r="AB102" s="17">
        <v>1.9640999999999999E-2</v>
      </c>
      <c r="AC102" s="17">
        <v>9.2739299999999997E-2</v>
      </c>
      <c r="AD102" s="17">
        <v>0.25</v>
      </c>
      <c r="AE102" s="17">
        <v>1438.8</v>
      </c>
    </row>
    <row r="103" spans="1:31">
      <c r="A103" s="17">
        <v>90</v>
      </c>
      <c r="B103" s="19">
        <v>0.13346064814814815</v>
      </c>
      <c r="C103" s="17">
        <v>65.400000000000006</v>
      </c>
      <c r="D103" s="17">
        <v>7</v>
      </c>
      <c r="E103" s="17">
        <v>7.9880000000000003E-3</v>
      </c>
      <c r="F103" s="17">
        <v>0.38700000000000001</v>
      </c>
      <c r="G103" s="17">
        <v>0.86268400000000001</v>
      </c>
      <c r="H103" s="17">
        <v>9.1024999999999995E-2</v>
      </c>
      <c r="I103" s="17">
        <v>0.13925999999999999</v>
      </c>
      <c r="J103" s="17">
        <v>4.8235E-2</v>
      </c>
      <c r="K103" s="17">
        <v>0.34636899999999998</v>
      </c>
      <c r="L103" s="17">
        <v>615.6</v>
      </c>
      <c r="M103" s="17">
        <v>0.37080099999999999</v>
      </c>
      <c r="N103" s="17">
        <v>1125</v>
      </c>
      <c r="O103" s="17">
        <v>0</v>
      </c>
      <c r="P103" s="17">
        <v>0</v>
      </c>
      <c r="Q103" s="17">
        <v>0.91631799999999997</v>
      </c>
      <c r="R103" s="17">
        <v>8.5027000000000005E-2</v>
      </c>
      <c r="S103" s="17">
        <v>0.144126</v>
      </c>
      <c r="T103" s="17">
        <v>5.9098999999999999E-2</v>
      </c>
      <c r="U103" s="17">
        <v>0.410051</v>
      </c>
      <c r="V103" s="17">
        <v>787.1</v>
      </c>
      <c r="W103" s="17">
        <v>0.19855900000000001</v>
      </c>
      <c r="X103" s="17">
        <v>624</v>
      </c>
      <c r="Y103" s="17">
        <v>0</v>
      </c>
      <c r="Z103" s="17">
        <v>0</v>
      </c>
      <c r="AA103" s="17">
        <v>0.63084799999999996</v>
      </c>
      <c r="AB103" s="17">
        <v>2.8499799999999999E-2</v>
      </c>
      <c r="AC103" s="17">
        <v>8.6710999999999996E-2</v>
      </c>
      <c r="AD103" s="17">
        <v>0.25</v>
      </c>
      <c r="AE103" s="17">
        <v>1349.1</v>
      </c>
    </row>
    <row r="104" spans="1:31">
      <c r="A104" s="17">
        <v>91</v>
      </c>
      <c r="B104" s="19">
        <v>0.13351851851851851</v>
      </c>
      <c r="C104" s="17">
        <v>65.900000000000006</v>
      </c>
      <c r="D104" s="17">
        <v>7</v>
      </c>
      <c r="E104" s="17">
        <v>7.8840000000000004E-3</v>
      </c>
      <c r="F104" s="17">
        <v>0.38100000000000001</v>
      </c>
      <c r="G104" s="17">
        <v>0.88313600000000003</v>
      </c>
      <c r="H104" s="17">
        <v>8.4485000000000005E-2</v>
      </c>
      <c r="I104" s="17">
        <v>0.13791100000000001</v>
      </c>
      <c r="J104" s="17">
        <v>5.3426000000000001E-2</v>
      </c>
      <c r="K104" s="17">
        <v>0.38739400000000002</v>
      </c>
      <c r="L104" s="17">
        <v>648.5</v>
      </c>
      <c r="M104" s="17">
        <v>3.0000000000000001E-6</v>
      </c>
      <c r="N104" s="17">
        <v>1007</v>
      </c>
      <c r="O104" s="17">
        <v>0</v>
      </c>
      <c r="P104" s="17">
        <v>0</v>
      </c>
      <c r="Q104" s="17">
        <v>0.90548300000000004</v>
      </c>
      <c r="R104" s="17">
        <v>8.6466000000000001E-2</v>
      </c>
      <c r="S104" s="17">
        <v>0.140266</v>
      </c>
      <c r="T104" s="17">
        <v>5.3800000000000001E-2</v>
      </c>
      <c r="U104" s="17">
        <v>0.38355400000000001</v>
      </c>
      <c r="V104" s="17">
        <v>687.7</v>
      </c>
      <c r="W104" s="17">
        <v>5.2533999999999997E-2</v>
      </c>
      <c r="X104" s="17">
        <v>871</v>
      </c>
      <c r="Y104" s="17">
        <v>0</v>
      </c>
      <c r="Z104" s="17">
        <v>0</v>
      </c>
      <c r="AA104" s="17">
        <v>0.59008400000000005</v>
      </c>
      <c r="AB104" s="17">
        <v>2.69164E-2</v>
      </c>
      <c r="AC104" s="17">
        <v>8.7914300000000001E-2</v>
      </c>
      <c r="AD104" s="17">
        <v>0.25</v>
      </c>
      <c r="AE104" s="17">
        <v>1280.7</v>
      </c>
    </row>
    <row r="105" spans="1:31">
      <c r="A105" s="17">
        <v>92</v>
      </c>
      <c r="B105" s="19">
        <v>0.1335763888888889</v>
      </c>
      <c r="C105" s="17">
        <v>66.3</v>
      </c>
      <c r="D105" s="17">
        <v>7</v>
      </c>
      <c r="E105" s="17">
        <v>6.332E-3</v>
      </c>
      <c r="F105" s="17">
        <v>0.30599999999999999</v>
      </c>
      <c r="G105" s="17">
        <v>0.79769000000000001</v>
      </c>
      <c r="H105" s="17">
        <v>8.2753999999999994E-2</v>
      </c>
      <c r="I105" s="17">
        <v>0.129247</v>
      </c>
      <c r="J105" s="17">
        <v>4.6491999999999999E-2</v>
      </c>
      <c r="K105" s="17">
        <v>0.35971799999999998</v>
      </c>
      <c r="L105" s="17">
        <v>629.6</v>
      </c>
      <c r="M105" s="17">
        <v>0.36892599999999998</v>
      </c>
      <c r="N105" s="17">
        <v>675</v>
      </c>
      <c r="O105" s="17">
        <v>0</v>
      </c>
      <c r="P105" s="17">
        <v>0</v>
      </c>
      <c r="Q105" s="17">
        <v>0.85414400000000001</v>
      </c>
      <c r="R105" s="17">
        <v>9.0975E-2</v>
      </c>
      <c r="S105" s="17">
        <v>0.13268199999999999</v>
      </c>
      <c r="T105" s="17">
        <v>4.1707000000000001E-2</v>
      </c>
      <c r="U105" s="17">
        <v>0.314336</v>
      </c>
      <c r="V105" s="17">
        <v>674.8</v>
      </c>
      <c r="W105" s="17">
        <v>0.49172199999999999</v>
      </c>
      <c r="X105" s="17">
        <v>667</v>
      </c>
      <c r="Y105" s="17">
        <v>0</v>
      </c>
      <c r="Z105" s="17">
        <v>0</v>
      </c>
      <c r="AA105" s="17">
        <v>0.48359400000000002</v>
      </c>
      <c r="AB105" s="17">
        <v>1.7685300000000001E-2</v>
      </c>
      <c r="AC105" s="17">
        <v>9.1713100000000006E-2</v>
      </c>
      <c r="AD105" s="17">
        <v>0.25</v>
      </c>
      <c r="AE105" s="17">
        <v>1319.1</v>
      </c>
    </row>
    <row r="106" spans="1:31">
      <c r="A106" s="17">
        <v>93</v>
      </c>
      <c r="B106" s="19">
        <v>0.13363425925925926</v>
      </c>
      <c r="C106" s="17">
        <v>68.5</v>
      </c>
      <c r="D106" s="17">
        <v>7</v>
      </c>
      <c r="E106" s="17">
        <v>6.6319999999999999E-3</v>
      </c>
      <c r="F106" s="17">
        <v>0.32100000000000001</v>
      </c>
      <c r="G106" s="17">
        <v>0.82410600000000001</v>
      </c>
      <c r="H106" s="17">
        <v>8.1813999999999998E-2</v>
      </c>
      <c r="I106" s="17">
        <v>0.128165</v>
      </c>
      <c r="J106" s="17">
        <v>4.6351000000000003E-2</v>
      </c>
      <c r="K106" s="17">
        <v>0.36165000000000003</v>
      </c>
      <c r="L106" s="17">
        <v>614.29999999999995</v>
      </c>
      <c r="M106" s="17">
        <v>0.28181899999999999</v>
      </c>
      <c r="N106" s="17">
        <v>895</v>
      </c>
      <c r="O106" s="17">
        <v>0</v>
      </c>
      <c r="P106" s="17">
        <v>0</v>
      </c>
      <c r="Q106" s="17">
        <v>0.86960099999999996</v>
      </c>
      <c r="R106" s="17">
        <v>8.3475999999999995E-2</v>
      </c>
      <c r="S106" s="17">
        <v>0.126332</v>
      </c>
      <c r="T106" s="17">
        <v>4.2854999999999997E-2</v>
      </c>
      <c r="U106" s="17">
        <v>0.339229</v>
      </c>
      <c r="V106" s="17">
        <v>639</v>
      </c>
      <c r="W106" s="17">
        <v>0.237736</v>
      </c>
      <c r="X106" s="17">
        <v>1497</v>
      </c>
      <c r="Y106" s="17">
        <v>0</v>
      </c>
      <c r="Z106" s="17">
        <v>0</v>
      </c>
      <c r="AA106" s="17">
        <v>0.52189099999999999</v>
      </c>
      <c r="AB106" s="17">
        <v>2.2743099999999999E-2</v>
      </c>
      <c r="AC106" s="17">
        <v>8.4451200000000004E-2</v>
      </c>
      <c r="AD106" s="17">
        <v>0.25</v>
      </c>
      <c r="AE106" s="17">
        <v>1352.1</v>
      </c>
    </row>
    <row r="107" spans="1:31">
      <c r="A107" s="17">
        <v>94</v>
      </c>
      <c r="B107" s="19">
        <v>0.13369212962962965</v>
      </c>
      <c r="C107" s="17">
        <v>68.5</v>
      </c>
      <c r="D107" s="17">
        <v>7</v>
      </c>
      <c r="E107" s="17">
        <v>7.0049999999999999E-3</v>
      </c>
      <c r="F107" s="17">
        <v>0.33900000000000002</v>
      </c>
      <c r="G107" s="17">
        <v>0.78759599999999996</v>
      </c>
      <c r="H107" s="17">
        <v>8.1165000000000001E-2</v>
      </c>
      <c r="I107" s="17">
        <v>0.120347</v>
      </c>
      <c r="J107" s="17">
        <v>3.9182000000000002E-2</v>
      </c>
      <c r="K107" s="17">
        <v>0.325573</v>
      </c>
      <c r="L107" s="17">
        <v>595</v>
      </c>
      <c r="M107" s="17">
        <v>2.2329999999999999E-2</v>
      </c>
      <c r="N107" s="17">
        <v>1368</v>
      </c>
      <c r="O107" s="17">
        <v>0</v>
      </c>
      <c r="P107" s="17">
        <v>0</v>
      </c>
      <c r="Q107" s="17">
        <v>0.86892499999999995</v>
      </c>
      <c r="R107" s="17">
        <v>7.6600000000000001E-2</v>
      </c>
      <c r="S107" s="17">
        <v>0.122353</v>
      </c>
      <c r="T107" s="17">
        <v>4.5753000000000002E-2</v>
      </c>
      <c r="U107" s="17">
        <v>0.37394500000000003</v>
      </c>
      <c r="V107" s="17">
        <v>748.7</v>
      </c>
      <c r="W107" s="17">
        <v>9.0000000000000002E-6</v>
      </c>
      <c r="X107" s="17">
        <v>1274</v>
      </c>
      <c r="Y107" s="17">
        <v>0</v>
      </c>
      <c r="Z107" s="17">
        <v>0</v>
      </c>
      <c r="AA107" s="17">
        <v>0.57530099999999995</v>
      </c>
      <c r="AB107" s="17">
        <v>3.3310899999999997E-2</v>
      </c>
      <c r="AC107" s="17">
        <v>7.8123899999999996E-2</v>
      </c>
      <c r="AD107" s="17">
        <v>0.25</v>
      </c>
      <c r="AE107" s="17">
        <v>1395.9</v>
      </c>
    </row>
    <row r="108" spans="1:31">
      <c r="A108" s="17">
        <v>95</v>
      </c>
      <c r="B108" s="19">
        <v>0.13373842592592591</v>
      </c>
      <c r="C108" s="17">
        <v>69.8</v>
      </c>
      <c r="D108" s="17">
        <v>7</v>
      </c>
      <c r="E108" s="17">
        <v>8.4229999999999999E-3</v>
      </c>
      <c r="F108" s="17">
        <v>0.40799999999999997</v>
      </c>
      <c r="G108" s="17">
        <v>0.83484599999999998</v>
      </c>
      <c r="H108" s="17">
        <v>7.1600999999999998E-2</v>
      </c>
      <c r="I108" s="17">
        <v>0.113584</v>
      </c>
      <c r="J108" s="17">
        <v>4.1982999999999999E-2</v>
      </c>
      <c r="K108" s="17">
        <v>0.36962099999999998</v>
      </c>
      <c r="L108" s="17">
        <v>756</v>
      </c>
      <c r="M108" s="17">
        <v>0.17608599999999999</v>
      </c>
      <c r="N108" s="17">
        <v>890</v>
      </c>
      <c r="O108" s="17">
        <v>0</v>
      </c>
      <c r="P108" s="17">
        <v>0</v>
      </c>
      <c r="Q108" s="17">
        <v>0.83477199999999996</v>
      </c>
      <c r="R108" s="17">
        <v>7.2181999999999996E-2</v>
      </c>
      <c r="S108" s="17">
        <v>0.11136500000000001</v>
      </c>
      <c r="T108" s="17">
        <v>3.9183000000000003E-2</v>
      </c>
      <c r="U108" s="17">
        <v>0.35184500000000002</v>
      </c>
      <c r="V108" s="17">
        <v>733.5</v>
      </c>
      <c r="W108" s="17">
        <v>5.9873000000000003E-2</v>
      </c>
      <c r="X108" s="17">
        <v>1848</v>
      </c>
      <c r="Y108" s="17">
        <v>0</v>
      </c>
      <c r="Z108" s="17">
        <v>0</v>
      </c>
      <c r="AA108" s="17">
        <v>0.54129899999999997</v>
      </c>
      <c r="AB108" s="17">
        <v>2.7708300000000002E-2</v>
      </c>
      <c r="AC108" s="17">
        <v>7.3267200000000005E-2</v>
      </c>
      <c r="AD108" s="17">
        <v>0.25</v>
      </c>
      <c r="AE108" s="17">
        <v>1098.7</v>
      </c>
    </row>
    <row r="109" spans="1:31">
      <c r="A109" s="17">
        <v>96</v>
      </c>
      <c r="B109" s="19">
        <v>0.1337962962962963</v>
      </c>
      <c r="C109" s="17">
        <v>71</v>
      </c>
      <c r="D109" s="17">
        <v>7</v>
      </c>
      <c r="E109" s="17">
        <v>7.1469999999999997E-3</v>
      </c>
      <c r="F109" s="17">
        <v>0.34599999999999997</v>
      </c>
      <c r="G109" s="17">
        <v>0.76913500000000001</v>
      </c>
      <c r="H109" s="17">
        <v>6.8420999999999996E-2</v>
      </c>
      <c r="I109" s="17">
        <v>0.105326</v>
      </c>
      <c r="J109" s="17">
        <v>3.6903999999999999E-2</v>
      </c>
      <c r="K109" s="17">
        <v>0.350385</v>
      </c>
      <c r="L109" s="17">
        <v>697.1</v>
      </c>
      <c r="M109" s="17">
        <v>3.0000000000000001E-6</v>
      </c>
      <c r="N109" s="17">
        <v>754</v>
      </c>
      <c r="O109" s="17">
        <v>0</v>
      </c>
      <c r="P109" s="17">
        <v>0</v>
      </c>
      <c r="Q109" s="17">
        <v>0.73383799999999999</v>
      </c>
      <c r="R109" s="17">
        <v>7.1781999999999999E-2</v>
      </c>
      <c r="S109" s="17">
        <v>0.10584200000000001</v>
      </c>
      <c r="T109" s="17">
        <v>3.4058999999999999E-2</v>
      </c>
      <c r="U109" s="17">
        <v>0.32179600000000003</v>
      </c>
      <c r="V109" s="17">
        <v>707.3</v>
      </c>
      <c r="W109" s="17">
        <v>6.0000000000000002E-6</v>
      </c>
      <c r="X109" s="17">
        <v>1735</v>
      </c>
      <c r="Y109" s="17">
        <v>0</v>
      </c>
      <c r="Z109" s="17">
        <v>0</v>
      </c>
      <c r="AA109" s="17">
        <v>0.49507000000000001</v>
      </c>
      <c r="AB109" s="17">
        <v>2.1783E-2</v>
      </c>
      <c r="AC109" s="17">
        <v>7.2524400000000003E-2</v>
      </c>
      <c r="AD109" s="17">
        <v>0.25</v>
      </c>
      <c r="AE109" s="17">
        <v>1191.5</v>
      </c>
    </row>
    <row r="110" spans="1:31">
      <c r="A110" s="17">
        <v>97</v>
      </c>
      <c r="B110" s="19">
        <v>0.13385416666666666</v>
      </c>
      <c r="C110" s="17">
        <v>72.099999999999994</v>
      </c>
      <c r="D110" s="17">
        <v>7</v>
      </c>
      <c r="E110" s="17">
        <v>4.0080000000000003E-3</v>
      </c>
      <c r="F110" s="17">
        <v>0.19400000000000001</v>
      </c>
      <c r="G110" s="17">
        <v>0.65145900000000001</v>
      </c>
      <c r="H110" s="17">
        <v>7.1302000000000004E-2</v>
      </c>
      <c r="I110" s="17">
        <v>9.6179000000000001E-2</v>
      </c>
      <c r="J110" s="17">
        <v>2.4875999999999999E-2</v>
      </c>
      <c r="K110" s="17">
        <v>0.25864799999999999</v>
      </c>
      <c r="L110" s="17">
        <v>433.8</v>
      </c>
      <c r="M110" s="17">
        <v>6.9999999999999999E-6</v>
      </c>
      <c r="N110" s="17">
        <v>1138</v>
      </c>
      <c r="O110" s="17">
        <v>0</v>
      </c>
      <c r="P110" s="17">
        <v>0</v>
      </c>
      <c r="Q110" s="17">
        <v>0.69803000000000004</v>
      </c>
      <c r="R110" s="17">
        <v>6.5415000000000001E-2</v>
      </c>
      <c r="S110" s="17">
        <v>9.2077999999999993E-2</v>
      </c>
      <c r="T110" s="17">
        <v>2.6662999999999999E-2</v>
      </c>
      <c r="U110" s="17">
        <v>0.289572</v>
      </c>
      <c r="V110" s="17">
        <v>623.70000000000005</v>
      </c>
      <c r="W110" s="17">
        <v>0.16522300000000001</v>
      </c>
      <c r="X110" s="17">
        <v>1557</v>
      </c>
      <c r="Y110" s="17">
        <v>0</v>
      </c>
      <c r="Z110" s="17">
        <v>0</v>
      </c>
      <c r="AA110" s="17">
        <v>0.445496</v>
      </c>
      <c r="AB110" s="17">
        <v>2.0480399999999999E-2</v>
      </c>
      <c r="AC110" s="17">
        <v>6.5960699999999997E-2</v>
      </c>
      <c r="AD110" s="17">
        <v>0.25</v>
      </c>
      <c r="AE110" s="17">
        <v>1914.6</v>
      </c>
    </row>
    <row r="111" spans="1:31">
      <c r="A111" s="17">
        <v>98</v>
      </c>
      <c r="B111" s="19">
        <v>0.13391203703703705</v>
      </c>
      <c r="C111" s="17">
        <v>72.3</v>
      </c>
      <c r="D111" s="17">
        <v>7</v>
      </c>
      <c r="E111" s="17">
        <v>5.11E-3</v>
      </c>
      <c r="F111" s="17">
        <v>0.247</v>
      </c>
      <c r="G111" s="17">
        <v>0.61692000000000002</v>
      </c>
      <c r="H111" s="17">
        <v>6.4721000000000001E-2</v>
      </c>
      <c r="I111" s="17">
        <v>8.9996000000000007E-2</v>
      </c>
      <c r="J111" s="17">
        <v>2.5274999999999999E-2</v>
      </c>
      <c r="K111" s="17">
        <v>0.28084599999999998</v>
      </c>
      <c r="L111" s="17">
        <v>555.1</v>
      </c>
      <c r="M111" s="17">
        <v>3.0000000000000001E-6</v>
      </c>
      <c r="N111" s="17">
        <v>2149</v>
      </c>
      <c r="O111" s="17">
        <v>0</v>
      </c>
      <c r="P111" s="17">
        <v>0</v>
      </c>
      <c r="Q111" s="17">
        <v>0.78406600000000004</v>
      </c>
      <c r="R111" s="17">
        <v>6.1488000000000001E-2</v>
      </c>
      <c r="S111" s="17">
        <v>8.7456999999999993E-2</v>
      </c>
      <c r="T111" s="17">
        <v>2.5968999999999999E-2</v>
      </c>
      <c r="U111" s="17">
        <v>0.29693599999999998</v>
      </c>
      <c r="V111" s="17">
        <v>685.2</v>
      </c>
      <c r="W111" s="17">
        <v>0.51245700000000005</v>
      </c>
      <c r="X111" s="17">
        <v>2174</v>
      </c>
      <c r="Y111" s="17">
        <v>0</v>
      </c>
      <c r="Z111" s="17">
        <v>0</v>
      </c>
      <c r="AA111" s="17">
        <v>0.45682499999999998</v>
      </c>
      <c r="AB111" s="17">
        <v>4.8074199999999997E-2</v>
      </c>
      <c r="AC111" s="17">
        <v>6.2736299999999995E-2</v>
      </c>
      <c r="AD111" s="17">
        <v>0.25</v>
      </c>
      <c r="AE111" s="17">
        <v>1496.2</v>
      </c>
    </row>
    <row r="112" spans="1:31">
      <c r="A112" s="17">
        <v>99</v>
      </c>
      <c r="B112" s="19">
        <v>0.13396990740740741</v>
      </c>
      <c r="C112" s="17">
        <v>74.5</v>
      </c>
      <c r="D112" s="17">
        <v>7</v>
      </c>
      <c r="E112" s="17">
        <v>4.7280000000000004E-3</v>
      </c>
      <c r="F112" s="17">
        <v>0.22900000000000001</v>
      </c>
      <c r="G112" s="17">
        <v>0.72188099999999999</v>
      </c>
      <c r="H112" s="17">
        <v>6.7408999999999997E-2</v>
      </c>
      <c r="I112" s="17">
        <v>9.0176999999999993E-2</v>
      </c>
      <c r="J112" s="17">
        <v>2.2768E-2</v>
      </c>
      <c r="K112" s="17">
        <v>0.25248300000000001</v>
      </c>
      <c r="L112" s="17">
        <v>530.1</v>
      </c>
      <c r="M112" s="17">
        <v>0.35015200000000002</v>
      </c>
      <c r="N112" s="17">
        <v>2059</v>
      </c>
      <c r="O112" s="17">
        <v>0</v>
      </c>
      <c r="P112" s="17">
        <v>0</v>
      </c>
      <c r="Q112" s="17">
        <v>0.69737899999999997</v>
      </c>
      <c r="R112" s="17">
        <v>6.2232999999999997E-2</v>
      </c>
      <c r="S112" s="17">
        <v>8.7223999999999996E-2</v>
      </c>
      <c r="T112" s="17">
        <v>2.4990999999999999E-2</v>
      </c>
      <c r="U112" s="17">
        <v>0.28651900000000002</v>
      </c>
      <c r="V112" s="17">
        <v>814.2</v>
      </c>
      <c r="W112" s="17">
        <v>0.189584</v>
      </c>
      <c r="X112" s="17">
        <v>1232</v>
      </c>
      <c r="Y112" s="17">
        <v>0</v>
      </c>
      <c r="Z112" s="17">
        <v>0</v>
      </c>
      <c r="AA112" s="17">
        <v>0.440799</v>
      </c>
      <c r="AB112" s="17">
        <v>4.4169399999999998E-2</v>
      </c>
      <c r="AC112" s="17">
        <v>6.3336500000000004E-2</v>
      </c>
      <c r="AD112" s="17">
        <v>0.25</v>
      </c>
      <c r="AE112" s="17">
        <v>1566.8</v>
      </c>
    </row>
    <row r="113" spans="1:31">
      <c r="A113" s="17">
        <v>100</v>
      </c>
      <c r="B113" s="19">
        <v>0.13401620370370371</v>
      </c>
      <c r="C113" s="17">
        <v>74.5</v>
      </c>
      <c r="D113" s="17">
        <v>7</v>
      </c>
      <c r="E113" s="17">
        <v>4.2719999999999998E-3</v>
      </c>
      <c r="F113" s="17">
        <v>0.20699999999999999</v>
      </c>
      <c r="G113" s="17">
        <v>0.68656899999999998</v>
      </c>
      <c r="H113" s="17">
        <v>6.3375000000000001E-2</v>
      </c>
      <c r="I113" s="17">
        <v>8.9721999999999996E-2</v>
      </c>
      <c r="J113" s="17">
        <v>2.6346999999999999E-2</v>
      </c>
      <c r="K113" s="17">
        <v>0.29365200000000002</v>
      </c>
      <c r="L113" s="17">
        <v>510.8</v>
      </c>
      <c r="M113" s="17">
        <v>0.45835599999999999</v>
      </c>
      <c r="N113" s="17">
        <v>1639</v>
      </c>
      <c r="O113" s="17">
        <v>0</v>
      </c>
      <c r="P113" s="17">
        <v>0</v>
      </c>
      <c r="Q113" s="17">
        <v>0.69345199999999996</v>
      </c>
      <c r="R113" s="17">
        <v>6.5978999999999996E-2</v>
      </c>
      <c r="S113" s="17">
        <v>8.9871999999999994E-2</v>
      </c>
      <c r="T113" s="17">
        <v>2.3893000000000001E-2</v>
      </c>
      <c r="U113" s="17">
        <v>0.26585700000000001</v>
      </c>
      <c r="V113" s="17">
        <v>601.6</v>
      </c>
      <c r="W113" s="17">
        <v>0.35019699999999998</v>
      </c>
      <c r="X113" s="17">
        <v>1516</v>
      </c>
      <c r="Y113" s="17">
        <v>0</v>
      </c>
      <c r="Z113" s="17">
        <v>0</v>
      </c>
      <c r="AA113" s="17">
        <v>0.40901100000000001</v>
      </c>
      <c r="AB113" s="17">
        <v>3.4230299999999998E-2</v>
      </c>
      <c r="AC113" s="17">
        <v>6.6796599999999998E-2</v>
      </c>
      <c r="AD113" s="17">
        <v>0.25</v>
      </c>
      <c r="AE113" s="17">
        <v>1626</v>
      </c>
    </row>
    <row r="114" spans="1:31">
      <c r="A114" s="17">
        <v>101</v>
      </c>
      <c r="B114" s="19">
        <v>0.13407407407407407</v>
      </c>
      <c r="C114" s="17">
        <v>75.599999999999994</v>
      </c>
      <c r="D114" s="17">
        <v>7</v>
      </c>
      <c r="E114" s="17">
        <v>4.3070000000000001E-3</v>
      </c>
      <c r="F114" s="17">
        <v>0.20799999999999999</v>
      </c>
      <c r="G114" s="17">
        <v>0.699596</v>
      </c>
      <c r="H114" s="17">
        <v>6.4283000000000007E-2</v>
      </c>
      <c r="I114" s="17">
        <v>8.9201000000000003E-2</v>
      </c>
      <c r="J114" s="17">
        <v>2.4919E-2</v>
      </c>
      <c r="K114" s="17">
        <v>0.27935399999999999</v>
      </c>
      <c r="L114" s="17">
        <v>498.6</v>
      </c>
      <c r="M114" s="17">
        <v>0.45835900000000002</v>
      </c>
      <c r="N114" s="17">
        <v>1349</v>
      </c>
      <c r="O114" s="17">
        <v>0</v>
      </c>
      <c r="P114" s="17">
        <v>0</v>
      </c>
      <c r="Q114" s="17">
        <v>0.754251</v>
      </c>
      <c r="R114" s="17">
        <v>6.3138E-2</v>
      </c>
      <c r="S114" s="17">
        <v>8.6819999999999994E-2</v>
      </c>
      <c r="T114" s="17">
        <v>2.3682999999999999E-2</v>
      </c>
      <c r="U114" s="17">
        <v>0.27278000000000002</v>
      </c>
      <c r="V114" s="17">
        <v>735.8</v>
      </c>
      <c r="W114" s="17">
        <v>0.17760500000000001</v>
      </c>
      <c r="X114" s="17">
        <v>2707</v>
      </c>
      <c r="Y114" s="17">
        <v>0</v>
      </c>
      <c r="Z114" s="17">
        <v>0</v>
      </c>
      <c r="AA114" s="17">
        <v>0.41966100000000001</v>
      </c>
      <c r="AB114" s="17">
        <v>2.7682499999999999E-2</v>
      </c>
      <c r="AC114" s="17">
        <v>6.3793100000000005E-2</v>
      </c>
      <c r="AD114" s="17">
        <v>0.25</v>
      </c>
      <c r="AE114" s="17">
        <v>1665.8</v>
      </c>
    </row>
    <row r="115" spans="1:31">
      <c r="A115" s="17">
        <v>102</v>
      </c>
      <c r="B115" s="19">
        <v>0.13413194444444446</v>
      </c>
      <c r="C115" s="17">
        <v>76.900000000000006</v>
      </c>
      <c r="D115" s="17">
        <v>7</v>
      </c>
      <c r="E115" s="17">
        <v>7.3029999999999996E-3</v>
      </c>
      <c r="F115" s="17">
        <v>0.35299999999999998</v>
      </c>
      <c r="G115" s="17">
        <v>0.72541599999999995</v>
      </c>
      <c r="H115" s="17">
        <v>5.9949000000000002E-2</v>
      </c>
      <c r="I115" s="17">
        <v>9.0195999999999998E-2</v>
      </c>
      <c r="J115" s="17">
        <v>3.0247E-2</v>
      </c>
      <c r="K115" s="17">
        <v>0.33534599999999998</v>
      </c>
      <c r="L115" s="17">
        <v>828.6</v>
      </c>
      <c r="M115" s="17">
        <v>0.37081999999999998</v>
      </c>
      <c r="N115" s="17">
        <v>1275</v>
      </c>
      <c r="O115" s="17">
        <v>0</v>
      </c>
      <c r="P115" s="17">
        <v>0</v>
      </c>
      <c r="Q115" s="17">
        <v>0.81393099999999996</v>
      </c>
      <c r="R115" s="17">
        <v>6.2756999999999993E-2</v>
      </c>
      <c r="S115" s="17">
        <v>8.7492E-2</v>
      </c>
      <c r="T115" s="17">
        <v>2.4735E-2</v>
      </c>
      <c r="U115" s="17">
        <v>0.28271299999999999</v>
      </c>
      <c r="V115" s="17">
        <v>541.29999999999995</v>
      </c>
      <c r="W115" s="17">
        <v>0.45835900000000002</v>
      </c>
      <c r="X115" s="17">
        <v>1766</v>
      </c>
      <c r="Y115" s="17">
        <v>0</v>
      </c>
      <c r="Z115" s="17">
        <v>0</v>
      </c>
      <c r="AA115" s="17">
        <v>0.43494300000000002</v>
      </c>
      <c r="AB115" s="17">
        <v>4.2816899999999998E-2</v>
      </c>
      <c r="AC115" s="17">
        <v>6.3815899999999995E-2</v>
      </c>
      <c r="AD115" s="17">
        <v>0.25</v>
      </c>
      <c r="AE115" s="17">
        <v>1002.3</v>
      </c>
    </row>
    <row r="116" spans="1:31">
      <c r="A116" s="17">
        <v>103</v>
      </c>
      <c r="B116" s="19">
        <v>0.13418981481481482</v>
      </c>
      <c r="C116" s="17">
        <v>77.8</v>
      </c>
      <c r="D116" s="17">
        <v>7</v>
      </c>
      <c r="E116" s="17">
        <v>4.9959999999999996E-3</v>
      </c>
      <c r="F116" s="17">
        <v>0.24199999999999999</v>
      </c>
      <c r="G116" s="17">
        <v>0.57286899999999996</v>
      </c>
      <c r="H116" s="17">
        <v>6.3025999999999999E-2</v>
      </c>
      <c r="I116" s="17">
        <v>8.6943000000000006E-2</v>
      </c>
      <c r="J116" s="17">
        <v>2.3917000000000001E-2</v>
      </c>
      <c r="K116" s="17">
        <v>0.27508700000000003</v>
      </c>
      <c r="L116" s="17">
        <v>539.79999999999995</v>
      </c>
      <c r="M116" s="17">
        <v>0.44012200000000001</v>
      </c>
      <c r="N116" s="17">
        <v>2108</v>
      </c>
      <c r="O116" s="17">
        <v>0</v>
      </c>
      <c r="P116" s="17">
        <v>0</v>
      </c>
      <c r="Q116" s="17">
        <v>0.735182</v>
      </c>
      <c r="R116" s="17">
        <v>6.1046999999999997E-2</v>
      </c>
      <c r="S116" s="17">
        <v>8.6945999999999996E-2</v>
      </c>
      <c r="T116" s="17">
        <v>2.5898999999999998E-2</v>
      </c>
      <c r="U116" s="17">
        <v>0.297871</v>
      </c>
      <c r="V116" s="17">
        <v>647</v>
      </c>
      <c r="W116" s="17">
        <v>1.1E-5</v>
      </c>
      <c r="X116" s="17">
        <v>856</v>
      </c>
      <c r="Y116" s="17">
        <v>0</v>
      </c>
      <c r="Z116" s="17">
        <v>0</v>
      </c>
      <c r="AA116" s="17">
        <v>0.45826299999999998</v>
      </c>
      <c r="AB116" s="17">
        <v>4.5968500000000002E-2</v>
      </c>
      <c r="AC116" s="17">
        <v>6.2237899999999999E-2</v>
      </c>
      <c r="AD116" s="17">
        <v>0.25</v>
      </c>
      <c r="AE116" s="17">
        <v>1538.6</v>
      </c>
    </row>
    <row r="117" spans="1:31">
      <c r="A117" s="17">
        <v>104</v>
      </c>
      <c r="B117" s="19">
        <v>0.13424768518518518</v>
      </c>
      <c r="C117" s="17">
        <v>78.7</v>
      </c>
      <c r="D117" s="17">
        <v>7</v>
      </c>
      <c r="E117" s="17">
        <v>4.8139999999999997E-3</v>
      </c>
      <c r="F117" s="17">
        <v>0.23300000000000001</v>
      </c>
      <c r="G117" s="17">
        <v>0.61002199999999995</v>
      </c>
      <c r="H117" s="17">
        <v>6.5765000000000004E-2</v>
      </c>
      <c r="I117" s="17">
        <v>8.7345000000000006E-2</v>
      </c>
      <c r="J117" s="17">
        <v>2.1579999999999998E-2</v>
      </c>
      <c r="K117" s="17">
        <v>0.24706800000000001</v>
      </c>
      <c r="L117" s="17">
        <v>611.6</v>
      </c>
      <c r="M117" s="17">
        <v>0.37081799999999998</v>
      </c>
      <c r="N117" s="17">
        <v>628</v>
      </c>
      <c r="O117" s="17">
        <v>0</v>
      </c>
      <c r="P117" s="17">
        <v>0</v>
      </c>
      <c r="Q117" s="17">
        <v>0.62179799999999996</v>
      </c>
      <c r="R117" s="17">
        <v>6.5419000000000005E-2</v>
      </c>
      <c r="S117" s="17">
        <v>8.6716000000000001E-2</v>
      </c>
      <c r="T117" s="17">
        <v>2.1297E-2</v>
      </c>
      <c r="U117" s="17">
        <v>0.24559500000000001</v>
      </c>
      <c r="V117" s="17">
        <v>695.7</v>
      </c>
      <c r="W117" s="17">
        <v>0.53315199999999996</v>
      </c>
      <c r="X117" s="17">
        <v>3175</v>
      </c>
      <c r="Y117" s="17">
        <v>0</v>
      </c>
      <c r="Z117" s="17">
        <v>0</v>
      </c>
      <c r="AA117" s="17">
        <v>0.37783899999999998</v>
      </c>
      <c r="AB117" s="17">
        <v>1.5998399999999999E-2</v>
      </c>
      <c r="AC117" s="17">
        <v>6.5759999999999999E-2</v>
      </c>
      <c r="AD117" s="17">
        <v>0.25</v>
      </c>
      <c r="AE117" s="17">
        <v>1358.1</v>
      </c>
    </row>
    <row r="118" spans="1:31">
      <c r="A118" s="17">
        <v>105</v>
      </c>
      <c r="B118" s="19">
        <v>0.13429398148148147</v>
      </c>
      <c r="C118" s="17">
        <v>79.8</v>
      </c>
      <c r="D118" s="17">
        <v>7</v>
      </c>
      <c r="E118" s="17">
        <v>5.084E-3</v>
      </c>
      <c r="F118" s="17">
        <v>0.246</v>
      </c>
      <c r="G118" s="17">
        <v>0.67924799999999996</v>
      </c>
      <c r="H118" s="17">
        <v>6.7127999999999993E-2</v>
      </c>
      <c r="I118" s="17">
        <v>8.8492000000000001E-2</v>
      </c>
      <c r="J118" s="17">
        <v>2.1364000000000001E-2</v>
      </c>
      <c r="K118" s="17">
        <v>0.241424</v>
      </c>
      <c r="L118" s="17">
        <v>480.8</v>
      </c>
      <c r="M118" s="17">
        <v>0.45835100000000001</v>
      </c>
      <c r="N118" s="17">
        <v>540</v>
      </c>
      <c r="O118" s="17">
        <v>0</v>
      </c>
      <c r="P118" s="17">
        <v>0</v>
      </c>
      <c r="Q118" s="17">
        <v>0.73995200000000005</v>
      </c>
      <c r="R118" s="17">
        <v>5.6522000000000003E-2</v>
      </c>
      <c r="S118" s="17">
        <v>8.4140999999999994E-2</v>
      </c>
      <c r="T118" s="17">
        <v>2.7619000000000001E-2</v>
      </c>
      <c r="U118" s="17">
        <v>0.32824300000000001</v>
      </c>
      <c r="V118" s="17">
        <v>741.7</v>
      </c>
      <c r="W118" s="17">
        <v>2.8E-5</v>
      </c>
      <c r="X118" s="17">
        <v>900</v>
      </c>
      <c r="Y118" s="17">
        <v>0</v>
      </c>
      <c r="Z118" s="17">
        <v>0</v>
      </c>
      <c r="AA118" s="17">
        <v>0.50498900000000002</v>
      </c>
      <c r="AB118" s="17">
        <v>1.0871E-2</v>
      </c>
      <c r="AC118" s="17">
        <v>5.6822299999999999E-2</v>
      </c>
      <c r="AD118" s="17">
        <v>0.25</v>
      </c>
      <c r="AE118" s="17">
        <v>1727.4</v>
      </c>
    </row>
    <row r="119" spans="1:31">
      <c r="A119" s="17">
        <v>106</v>
      </c>
      <c r="B119" s="19">
        <v>0.13435185185185186</v>
      </c>
      <c r="C119" s="17">
        <v>80.5</v>
      </c>
      <c r="D119" s="17">
        <v>6.2</v>
      </c>
      <c r="E119" s="17">
        <v>5.0790000000000002E-3</v>
      </c>
      <c r="F119" s="17">
        <v>0.246</v>
      </c>
      <c r="G119" s="17">
        <v>0.58199699999999999</v>
      </c>
      <c r="H119" s="17">
        <v>6.2948000000000004E-2</v>
      </c>
      <c r="I119" s="17">
        <v>8.4425E-2</v>
      </c>
      <c r="J119" s="17">
        <v>2.1477E-2</v>
      </c>
      <c r="K119" s="17">
        <v>0.25439299999999998</v>
      </c>
      <c r="L119" s="17">
        <v>636.4</v>
      </c>
      <c r="M119" s="17">
        <v>6.0000000000000002E-6</v>
      </c>
      <c r="N119" s="17">
        <v>902</v>
      </c>
      <c r="O119" s="17">
        <v>0</v>
      </c>
      <c r="P119" s="17">
        <v>0</v>
      </c>
      <c r="Q119" s="17">
        <v>0.77626799999999996</v>
      </c>
      <c r="R119" s="17">
        <v>6.1670999999999997E-2</v>
      </c>
      <c r="S119" s="17">
        <v>8.6372000000000004E-2</v>
      </c>
      <c r="T119" s="17">
        <v>2.4701000000000001E-2</v>
      </c>
      <c r="U119" s="17">
        <v>0.28598400000000002</v>
      </c>
      <c r="V119" s="17">
        <v>596.1</v>
      </c>
      <c r="W119" s="17">
        <v>0.37081799999999998</v>
      </c>
      <c r="X119" s="17">
        <v>1390</v>
      </c>
      <c r="Y119" s="17">
        <v>0</v>
      </c>
      <c r="Z119" s="17">
        <v>0</v>
      </c>
      <c r="AA119" s="17">
        <v>0.439975</v>
      </c>
      <c r="AB119" s="17">
        <v>2.0820700000000001E-2</v>
      </c>
      <c r="AC119" s="17">
        <v>6.2185299999999999E-2</v>
      </c>
      <c r="AD119" s="17">
        <v>0.25</v>
      </c>
      <c r="AE119" s="17">
        <v>1305</v>
      </c>
    </row>
    <row r="120" spans="1:31">
      <c r="A120" s="17">
        <v>107</v>
      </c>
      <c r="B120" s="19">
        <v>0.13440972222222222</v>
      </c>
      <c r="C120" s="17">
        <v>81.8</v>
      </c>
      <c r="D120" s="17">
        <v>7</v>
      </c>
      <c r="E120" s="17">
        <v>4.4720000000000003E-3</v>
      </c>
      <c r="F120" s="17">
        <v>0.216</v>
      </c>
      <c r="G120" s="17">
        <v>0.63673999999999997</v>
      </c>
      <c r="H120" s="17">
        <v>6.4211000000000004E-2</v>
      </c>
      <c r="I120" s="17">
        <v>9.0491000000000002E-2</v>
      </c>
      <c r="J120" s="17">
        <v>2.6280000000000001E-2</v>
      </c>
      <c r="K120" s="17">
        <v>0.29041800000000001</v>
      </c>
      <c r="L120" s="17">
        <v>535.6</v>
      </c>
      <c r="M120" s="17">
        <v>7.9999999999999996E-6</v>
      </c>
      <c r="N120" s="17">
        <v>975</v>
      </c>
      <c r="O120" s="17">
        <v>0</v>
      </c>
      <c r="P120" s="17">
        <v>0</v>
      </c>
      <c r="Q120" s="17">
        <v>0.65505599999999997</v>
      </c>
      <c r="R120" s="17">
        <v>5.9442000000000002E-2</v>
      </c>
      <c r="S120" s="17">
        <v>8.0545000000000005E-2</v>
      </c>
      <c r="T120" s="17">
        <v>2.1103E-2</v>
      </c>
      <c r="U120" s="17">
        <v>0.26200699999999999</v>
      </c>
      <c r="V120" s="17">
        <v>729.2</v>
      </c>
      <c r="W120" s="17">
        <v>0.36668699999999999</v>
      </c>
      <c r="X120" s="17">
        <v>1727</v>
      </c>
      <c r="Y120" s="17">
        <v>0</v>
      </c>
      <c r="Z120" s="17">
        <v>0</v>
      </c>
      <c r="AA120" s="17">
        <v>0.403088</v>
      </c>
      <c r="AB120" s="17">
        <v>2.1644699999999999E-2</v>
      </c>
      <c r="AC120" s="17">
        <v>5.9898600000000003E-2</v>
      </c>
      <c r="AD120" s="17">
        <v>0.25</v>
      </c>
      <c r="AE120" s="17">
        <v>1550.6</v>
      </c>
    </row>
    <row r="121" spans="1:31">
      <c r="A121" s="17">
        <v>108</v>
      </c>
      <c r="B121" s="19">
        <v>0.13446759259259258</v>
      </c>
      <c r="C121" s="17">
        <v>82.3</v>
      </c>
      <c r="D121" s="17">
        <v>6.2</v>
      </c>
      <c r="E121" s="17">
        <v>2.8830000000000001E-3</v>
      </c>
      <c r="F121" s="17">
        <v>0.14000000000000001</v>
      </c>
      <c r="G121" s="17">
        <v>0.57305499999999998</v>
      </c>
      <c r="H121" s="17">
        <v>6.2727000000000005E-2</v>
      </c>
      <c r="I121" s="17">
        <v>8.1744999999999998E-2</v>
      </c>
      <c r="J121" s="17">
        <v>1.9016999999999999E-2</v>
      </c>
      <c r="K121" s="17">
        <v>0.23264399999999999</v>
      </c>
      <c r="L121" s="17">
        <v>425</v>
      </c>
      <c r="M121" s="17">
        <v>9.9999999999999995E-7</v>
      </c>
      <c r="N121" s="17">
        <v>1353</v>
      </c>
      <c r="O121" s="17">
        <v>0</v>
      </c>
      <c r="P121" s="17">
        <v>0</v>
      </c>
      <c r="Q121" s="17">
        <v>0.69957100000000005</v>
      </c>
      <c r="R121" s="17">
        <v>6.1004999999999997E-2</v>
      </c>
      <c r="S121" s="17">
        <v>8.0602999999999994E-2</v>
      </c>
      <c r="T121" s="17">
        <v>1.9598000000000001E-2</v>
      </c>
      <c r="U121" s="17">
        <v>0.24313899999999999</v>
      </c>
      <c r="V121" s="17">
        <v>581.1</v>
      </c>
      <c r="W121" s="17">
        <v>0.337422</v>
      </c>
      <c r="X121" s="17">
        <v>1107</v>
      </c>
      <c r="Y121" s="17">
        <v>0</v>
      </c>
      <c r="Z121" s="17">
        <v>0</v>
      </c>
      <c r="AA121" s="17">
        <v>0.37405899999999997</v>
      </c>
      <c r="AB121" s="17">
        <v>2.08623E-2</v>
      </c>
      <c r="AC121" s="17">
        <v>6.14139E-2</v>
      </c>
      <c r="AD121" s="17">
        <v>0.25</v>
      </c>
      <c r="AE121" s="17">
        <v>1954.3</v>
      </c>
    </row>
    <row r="122" spans="1:31">
      <c r="A122" s="17">
        <v>109</v>
      </c>
      <c r="B122" s="19">
        <v>0.13451388888888891</v>
      </c>
      <c r="C122" s="17">
        <v>83.8</v>
      </c>
      <c r="D122" s="17">
        <v>6.2</v>
      </c>
      <c r="E122" s="17">
        <v>3.2820000000000002E-3</v>
      </c>
      <c r="F122" s="17">
        <v>0.159</v>
      </c>
      <c r="G122" s="17">
        <v>0.68416900000000003</v>
      </c>
      <c r="H122" s="17">
        <v>6.1191000000000002E-2</v>
      </c>
      <c r="I122" s="17">
        <v>8.1979999999999997E-2</v>
      </c>
      <c r="J122" s="17">
        <v>2.0789999999999999E-2</v>
      </c>
      <c r="K122" s="17">
        <v>0.25359399999999999</v>
      </c>
      <c r="L122" s="17">
        <v>419.4</v>
      </c>
      <c r="M122" s="17">
        <v>0.59999499999999995</v>
      </c>
      <c r="N122" s="17">
        <v>4219</v>
      </c>
      <c r="O122" s="17">
        <v>0</v>
      </c>
      <c r="P122" s="17">
        <v>0</v>
      </c>
      <c r="Q122" s="17">
        <v>0.73386200000000001</v>
      </c>
      <c r="R122" s="17">
        <v>5.6702000000000002E-2</v>
      </c>
      <c r="S122" s="17">
        <v>8.0151E-2</v>
      </c>
      <c r="T122" s="17">
        <v>2.3449000000000001E-2</v>
      </c>
      <c r="U122" s="17">
        <v>0.29256199999999999</v>
      </c>
      <c r="V122" s="17">
        <v>708.3</v>
      </c>
      <c r="W122" s="17">
        <v>0.32243100000000002</v>
      </c>
      <c r="X122" s="17">
        <v>2952</v>
      </c>
      <c r="Y122" s="17">
        <v>0</v>
      </c>
      <c r="Z122" s="17">
        <v>0</v>
      </c>
      <c r="AA122" s="17">
        <v>0.450096</v>
      </c>
      <c r="AB122" s="17">
        <v>6.1521899999999997E-2</v>
      </c>
      <c r="AC122" s="17">
        <v>5.8144800000000003E-2</v>
      </c>
      <c r="AD122" s="17">
        <v>0.25</v>
      </c>
      <c r="AE122" s="17">
        <v>1980.2</v>
      </c>
    </row>
    <row r="123" spans="1:31">
      <c r="A123" s="17">
        <v>110</v>
      </c>
      <c r="B123" s="19">
        <v>0.13457175925925927</v>
      </c>
      <c r="C123" s="17">
        <v>84</v>
      </c>
      <c r="D123" s="17">
        <v>6.2</v>
      </c>
      <c r="E123" s="17">
        <v>5.7829999999999999E-3</v>
      </c>
      <c r="F123" s="17">
        <v>0.28000000000000003</v>
      </c>
      <c r="G123" s="17">
        <v>0.57507699999999995</v>
      </c>
      <c r="H123" s="17">
        <v>5.7969E-2</v>
      </c>
      <c r="I123" s="17">
        <v>8.2156999999999994E-2</v>
      </c>
      <c r="J123" s="17">
        <v>2.4188000000000001E-2</v>
      </c>
      <c r="K123" s="17">
        <v>0.29441299999999998</v>
      </c>
      <c r="L123" s="17">
        <v>619.5</v>
      </c>
      <c r="M123" s="17">
        <v>3.0000000000000001E-6</v>
      </c>
      <c r="N123" s="17">
        <v>812</v>
      </c>
      <c r="O123" s="17">
        <v>0</v>
      </c>
      <c r="P123" s="17">
        <v>0</v>
      </c>
      <c r="Q123" s="17">
        <v>0.72686099999999998</v>
      </c>
      <c r="R123" s="17">
        <v>5.1201999999999998E-2</v>
      </c>
      <c r="S123" s="17">
        <v>7.6841000000000007E-2</v>
      </c>
      <c r="T123" s="17">
        <v>2.5638999999999999E-2</v>
      </c>
      <c r="U123" s="17">
        <v>0.33366400000000002</v>
      </c>
      <c r="V123" s="17">
        <v>690.4</v>
      </c>
      <c r="W123" s="17">
        <v>5.5490999999999999E-2</v>
      </c>
      <c r="X123" s="17">
        <v>956</v>
      </c>
      <c r="Y123" s="17">
        <v>0</v>
      </c>
      <c r="Z123" s="17">
        <v>0</v>
      </c>
      <c r="AA123" s="17">
        <v>0.51332999999999995</v>
      </c>
      <c r="AB123" s="17">
        <v>1.8307E-2</v>
      </c>
      <c r="AC123" s="17">
        <v>5.1671300000000003E-2</v>
      </c>
      <c r="AD123" s="17">
        <v>0.25</v>
      </c>
      <c r="AE123" s="17">
        <v>1340.6</v>
      </c>
    </row>
    <row r="124" spans="1:31">
      <c r="A124" s="17">
        <v>111</v>
      </c>
      <c r="B124" s="19">
        <v>0.13462962962962963</v>
      </c>
      <c r="C124" s="17">
        <v>85.1</v>
      </c>
      <c r="D124" s="17">
        <v>6.2</v>
      </c>
      <c r="E124" s="17">
        <v>7.1440000000000002E-3</v>
      </c>
      <c r="F124" s="17">
        <v>0.34599999999999997</v>
      </c>
      <c r="G124" s="17">
        <v>0.53439499999999995</v>
      </c>
      <c r="H124" s="17">
        <v>5.9403999999999998E-2</v>
      </c>
      <c r="I124" s="17">
        <v>8.0880999999999995E-2</v>
      </c>
      <c r="J124" s="17">
        <v>2.1477E-2</v>
      </c>
      <c r="K124" s="17">
        <v>0.26553599999999999</v>
      </c>
      <c r="L124" s="17">
        <v>734.3</v>
      </c>
      <c r="M124" s="17">
        <v>0.370807</v>
      </c>
      <c r="N124" s="17">
        <v>659</v>
      </c>
      <c r="O124" s="17">
        <v>0</v>
      </c>
      <c r="P124" s="17">
        <v>0</v>
      </c>
      <c r="Q124" s="17">
        <v>0.77738499999999999</v>
      </c>
      <c r="R124" s="17">
        <v>5.0588000000000001E-2</v>
      </c>
      <c r="S124" s="17">
        <v>7.7525999999999998E-2</v>
      </c>
      <c r="T124" s="17">
        <v>2.6938E-2</v>
      </c>
      <c r="U124" s="17">
        <v>0.34747099999999997</v>
      </c>
      <c r="V124" s="17">
        <v>867.3</v>
      </c>
      <c r="W124" s="17">
        <v>0.22919600000000001</v>
      </c>
      <c r="X124" s="17">
        <v>1741</v>
      </c>
      <c r="Y124" s="17">
        <v>0</v>
      </c>
      <c r="Z124" s="17">
        <v>0</v>
      </c>
      <c r="AA124" s="17">
        <v>0.53457100000000002</v>
      </c>
      <c r="AB124" s="17">
        <v>1.76195E-2</v>
      </c>
      <c r="AC124" s="17">
        <v>5.1062900000000001E-2</v>
      </c>
      <c r="AD124" s="17">
        <v>0.25</v>
      </c>
      <c r="AE124" s="17">
        <v>1131</v>
      </c>
    </row>
    <row r="125" spans="1:31">
      <c r="A125" s="17">
        <v>112</v>
      </c>
      <c r="B125" s="19">
        <v>0.13468749999999999</v>
      </c>
      <c r="C125" s="17">
        <v>86.7</v>
      </c>
      <c r="D125" s="17">
        <v>6.2</v>
      </c>
      <c r="E125" s="17">
        <v>5.2769999999999996E-3</v>
      </c>
      <c r="F125" s="17">
        <v>0.255</v>
      </c>
      <c r="G125" s="17">
        <v>0.52519099999999996</v>
      </c>
      <c r="H125" s="17">
        <v>5.9526000000000003E-2</v>
      </c>
      <c r="I125" s="17">
        <v>7.5675000000000006E-2</v>
      </c>
      <c r="J125" s="17">
        <v>1.6149E-2</v>
      </c>
      <c r="K125" s="17">
        <v>0.213394</v>
      </c>
      <c r="L125" s="17">
        <v>563.9</v>
      </c>
      <c r="M125" s="17">
        <v>0.54587799999999997</v>
      </c>
      <c r="N125" s="17">
        <v>777</v>
      </c>
      <c r="O125" s="17">
        <v>0</v>
      </c>
      <c r="P125" s="17">
        <v>0</v>
      </c>
      <c r="Q125" s="17">
        <v>0.61107699999999998</v>
      </c>
      <c r="R125" s="17">
        <v>4.7708E-2</v>
      </c>
      <c r="S125" s="17">
        <v>7.1597999999999995E-2</v>
      </c>
      <c r="T125" s="17">
        <v>2.3890000000000002E-2</v>
      </c>
      <c r="U125" s="17">
        <v>0.33366899999999999</v>
      </c>
      <c r="V125" s="17">
        <v>900</v>
      </c>
      <c r="W125" s="17">
        <v>2.2599999999999999E-4</v>
      </c>
      <c r="X125" s="17">
        <v>3536</v>
      </c>
      <c r="Y125" s="17">
        <v>0</v>
      </c>
      <c r="Z125" s="17">
        <v>0</v>
      </c>
      <c r="AA125" s="17">
        <v>0.51333700000000004</v>
      </c>
      <c r="AB125" s="17">
        <v>1.5982300000000001E-2</v>
      </c>
      <c r="AC125" s="17">
        <v>4.8089800000000002E-2</v>
      </c>
      <c r="AD125" s="17">
        <v>0.25</v>
      </c>
      <c r="AE125" s="17">
        <v>1472.8</v>
      </c>
    </row>
    <row r="126" spans="1:31">
      <c r="A126" s="17">
        <v>113</v>
      </c>
      <c r="B126" s="19">
        <v>0.13474537037037038</v>
      </c>
      <c r="C126" s="17">
        <v>86.9</v>
      </c>
      <c r="D126" s="17">
        <v>6.2</v>
      </c>
      <c r="E126" s="17">
        <v>2.8709999999999999E-3</v>
      </c>
      <c r="F126" s="17">
        <v>0.13900000000000001</v>
      </c>
      <c r="G126" s="17">
        <v>0.43712299999999998</v>
      </c>
      <c r="H126" s="17">
        <v>5.6751000000000003E-2</v>
      </c>
      <c r="I126" s="17">
        <v>7.2979000000000002E-2</v>
      </c>
      <c r="J126" s="17">
        <v>1.6227999999999999E-2</v>
      </c>
      <c r="K126" s="17">
        <v>0.22236700000000001</v>
      </c>
      <c r="L126" s="17">
        <v>332.7</v>
      </c>
      <c r="M126" s="17">
        <v>0.283275</v>
      </c>
      <c r="N126" s="17">
        <v>1071</v>
      </c>
      <c r="O126" s="17">
        <v>0</v>
      </c>
      <c r="P126" s="17">
        <v>0</v>
      </c>
      <c r="Q126" s="17">
        <v>0.69344399999999995</v>
      </c>
      <c r="R126" s="17">
        <v>4.7857999999999998E-2</v>
      </c>
      <c r="S126" s="17">
        <v>6.9039000000000003E-2</v>
      </c>
      <c r="T126" s="17">
        <v>2.1180999999999998E-2</v>
      </c>
      <c r="U126" s="17">
        <v>0.30679800000000002</v>
      </c>
      <c r="V126" s="17">
        <v>680.1</v>
      </c>
      <c r="W126" s="17">
        <v>0.37080200000000002</v>
      </c>
      <c r="X126" s="17">
        <v>39076</v>
      </c>
      <c r="Y126" s="17">
        <v>0</v>
      </c>
      <c r="Z126" s="17">
        <v>0</v>
      </c>
      <c r="AA126" s="17">
        <v>0.47199600000000003</v>
      </c>
      <c r="AB126" s="17">
        <v>1.30338E-2</v>
      </c>
      <c r="AC126" s="17">
        <v>4.8133799999999997E-2</v>
      </c>
      <c r="AD126" s="17">
        <v>0.25</v>
      </c>
      <c r="AE126" s="17">
        <v>2496.5</v>
      </c>
    </row>
    <row r="127" spans="1:31">
      <c r="A127" s="17">
        <v>114</v>
      </c>
      <c r="B127" s="19">
        <v>0.13480324074074074</v>
      </c>
      <c r="C127" s="17">
        <v>88.3</v>
      </c>
      <c r="D127" s="17">
        <v>6.2</v>
      </c>
      <c r="E127" s="17">
        <v>4.3680000000000004E-3</v>
      </c>
      <c r="F127" s="17">
        <v>0.21099999999999999</v>
      </c>
      <c r="G127" s="17">
        <v>0.50935699999999995</v>
      </c>
      <c r="H127" s="17">
        <v>5.1413E-2</v>
      </c>
      <c r="I127" s="17">
        <v>6.9882E-2</v>
      </c>
      <c r="J127" s="17">
        <v>1.8468999999999999E-2</v>
      </c>
      <c r="K127" s="17">
        <v>0.26428499999999999</v>
      </c>
      <c r="L127" s="17">
        <v>703.6</v>
      </c>
      <c r="M127" s="17">
        <v>0.59999899999999995</v>
      </c>
      <c r="N127" s="17">
        <v>1278</v>
      </c>
      <c r="O127" s="17">
        <v>0</v>
      </c>
      <c r="P127" s="17">
        <v>0</v>
      </c>
      <c r="Q127" s="17">
        <v>0.53153099999999998</v>
      </c>
      <c r="R127" s="17">
        <v>5.0812999999999997E-2</v>
      </c>
      <c r="S127" s="17">
        <v>6.5573000000000006E-2</v>
      </c>
      <c r="T127" s="17">
        <v>1.4760000000000001E-2</v>
      </c>
      <c r="U127" s="17">
        <v>0.22508800000000001</v>
      </c>
      <c r="V127" s="17">
        <v>601.79999999999995</v>
      </c>
      <c r="W127" s="17">
        <v>2.1999999999999999E-5</v>
      </c>
      <c r="X127" s="17">
        <v>3790</v>
      </c>
      <c r="Y127" s="17">
        <v>0</v>
      </c>
      <c r="Z127" s="17">
        <v>0</v>
      </c>
      <c r="AA127" s="17">
        <v>0.34628900000000001</v>
      </c>
      <c r="AB127" s="17">
        <v>3.2247100000000001E-2</v>
      </c>
      <c r="AC127" s="17">
        <v>5.1289300000000003E-2</v>
      </c>
      <c r="AD127" s="17">
        <v>0.25</v>
      </c>
      <c r="AE127" s="17">
        <v>1180.4000000000001</v>
      </c>
    </row>
    <row r="128" spans="1:31">
      <c r="A128" s="17">
        <v>115</v>
      </c>
      <c r="B128" s="19">
        <v>0.13484953703703703</v>
      </c>
      <c r="C128" s="17">
        <v>89.1</v>
      </c>
      <c r="D128" s="17">
        <v>6.2</v>
      </c>
      <c r="E128" s="17">
        <v>2.653E-3</v>
      </c>
      <c r="F128" s="17">
        <v>0.128</v>
      </c>
      <c r="G128" s="17">
        <v>0.42424000000000001</v>
      </c>
      <c r="H128" s="17">
        <v>5.8070999999999998E-2</v>
      </c>
      <c r="I128" s="17">
        <v>6.9214999999999999E-2</v>
      </c>
      <c r="J128" s="17">
        <v>1.1143E-2</v>
      </c>
      <c r="K128" s="17">
        <v>0.160995</v>
      </c>
      <c r="L128" s="17">
        <v>408.4</v>
      </c>
      <c r="M128" s="17">
        <v>0.31673800000000002</v>
      </c>
      <c r="N128" s="17">
        <v>650</v>
      </c>
      <c r="O128" s="17">
        <v>0</v>
      </c>
      <c r="P128" s="17">
        <v>0</v>
      </c>
      <c r="Q128" s="17">
        <v>0.54402399999999995</v>
      </c>
      <c r="R128" s="17">
        <v>5.0686000000000002E-2</v>
      </c>
      <c r="S128" s="17">
        <v>6.5836000000000006E-2</v>
      </c>
      <c r="T128" s="17">
        <v>1.515E-2</v>
      </c>
      <c r="U128" s="17">
        <v>0.23012299999999999</v>
      </c>
      <c r="V128" s="17">
        <v>603.70000000000005</v>
      </c>
      <c r="W128" s="17">
        <v>1.5E-5</v>
      </c>
      <c r="X128" s="17">
        <v>1189</v>
      </c>
      <c r="Y128" s="17">
        <v>0</v>
      </c>
      <c r="Z128" s="17">
        <v>0</v>
      </c>
      <c r="AA128" s="17">
        <v>0.35403499999999999</v>
      </c>
      <c r="AB128" s="17">
        <v>9.7465799999999995E-3</v>
      </c>
      <c r="AC128" s="17">
        <v>5.0833200000000002E-2</v>
      </c>
      <c r="AD128" s="17">
        <v>0.25</v>
      </c>
      <c r="AE128" s="17">
        <v>2033.5</v>
      </c>
    </row>
    <row r="129" spans="1:31">
      <c r="A129" s="17">
        <v>116</v>
      </c>
      <c r="B129" s="19">
        <v>0.13490740740740739</v>
      </c>
      <c r="C129" s="17">
        <v>90.5</v>
      </c>
      <c r="D129" s="17">
        <v>6.2</v>
      </c>
      <c r="E129" s="17">
        <v>4.3179999999999998E-3</v>
      </c>
      <c r="F129" s="17">
        <v>0.20899999999999999</v>
      </c>
      <c r="G129" s="17">
        <v>0.45959800000000001</v>
      </c>
      <c r="H129" s="17">
        <v>5.1638999999999997E-2</v>
      </c>
      <c r="I129" s="17">
        <v>6.9302000000000002E-2</v>
      </c>
      <c r="J129" s="17">
        <v>1.7663000000000002E-2</v>
      </c>
      <c r="K129" s="17">
        <v>0.25487300000000002</v>
      </c>
      <c r="L129" s="17">
        <v>570.79999999999995</v>
      </c>
      <c r="M129" s="17">
        <v>2.6999999999999999E-5</v>
      </c>
      <c r="N129" s="17">
        <v>1503</v>
      </c>
      <c r="O129" s="17">
        <v>0</v>
      </c>
      <c r="P129" s="17">
        <v>0</v>
      </c>
      <c r="Q129" s="17">
        <v>0.512459</v>
      </c>
      <c r="R129" s="17">
        <v>4.6038999999999997E-2</v>
      </c>
      <c r="S129" s="17">
        <v>6.3403000000000001E-2</v>
      </c>
      <c r="T129" s="17">
        <v>1.7364000000000001E-2</v>
      </c>
      <c r="U129" s="17">
        <v>0.27387299999999998</v>
      </c>
      <c r="V129" s="17">
        <v>759.5</v>
      </c>
      <c r="W129" s="17">
        <v>0.22917899999999999</v>
      </c>
      <c r="X129" s="17">
        <v>1439</v>
      </c>
      <c r="Y129" s="17">
        <v>0</v>
      </c>
      <c r="Z129" s="17">
        <v>0</v>
      </c>
      <c r="AA129" s="17">
        <v>0.421344</v>
      </c>
      <c r="AB129" s="17">
        <v>3.0799099999999999E-2</v>
      </c>
      <c r="AC129" s="17">
        <v>4.6573299999999998E-2</v>
      </c>
      <c r="AD129" s="17">
        <v>0.25</v>
      </c>
      <c r="AE129" s="17">
        <v>1455</v>
      </c>
    </row>
    <row r="130" spans="1:31">
      <c r="A130" s="17">
        <v>117</v>
      </c>
      <c r="B130" s="19">
        <v>0.13496527777777778</v>
      </c>
      <c r="C130" s="17">
        <v>90.7</v>
      </c>
      <c r="D130" s="17">
        <v>6.2</v>
      </c>
      <c r="E130" s="17">
        <v>1.523E-3</v>
      </c>
      <c r="F130" s="17">
        <v>7.3999999999999996E-2</v>
      </c>
      <c r="G130" s="17">
        <v>0.57403899999999997</v>
      </c>
      <c r="H130" s="17">
        <v>5.2808000000000001E-2</v>
      </c>
      <c r="I130" s="17">
        <v>6.6955000000000001E-2</v>
      </c>
      <c r="J130" s="17">
        <v>1.4146000000000001E-2</v>
      </c>
      <c r="K130" s="17">
        <v>0.21128</v>
      </c>
      <c r="L130" s="17">
        <v>256.5</v>
      </c>
      <c r="M130" s="17">
        <v>1.4E-5</v>
      </c>
      <c r="N130" s="17">
        <v>845</v>
      </c>
      <c r="O130" s="17">
        <v>0</v>
      </c>
      <c r="P130" s="17">
        <v>0</v>
      </c>
      <c r="Q130" s="17">
        <v>0.60092000000000001</v>
      </c>
      <c r="R130" s="17">
        <v>5.1371E-2</v>
      </c>
      <c r="S130" s="17">
        <v>6.5035999999999997E-2</v>
      </c>
      <c r="T130" s="17">
        <v>1.3664000000000001E-2</v>
      </c>
      <c r="U130" s="17">
        <v>0.21010400000000001</v>
      </c>
      <c r="V130" s="17">
        <v>541.4</v>
      </c>
      <c r="W130" s="17">
        <v>0.599997</v>
      </c>
      <c r="X130" s="17">
        <v>1379</v>
      </c>
      <c r="Y130" s="17">
        <v>0</v>
      </c>
      <c r="Z130" s="17">
        <v>0</v>
      </c>
      <c r="AA130" s="17">
        <v>0.323237</v>
      </c>
      <c r="AB130" s="17">
        <v>7.9630299999999994E-3</v>
      </c>
      <c r="AC130" s="17">
        <v>5.1480199999999997E-2</v>
      </c>
      <c r="AD130" s="17">
        <v>0.25</v>
      </c>
      <c r="AE130" s="17">
        <v>3238.6</v>
      </c>
    </row>
    <row r="131" spans="1:31">
      <c r="A131" s="17">
        <v>118</v>
      </c>
      <c r="B131" s="19">
        <v>0.13502314814814814</v>
      </c>
      <c r="C131" s="17">
        <v>92.2</v>
      </c>
      <c r="D131" s="17">
        <v>6.2</v>
      </c>
      <c r="E131" s="17">
        <v>0</v>
      </c>
      <c r="F131" s="17">
        <v>0</v>
      </c>
      <c r="G131" s="17">
        <v>0.61302199999999996</v>
      </c>
      <c r="H131" s="17">
        <v>4.4777999999999998E-2</v>
      </c>
      <c r="I131" s="17">
        <v>6.2986E-2</v>
      </c>
      <c r="J131" s="17">
        <v>1.8207000000000001E-2</v>
      </c>
      <c r="K131" s="17">
        <v>0.289074</v>
      </c>
      <c r="L131" s="17">
        <v>477</v>
      </c>
      <c r="M131" s="17">
        <v>0.45835500000000001</v>
      </c>
      <c r="N131" s="17">
        <v>0</v>
      </c>
      <c r="O131" s="17">
        <v>0</v>
      </c>
      <c r="P131" s="17">
        <v>0</v>
      </c>
      <c r="Q131" s="17">
        <v>0.59614900000000004</v>
      </c>
      <c r="R131" s="17">
        <v>4.4899000000000001E-2</v>
      </c>
      <c r="S131" s="17">
        <v>6.3798999999999995E-2</v>
      </c>
      <c r="T131" s="17">
        <v>1.89E-2</v>
      </c>
      <c r="U131" s="17">
        <v>0.29624699999999998</v>
      </c>
      <c r="V131" s="17">
        <v>806</v>
      </c>
      <c r="W131" s="17">
        <v>0.37081799999999998</v>
      </c>
      <c r="X131" s="17">
        <v>1555</v>
      </c>
      <c r="Y131" s="17">
        <v>0</v>
      </c>
      <c r="Z131" s="17">
        <v>0</v>
      </c>
    </row>
    <row r="132" spans="1:31">
      <c r="A132" s="17">
        <v>119</v>
      </c>
      <c r="B132" s="19">
        <v>0.13508101851851853</v>
      </c>
      <c r="C132" s="17">
        <v>92.7</v>
      </c>
      <c r="D132" s="17">
        <v>6.2</v>
      </c>
      <c r="E132" s="17">
        <v>3.1610000000000002E-3</v>
      </c>
      <c r="F132" s="17">
        <v>0.153</v>
      </c>
      <c r="G132" s="17">
        <v>0.36008299999999999</v>
      </c>
      <c r="H132" s="17">
        <v>4.7666E-2</v>
      </c>
      <c r="I132" s="17">
        <v>6.2135999999999997E-2</v>
      </c>
      <c r="J132" s="17">
        <v>1.4468999999999999E-2</v>
      </c>
      <c r="K132" s="17">
        <v>0.23286799999999999</v>
      </c>
      <c r="L132" s="17">
        <v>660.7</v>
      </c>
      <c r="M132" s="17">
        <v>0.283279</v>
      </c>
      <c r="N132" s="17">
        <v>2642</v>
      </c>
      <c r="O132" s="17">
        <v>0</v>
      </c>
      <c r="P132" s="17">
        <v>0</v>
      </c>
      <c r="Q132" s="17">
        <v>0.36896600000000002</v>
      </c>
      <c r="R132" s="17">
        <v>5.1414000000000001E-2</v>
      </c>
      <c r="S132" s="17">
        <v>6.2604000000000007E-2</v>
      </c>
      <c r="T132" s="17">
        <v>1.1188999999999999E-2</v>
      </c>
      <c r="U132" s="17">
        <v>0.178735</v>
      </c>
      <c r="V132" s="17">
        <v>553.6</v>
      </c>
      <c r="W132" s="17">
        <v>6.3999999999999997E-5</v>
      </c>
      <c r="X132" s="17">
        <v>1851</v>
      </c>
      <c r="Y132" s="17">
        <v>0</v>
      </c>
      <c r="Z132" s="17">
        <v>0</v>
      </c>
      <c r="AA132" s="17">
        <v>0.274978</v>
      </c>
      <c r="AB132" s="17">
        <v>6.0729499999999999E-2</v>
      </c>
      <c r="AC132" s="17">
        <v>5.20937E-2</v>
      </c>
      <c r="AD132" s="17">
        <v>0.25</v>
      </c>
      <c r="AE132" s="17">
        <v>1257.2</v>
      </c>
    </row>
    <row r="133" spans="1:31">
      <c r="A133" s="17">
        <v>120</v>
      </c>
      <c r="B133" s="19">
        <v>0.1351273148148148</v>
      </c>
      <c r="C133" s="17">
        <v>94.2</v>
      </c>
      <c r="D133" s="17">
        <v>6.2</v>
      </c>
      <c r="E133" s="17">
        <v>2.5720000000000001E-3</v>
      </c>
      <c r="F133" s="17">
        <v>0.124</v>
      </c>
      <c r="G133" s="17">
        <v>0.178309</v>
      </c>
      <c r="H133" s="17">
        <v>5.1032000000000001E-2</v>
      </c>
      <c r="I133" s="17">
        <v>6.4472000000000002E-2</v>
      </c>
      <c r="J133" s="17">
        <v>1.3440000000000001E-2</v>
      </c>
      <c r="K133" s="17">
        <v>0.20846700000000001</v>
      </c>
      <c r="L133" s="17">
        <v>428.2</v>
      </c>
      <c r="M133" s="17">
        <v>0.6</v>
      </c>
      <c r="N133" s="17">
        <v>1929</v>
      </c>
      <c r="O133" s="17">
        <v>0</v>
      </c>
      <c r="P133" s="17">
        <v>0</v>
      </c>
      <c r="Q133" s="17">
        <v>0.492558</v>
      </c>
      <c r="R133" s="17">
        <v>4.6113000000000001E-2</v>
      </c>
      <c r="S133" s="17">
        <v>5.8909999999999997E-2</v>
      </c>
      <c r="T133" s="17">
        <v>1.2798E-2</v>
      </c>
      <c r="U133" s="17">
        <v>0.21723999999999999</v>
      </c>
      <c r="V133" s="17">
        <v>526.4</v>
      </c>
      <c r="W133" s="17">
        <v>0.154089</v>
      </c>
      <c r="X133" s="17">
        <v>1125</v>
      </c>
      <c r="Y133" s="17">
        <v>0</v>
      </c>
      <c r="Z133" s="17">
        <v>0</v>
      </c>
      <c r="AA133" s="17">
        <v>0.33421499999999998</v>
      </c>
      <c r="AB133" s="17">
        <v>2.9688800000000001E-2</v>
      </c>
      <c r="AC133" s="17">
        <v>4.6492499999999999E-2</v>
      </c>
      <c r="AD133" s="17">
        <v>0.25</v>
      </c>
      <c r="AE133" s="17">
        <v>1939.8</v>
      </c>
    </row>
    <row r="134" spans="1:31">
      <c r="A134" s="17">
        <v>121</v>
      </c>
      <c r="B134" s="19">
        <v>0.13518518518518519</v>
      </c>
      <c r="C134" s="17">
        <v>94.9</v>
      </c>
      <c r="D134" s="17">
        <v>6.2</v>
      </c>
      <c r="E134" s="17">
        <v>2.7669999999999999E-3</v>
      </c>
      <c r="F134" s="17">
        <v>0.13400000000000001</v>
      </c>
      <c r="G134" s="17">
        <v>0.44929599999999997</v>
      </c>
      <c r="H134" s="17">
        <v>4.9569000000000002E-2</v>
      </c>
      <c r="I134" s="17">
        <v>6.3132999999999995E-2</v>
      </c>
      <c r="J134" s="17">
        <v>1.3564E-2</v>
      </c>
      <c r="K134" s="17">
        <v>0.21484900000000001</v>
      </c>
      <c r="L134" s="17">
        <v>367.4</v>
      </c>
      <c r="M134" s="17">
        <v>0.370813</v>
      </c>
      <c r="N134" s="17">
        <v>2104</v>
      </c>
      <c r="O134" s="17">
        <v>0</v>
      </c>
      <c r="P134" s="17">
        <v>0</v>
      </c>
      <c r="Q134" s="17">
        <v>0.62092099999999995</v>
      </c>
      <c r="R134" s="17">
        <v>4.3293999999999999E-2</v>
      </c>
      <c r="S134" s="17">
        <v>5.9457000000000003E-2</v>
      </c>
      <c r="T134" s="17">
        <v>1.6163E-2</v>
      </c>
      <c r="U134" s="17">
        <v>0.27184900000000001</v>
      </c>
      <c r="V134" s="17">
        <v>537.4</v>
      </c>
      <c r="W134" s="17">
        <v>0.38809900000000003</v>
      </c>
      <c r="X134" s="17">
        <v>5464</v>
      </c>
      <c r="Y134" s="17">
        <v>0</v>
      </c>
      <c r="Z134" s="17">
        <v>0</v>
      </c>
      <c r="AA134" s="17">
        <v>0.41822900000000002</v>
      </c>
      <c r="AB134" s="17">
        <v>2.7843900000000001E-2</v>
      </c>
      <c r="AC134" s="17">
        <v>4.3744100000000001E-2</v>
      </c>
      <c r="AD134" s="17">
        <v>0.25</v>
      </c>
      <c r="AE134" s="17">
        <v>2260.6</v>
      </c>
    </row>
    <row r="135" spans="1:31">
      <c r="A135" s="17">
        <v>122</v>
      </c>
      <c r="B135" s="19">
        <v>0.13524305555555555</v>
      </c>
      <c r="C135" s="17">
        <v>96</v>
      </c>
      <c r="D135" s="17">
        <v>6.2</v>
      </c>
      <c r="E135" s="17">
        <v>7.4739999999999997E-3</v>
      </c>
      <c r="F135" s="17">
        <v>0.36199999999999999</v>
      </c>
      <c r="G135" s="17">
        <v>0.318102</v>
      </c>
      <c r="H135" s="17">
        <v>4.1982999999999999E-2</v>
      </c>
      <c r="I135" s="17">
        <v>5.7613999999999999E-2</v>
      </c>
      <c r="J135" s="17">
        <v>1.5630999999999999E-2</v>
      </c>
      <c r="K135" s="17">
        <v>0.27131300000000003</v>
      </c>
      <c r="L135" s="17">
        <v>900</v>
      </c>
      <c r="M135" s="17">
        <v>1.2704999999999999E-2</v>
      </c>
      <c r="N135" s="17">
        <v>1693</v>
      </c>
      <c r="O135" s="17">
        <v>0</v>
      </c>
      <c r="P135" s="17">
        <v>0</v>
      </c>
      <c r="Q135" s="17">
        <v>0.56272</v>
      </c>
      <c r="R135" s="17">
        <v>3.9081999999999999E-2</v>
      </c>
      <c r="S135" s="17">
        <v>5.6464E-2</v>
      </c>
      <c r="T135" s="17">
        <v>1.7382000000000002E-2</v>
      </c>
      <c r="U135" s="17">
        <v>0.30784099999999998</v>
      </c>
      <c r="V135" s="17">
        <v>809.2</v>
      </c>
      <c r="W135" s="17">
        <v>0.42952400000000002</v>
      </c>
      <c r="X135" s="17">
        <v>18469</v>
      </c>
      <c r="Y135" s="17">
        <v>0</v>
      </c>
      <c r="Z135" s="17">
        <v>0</v>
      </c>
      <c r="AA135" s="17">
        <v>0.47360099999999999</v>
      </c>
      <c r="AB135" s="17">
        <v>5.3444999999999999E-2</v>
      </c>
      <c r="AC135" s="17">
        <v>4.0010799999999999E-2</v>
      </c>
      <c r="AD135" s="17">
        <v>0.25</v>
      </c>
      <c r="AE135" s="17">
        <v>922.9</v>
      </c>
    </row>
    <row r="136" spans="1:31">
      <c r="A136" s="17">
        <v>123</v>
      </c>
      <c r="B136" s="19">
        <v>0.13530092592592594</v>
      </c>
      <c r="C136" s="17">
        <v>96.7</v>
      </c>
      <c r="D136" s="17">
        <v>6.2</v>
      </c>
      <c r="E136" s="17">
        <v>4.1489999999999999E-3</v>
      </c>
      <c r="F136" s="17">
        <v>0.20100000000000001</v>
      </c>
      <c r="G136" s="17">
        <v>0.32601200000000002</v>
      </c>
      <c r="H136" s="17">
        <v>4.6219000000000003E-2</v>
      </c>
      <c r="I136" s="17">
        <v>5.5129999999999998E-2</v>
      </c>
      <c r="J136" s="17">
        <v>8.9110000000000005E-3</v>
      </c>
      <c r="K136" s="17">
        <v>0.161635</v>
      </c>
      <c r="L136" s="17">
        <v>566.1</v>
      </c>
      <c r="M136" s="17">
        <v>0.6</v>
      </c>
      <c r="N136" s="17">
        <v>2528</v>
      </c>
      <c r="O136" s="17">
        <v>0</v>
      </c>
      <c r="P136" s="17">
        <v>0</v>
      </c>
      <c r="Q136" s="17">
        <v>0.457154</v>
      </c>
      <c r="R136" s="17">
        <v>3.9800000000000002E-2</v>
      </c>
      <c r="S136" s="17">
        <v>5.4580999999999998E-2</v>
      </c>
      <c r="T136" s="17">
        <v>1.4781000000000001E-2</v>
      </c>
      <c r="U136" s="17">
        <v>0.27081100000000002</v>
      </c>
      <c r="V136" s="17">
        <v>616.29999999999995</v>
      </c>
      <c r="W136" s="17">
        <v>1.9999999999999999E-6</v>
      </c>
      <c r="X136" s="17">
        <v>3515</v>
      </c>
      <c r="Y136" s="17">
        <v>0</v>
      </c>
      <c r="Z136" s="17">
        <v>0</v>
      </c>
      <c r="AA136" s="17">
        <v>0.416632</v>
      </c>
      <c r="AB136" s="17">
        <v>5.0337699999999999E-2</v>
      </c>
      <c r="AC136" s="17">
        <v>4.0543599999999999E-2</v>
      </c>
      <c r="AD136" s="17">
        <v>0.25</v>
      </c>
      <c r="AE136" s="17">
        <v>1467.3</v>
      </c>
    </row>
    <row r="137" spans="1:31">
      <c r="A137" s="17">
        <v>124</v>
      </c>
      <c r="B137" s="19">
        <v>0.1353587962962963</v>
      </c>
      <c r="C137" s="17">
        <v>97.6</v>
      </c>
      <c r="D137" s="17">
        <v>6.2</v>
      </c>
      <c r="E137" s="17">
        <v>1.727E-3</v>
      </c>
      <c r="F137" s="17">
        <v>8.4000000000000005E-2</v>
      </c>
      <c r="G137" s="17">
        <v>0.33827099999999999</v>
      </c>
      <c r="H137" s="17">
        <v>4.6616999999999999E-2</v>
      </c>
      <c r="I137" s="17">
        <v>5.5865999999999999E-2</v>
      </c>
      <c r="J137" s="17">
        <v>9.2490000000000003E-3</v>
      </c>
      <c r="K137" s="17">
        <v>0.16556199999999999</v>
      </c>
      <c r="L137" s="17">
        <v>242.4</v>
      </c>
      <c r="M137" s="17">
        <v>0.37081900000000001</v>
      </c>
      <c r="N137" s="17">
        <v>1515</v>
      </c>
      <c r="O137" s="17">
        <v>0</v>
      </c>
      <c r="P137" s="17">
        <v>0</v>
      </c>
      <c r="Q137" s="17">
        <v>0.39627299999999999</v>
      </c>
      <c r="R137" s="17">
        <v>3.9413999999999998E-2</v>
      </c>
      <c r="S137" s="17">
        <v>5.2794000000000001E-2</v>
      </c>
      <c r="T137" s="17">
        <v>1.338E-2</v>
      </c>
      <c r="U137" s="17">
        <v>0.25343599999999999</v>
      </c>
      <c r="V137" s="17">
        <v>823.5</v>
      </c>
      <c r="W137" s="17">
        <v>0.22917999999999999</v>
      </c>
      <c r="X137" s="17">
        <v>1148</v>
      </c>
      <c r="Y137" s="17">
        <v>0</v>
      </c>
      <c r="Z137" s="17">
        <v>0</v>
      </c>
      <c r="AA137" s="17">
        <v>0.389901</v>
      </c>
      <c r="AB137" s="17">
        <v>1.34226E-2</v>
      </c>
      <c r="AC137" s="17">
        <v>3.9593799999999998E-2</v>
      </c>
      <c r="AD137" s="17">
        <v>0.25</v>
      </c>
      <c r="AE137" s="17">
        <v>3427.1</v>
      </c>
    </row>
    <row r="138" spans="1:31">
      <c r="A138" s="17">
        <v>125</v>
      </c>
      <c r="B138" s="19">
        <v>0.13540509259259259</v>
      </c>
      <c r="C138" s="17">
        <v>99.1</v>
      </c>
      <c r="D138" s="17">
        <v>6.2</v>
      </c>
      <c r="E138" s="17">
        <v>4.4400000000000004E-3</v>
      </c>
      <c r="F138" s="17">
        <v>0.215</v>
      </c>
      <c r="G138" s="17">
        <v>0.31081799999999998</v>
      </c>
      <c r="H138" s="17">
        <v>3.9967999999999997E-2</v>
      </c>
      <c r="I138" s="17">
        <v>5.5761999999999999E-2</v>
      </c>
      <c r="J138" s="17">
        <v>1.5793999999999999E-2</v>
      </c>
      <c r="K138" s="17">
        <v>0.28324300000000002</v>
      </c>
      <c r="L138" s="17">
        <v>737.5</v>
      </c>
      <c r="M138" s="17">
        <v>0.32833899999999999</v>
      </c>
      <c r="N138" s="17">
        <v>885</v>
      </c>
      <c r="O138" s="17">
        <v>0</v>
      </c>
      <c r="P138" s="17">
        <v>0</v>
      </c>
      <c r="Q138" s="17">
        <v>0.34290999999999999</v>
      </c>
      <c r="R138" s="17">
        <v>4.1783000000000001E-2</v>
      </c>
      <c r="S138" s="17">
        <v>5.3317999999999997E-2</v>
      </c>
      <c r="T138" s="17">
        <v>1.1535E-2</v>
      </c>
      <c r="U138" s="17">
        <v>0.21634200000000001</v>
      </c>
      <c r="V138" s="17">
        <v>804.9</v>
      </c>
      <c r="W138" s="17">
        <v>0.37081999999999998</v>
      </c>
      <c r="X138" s="17">
        <v>679</v>
      </c>
      <c r="Y138" s="17">
        <v>0</v>
      </c>
      <c r="Z138" s="17">
        <v>0</v>
      </c>
      <c r="AA138" s="17">
        <v>0.33283400000000002</v>
      </c>
      <c r="AB138" s="17">
        <v>2.36081E-2</v>
      </c>
      <c r="AC138" s="17">
        <v>4.2055599999999999E-2</v>
      </c>
      <c r="AD138" s="17">
        <v>0.25</v>
      </c>
      <c r="AE138" s="17">
        <v>1126.0999999999999</v>
      </c>
    </row>
    <row r="139" spans="1:31">
      <c r="A139" s="17">
        <v>126</v>
      </c>
      <c r="B139" s="19">
        <v>0.13546296296296298</v>
      </c>
      <c r="C139" s="17">
        <v>100</v>
      </c>
      <c r="D139" s="17">
        <v>6.2</v>
      </c>
      <c r="E139" s="17">
        <v>2.6150000000000001E-3</v>
      </c>
      <c r="F139" s="17">
        <v>0.127</v>
      </c>
      <c r="G139" s="17">
        <v>0.33704299999999998</v>
      </c>
      <c r="H139" s="17">
        <v>4.5456000000000003E-2</v>
      </c>
      <c r="I139" s="17">
        <v>5.7972000000000003E-2</v>
      </c>
      <c r="J139" s="17">
        <v>1.2515999999999999E-2</v>
      </c>
      <c r="K139" s="17">
        <v>0.21590100000000001</v>
      </c>
      <c r="L139" s="17">
        <v>396.6</v>
      </c>
      <c r="M139" s="17">
        <v>7.9999999999999996E-6</v>
      </c>
      <c r="N139" s="17">
        <v>3494</v>
      </c>
      <c r="O139" s="17">
        <v>0</v>
      </c>
      <c r="P139" s="17">
        <v>0</v>
      </c>
      <c r="Q139" s="17">
        <v>0.47422199999999998</v>
      </c>
      <c r="R139" s="17">
        <v>4.1494999999999997E-2</v>
      </c>
      <c r="S139" s="17">
        <v>5.4829000000000003E-2</v>
      </c>
      <c r="T139" s="17">
        <v>1.3334E-2</v>
      </c>
      <c r="U139" s="17">
        <v>0.24319399999999999</v>
      </c>
      <c r="V139" s="17">
        <v>603.4</v>
      </c>
      <c r="W139" s="17">
        <v>1.9144000000000001E-2</v>
      </c>
      <c r="X139" s="17">
        <v>1117</v>
      </c>
      <c r="Y139" s="17">
        <v>0</v>
      </c>
      <c r="Z139" s="17">
        <v>0</v>
      </c>
      <c r="AA139" s="17">
        <v>0.37414399999999998</v>
      </c>
      <c r="AB139" s="17">
        <v>4.8830699999999998E-2</v>
      </c>
      <c r="AC139" s="17">
        <v>4.2145700000000001E-2</v>
      </c>
      <c r="AD139" s="17">
        <v>0.25</v>
      </c>
      <c r="AE139" s="17">
        <v>2094.1999999999998</v>
      </c>
    </row>
    <row r="140" spans="1:31">
      <c r="A140" s="17">
        <v>127</v>
      </c>
      <c r="B140" s="19">
        <v>0.13552083333333334</v>
      </c>
      <c r="C140" s="17">
        <v>101.1</v>
      </c>
      <c r="D140" s="17">
        <v>6.2</v>
      </c>
      <c r="E140" s="17">
        <v>2.1580000000000002E-3</v>
      </c>
      <c r="F140" s="17">
        <v>0.104</v>
      </c>
      <c r="G140" s="17">
        <v>0.24007100000000001</v>
      </c>
      <c r="H140" s="17">
        <v>4.3147999999999999E-2</v>
      </c>
      <c r="I140" s="17">
        <v>5.5322000000000003E-2</v>
      </c>
      <c r="J140" s="17">
        <v>1.2174000000000001E-2</v>
      </c>
      <c r="K140" s="17">
        <v>0.220059</v>
      </c>
      <c r="L140" s="17">
        <v>355</v>
      </c>
      <c r="M140" s="17">
        <v>3.0000000000000001E-6</v>
      </c>
      <c r="N140" s="17">
        <v>1263</v>
      </c>
      <c r="O140" s="17">
        <v>0</v>
      </c>
      <c r="P140" s="17">
        <v>0</v>
      </c>
      <c r="Q140" s="17">
        <v>0.32714199999999999</v>
      </c>
      <c r="R140" s="17">
        <v>4.0003999999999998E-2</v>
      </c>
      <c r="S140" s="17">
        <v>5.1082000000000002E-2</v>
      </c>
      <c r="T140" s="17">
        <v>1.1077E-2</v>
      </c>
      <c r="U140" s="17">
        <v>0.21685499999999999</v>
      </c>
      <c r="V140" s="17">
        <v>900</v>
      </c>
      <c r="W140" s="17">
        <v>3.0000000000000001E-6</v>
      </c>
      <c r="X140" s="17">
        <v>2498</v>
      </c>
      <c r="Y140" s="17">
        <v>0</v>
      </c>
      <c r="Z140" s="17">
        <v>0</v>
      </c>
      <c r="AA140" s="17">
        <v>0.333623</v>
      </c>
      <c r="AB140" s="17">
        <v>1.63441E-2</v>
      </c>
      <c r="AC140" s="17">
        <v>4.0185499999999999E-2</v>
      </c>
      <c r="AD140" s="17">
        <v>0.25</v>
      </c>
      <c r="AE140" s="17">
        <v>2339.6999999999998</v>
      </c>
    </row>
    <row r="141" spans="1:31">
      <c r="A141" s="17">
        <v>128</v>
      </c>
      <c r="B141" s="19">
        <v>0.1355787037037037</v>
      </c>
      <c r="C141" s="17">
        <v>101.6</v>
      </c>
      <c r="D141" s="17">
        <v>6.2</v>
      </c>
      <c r="E141" s="17">
        <v>1.823E-3</v>
      </c>
      <c r="F141" s="17">
        <v>8.7999999999999995E-2</v>
      </c>
      <c r="G141" s="17">
        <v>0.27731499999999998</v>
      </c>
      <c r="H141" s="17">
        <v>4.5169000000000001E-2</v>
      </c>
      <c r="I141" s="17">
        <v>5.6034E-2</v>
      </c>
      <c r="J141" s="17">
        <v>1.0865E-2</v>
      </c>
      <c r="K141" s="17">
        <v>0.19390499999999999</v>
      </c>
      <c r="L141" s="17">
        <v>410.5</v>
      </c>
      <c r="M141" s="17">
        <v>0.6</v>
      </c>
      <c r="N141" s="17">
        <v>1179</v>
      </c>
      <c r="O141" s="17">
        <v>0</v>
      </c>
      <c r="P141" s="17">
        <v>0</v>
      </c>
      <c r="Q141" s="17">
        <v>0.24326900000000001</v>
      </c>
      <c r="R141" s="17">
        <v>4.1416000000000001E-2</v>
      </c>
      <c r="S141" s="17">
        <v>4.9223999999999997E-2</v>
      </c>
      <c r="T141" s="17">
        <v>7.8079999999999998E-3</v>
      </c>
      <c r="U141" s="17">
        <v>0.15862100000000001</v>
      </c>
      <c r="V141" s="17">
        <v>658.2</v>
      </c>
      <c r="W141" s="17">
        <v>0.6</v>
      </c>
      <c r="X141" s="17">
        <v>2833</v>
      </c>
      <c r="Y141" s="17">
        <v>0</v>
      </c>
      <c r="Z141" s="17">
        <v>0</v>
      </c>
      <c r="AA141" s="17">
        <v>0.244033</v>
      </c>
      <c r="AB141" s="17">
        <v>1.7616900000000001E-2</v>
      </c>
      <c r="AC141" s="17">
        <v>4.15535E-2</v>
      </c>
      <c r="AD141" s="17">
        <v>0.25</v>
      </c>
      <c r="AE141" s="17">
        <v>2023.2</v>
      </c>
    </row>
    <row r="142" spans="1:31">
      <c r="A142" s="17">
        <v>129</v>
      </c>
      <c r="B142" s="19">
        <v>0.13563657407407406</v>
      </c>
      <c r="C142" s="17">
        <v>102.9</v>
      </c>
      <c r="D142" s="17">
        <v>6.2</v>
      </c>
      <c r="E142" s="17">
        <v>5.0889999999999998E-3</v>
      </c>
      <c r="F142" s="17">
        <v>0.246</v>
      </c>
      <c r="G142" s="17">
        <v>0.247808</v>
      </c>
      <c r="H142" s="17">
        <v>4.3027999999999997E-2</v>
      </c>
      <c r="I142" s="17">
        <v>5.2748000000000003E-2</v>
      </c>
      <c r="J142" s="17">
        <v>9.7210000000000005E-3</v>
      </c>
      <c r="K142" s="17">
        <v>0.184283</v>
      </c>
      <c r="L142" s="17">
        <v>705.3</v>
      </c>
      <c r="M142" s="17">
        <v>0.37081900000000001</v>
      </c>
      <c r="N142" s="17">
        <v>1383</v>
      </c>
      <c r="O142" s="17">
        <v>0</v>
      </c>
      <c r="P142" s="17">
        <v>0</v>
      </c>
      <c r="Q142" s="17">
        <v>0.427838</v>
      </c>
      <c r="R142" s="17">
        <v>3.6278999999999999E-2</v>
      </c>
      <c r="S142" s="17">
        <v>4.9179E-2</v>
      </c>
      <c r="T142" s="17">
        <v>1.29E-2</v>
      </c>
      <c r="U142" s="17">
        <v>0.26231500000000002</v>
      </c>
      <c r="V142" s="17">
        <v>640.9</v>
      </c>
      <c r="W142" s="17">
        <v>6.0000000000000002E-6</v>
      </c>
      <c r="X142" s="17">
        <v>2875</v>
      </c>
      <c r="Y142" s="17">
        <v>0</v>
      </c>
      <c r="Z142" s="17">
        <v>0</v>
      </c>
      <c r="AA142" s="17">
        <v>0.403561</v>
      </c>
      <c r="AB142" s="17">
        <v>3.4882799999999999E-2</v>
      </c>
      <c r="AC142" s="17">
        <v>3.6728900000000002E-2</v>
      </c>
      <c r="AD142" s="17">
        <v>0.25</v>
      </c>
      <c r="AE142" s="17">
        <v>1177.5999999999999</v>
      </c>
    </row>
    <row r="143" spans="1:31">
      <c r="A143" s="17">
        <v>130</v>
      </c>
      <c r="B143" s="19">
        <v>0.13568287037037038</v>
      </c>
      <c r="C143" s="17">
        <v>103.1</v>
      </c>
      <c r="D143" s="17">
        <v>6.2</v>
      </c>
      <c r="E143" s="17">
        <v>2.0950000000000001E-3</v>
      </c>
      <c r="F143" s="17">
        <v>0.10100000000000001</v>
      </c>
      <c r="G143" s="17">
        <v>0.179308</v>
      </c>
      <c r="H143" s="17">
        <v>4.0898999999999998E-2</v>
      </c>
      <c r="I143" s="17">
        <v>5.3670000000000002E-2</v>
      </c>
      <c r="J143" s="17">
        <v>1.2770999999999999E-2</v>
      </c>
      <c r="K143" s="17">
        <v>0.237951</v>
      </c>
      <c r="L143" s="17">
        <v>361.7</v>
      </c>
      <c r="M143" s="17">
        <v>0.6</v>
      </c>
      <c r="N143" s="17">
        <v>1654</v>
      </c>
      <c r="O143" s="17">
        <v>0</v>
      </c>
      <c r="P143" s="17">
        <v>0</v>
      </c>
      <c r="Q143" s="17">
        <v>0.41317999999999999</v>
      </c>
      <c r="R143" s="17">
        <v>3.6871000000000001E-2</v>
      </c>
      <c r="S143" s="17">
        <v>4.6542E-2</v>
      </c>
      <c r="T143" s="17">
        <v>9.6710000000000008E-3</v>
      </c>
      <c r="U143" s="17">
        <v>0.207788</v>
      </c>
      <c r="V143" s="17">
        <v>578.6</v>
      </c>
      <c r="W143" s="17">
        <v>0.35069499999999998</v>
      </c>
      <c r="X143" s="17">
        <v>2970</v>
      </c>
      <c r="Y143" s="17">
        <v>0</v>
      </c>
      <c r="Z143" s="17">
        <v>0</v>
      </c>
      <c r="AA143" s="17">
        <v>0.31967400000000001</v>
      </c>
      <c r="AB143" s="17">
        <v>2.16756E-2</v>
      </c>
      <c r="AC143" s="17">
        <v>3.70809E-2</v>
      </c>
      <c r="AD143" s="17">
        <v>0.25</v>
      </c>
      <c r="AE143" s="17">
        <v>2296.5</v>
      </c>
    </row>
    <row r="144" spans="1:31">
      <c r="A144" s="17">
        <v>131</v>
      </c>
      <c r="B144" s="19">
        <v>0.13574074074074075</v>
      </c>
      <c r="C144" s="17">
        <v>103.3</v>
      </c>
      <c r="D144" s="17">
        <v>6.2</v>
      </c>
      <c r="E144" s="17">
        <v>2.5070000000000001E-3</v>
      </c>
      <c r="F144" s="17">
        <v>0.121</v>
      </c>
      <c r="G144" s="17">
        <v>0.27594400000000002</v>
      </c>
      <c r="H144" s="17">
        <v>4.3043999999999999E-2</v>
      </c>
      <c r="I144" s="17">
        <v>5.2144999999999997E-2</v>
      </c>
      <c r="J144" s="17">
        <v>9.1009999999999997E-3</v>
      </c>
      <c r="K144" s="17">
        <v>0.17452999999999999</v>
      </c>
      <c r="L144" s="17">
        <v>685.7</v>
      </c>
      <c r="M144" s="17">
        <v>0.6</v>
      </c>
      <c r="N144" s="17">
        <v>2497</v>
      </c>
      <c r="O144" s="17">
        <v>0</v>
      </c>
      <c r="P144" s="17">
        <v>0</v>
      </c>
      <c r="Q144" s="17">
        <v>0.115189</v>
      </c>
      <c r="R144" s="17">
        <v>4.1986999999999997E-2</v>
      </c>
      <c r="S144" s="17">
        <v>4.8620999999999998E-2</v>
      </c>
      <c r="T144" s="17">
        <v>6.6340000000000001E-3</v>
      </c>
      <c r="U144" s="17">
        <v>0.13644400000000001</v>
      </c>
      <c r="V144" s="17">
        <v>328.7</v>
      </c>
      <c r="W144" s="17">
        <v>0.37081999999999998</v>
      </c>
      <c r="X144" s="17">
        <v>740</v>
      </c>
      <c r="Y144" s="17">
        <v>0</v>
      </c>
      <c r="Z144" s="17">
        <v>0</v>
      </c>
      <c r="AA144" s="17">
        <v>0.20991399999999999</v>
      </c>
      <c r="AB144" s="17">
        <v>5.96444E-2</v>
      </c>
      <c r="AC144" s="17">
        <v>4.2382900000000001E-2</v>
      </c>
      <c r="AD144" s="17">
        <v>0.25</v>
      </c>
      <c r="AE144" s="17">
        <v>1211.2</v>
      </c>
    </row>
    <row r="145" spans="1:31">
      <c r="A145" s="17">
        <v>132</v>
      </c>
      <c r="B145" s="19">
        <v>0.13579861111111111</v>
      </c>
      <c r="C145" s="17">
        <v>103.1</v>
      </c>
      <c r="D145" s="17">
        <v>6.2</v>
      </c>
      <c r="E145" s="17">
        <v>3.117E-3</v>
      </c>
      <c r="F145" s="17">
        <v>0.151</v>
      </c>
      <c r="G145" s="17">
        <v>0.26057200000000003</v>
      </c>
      <c r="H145" s="17">
        <v>4.6449999999999998E-2</v>
      </c>
      <c r="I145" s="17">
        <v>5.6843999999999999E-2</v>
      </c>
      <c r="J145" s="17">
        <v>1.0394E-2</v>
      </c>
      <c r="K145" s="17">
        <v>0.18285499999999999</v>
      </c>
      <c r="L145" s="17">
        <v>517.1</v>
      </c>
      <c r="M145" s="17">
        <v>0.59998499999999999</v>
      </c>
      <c r="N145" s="17">
        <v>1949</v>
      </c>
      <c r="O145" s="17">
        <v>0</v>
      </c>
      <c r="P145" s="17">
        <v>0</v>
      </c>
      <c r="Q145" s="17">
        <v>0.235651</v>
      </c>
      <c r="R145" s="17">
        <v>3.7673999999999999E-2</v>
      </c>
      <c r="S145" s="17">
        <v>4.8261999999999999E-2</v>
      </c>
      <c r="T145" s="17">
        <v>1.0586999999999999E-2</v>
      </c>
      <c r="U145" s="17">
        <v>0.21937499999999999</v>
      </c>
      <c r="V145" s="17">
        <v>441.6</v>
      </c>
      <c r="W145" s="17">
        <v>5.4281000000000003E-2</v>
      </c>
      <c r="X145" s="17">
        <v>1245</v>
      </c>
      <c r="Y145" s="17">
        <v>0</v>
      </c>
      <c r="Z145" s="17">
        <v>0</v>
      </c>
      <c r="AA145" s="17">
        <v>0.33750000000000002</v>
      </c>
      <c r="AB145" s="17">
        <v>3.60001E-2</v>
      </c>
      <c r="AC145" s="17">
        <v>3.8055499999999999E-2</v>
      </c>
      <c r="AD145" s="17">
        <v>0.25</v>
      </c>
      <c r="AE145" s="17">
        <v>1606.1</v>
      </c>
    </row>
    <row r="146" spans="1:31">
      <c r="A146" s="17">
        <v>133</v>
      </c>
      <c r="B146" s="19">
        <v>0.13585648148148147</v>
      </c>
      <c r="C146" s="17">
        <v>102.4</v>
      </c>
      <c r="D146" s="17">
        <v>6.2</v>
      </c>
      <c r="E146" s="17">
        <v>2.0899999999999998E-3</v>
      </c>
      <c r="F146" s="17">
        <v>0.10100000000000001</v>
      </c>
      <c r="G146" s="17">
        <v>0.229685</v>
      </c>
      <c r="H146" s="17">
        <v>4.6063E-2</v>
      </c>
      <c r="I146" s="17">
        <v>5.5514000000000001E-2</v>
      </c>
      <c r="J146" s="17">
        <v>9.4509999999999993E-3</v>
      </c>
      <c r="K146" s="17">
        <v>0.170241</v>
      </c>
      <c r="L146" s="17">
        <v>433.3</v>
      </c>
      <c r="M146" s="17">
        <v>1.8E-5</v>
      </c>
      <c r="N146" s="17">
        <v>1992</v>
      </c>
      <c r="O146" s="17">
        <v>0</v>
      </c>
      <c r="P146" s="17">
        <v>0</v>
      </c>
      <c r="Q146" s="17">
        <v>0.13186500000000001</v>
      </c>
      <c r="R146" s="17">
        <v>4.4400000000000002E-2</v>
      </c>
      <c r="S146" s="17">
        <v>5.3796999999999998E-2</v>
      </c>
      <c r="T146" s="17">
        <v>9.3970000000000008E-3</v>
      </c>
      <c r="U146" s="17">
        <v>0.17468</v>
      </c>
      <c r="V146" s="17">
        <v>105.1</v>
      </c>
      <c r="W146" s="17">
        <v>0.108223</v>
      </c>
      <c r="X146" s="17">
        <v>1879</v>
      </c>
      <c r="Y146" s="17">
        <v>0</v>
      </c>
      <c r="Z146" s="17">
        <v>0</v>
      </c>
      <c r="AA146" s="17">
        <v>0.26873900000000001</v>
      </c>
      <c r="AB146" s="17">
        <v>3.0989300000000001E-2</v>
      </c>
      <c r="AC146" s="17">
        <v>4.4690800000000003E-2</v>
      </c>
      <c r="AD146" s="17">
        <v>0.25</v>
      </c>
      <c r="AE146" s="17">
        <v>1916.7</v>
      </c>
    </row>
    <row r="147" spans="1:31">
      <c r="A147" s="17">
        <v>134</v>
      </c>
      <c r="B147" s="19">
        <v>0.13591435185185186</v>
      </c>
      <c r="C147" s="17">
        <v>101.3</v>
      </c>
      <c r="D147" s="17">
        <v>6.2</v>
      </c>
      <c r="E147" s="17">
        <v>3.2950000000000002E-3</v>
      </c>
      <c r="F147" s="17">
        <v>0.159</v>
      </c>
      <c r="G147" s="17">
        <v>0.28736</v>
      </c>
      <c r="H147" s="17">
        <v>4.6075999999999999E-2</v>
      </c>
      <c r="I147" s="17">
        <v>5.5972000000000001E-2</v>
      </c>
      <c r="J147" s="17">
        <v>9.8960000000000003E-3</v>
      </c>
      <c r="K147" s="17">
        <v>0.17680899999999999</v>
      </c>
      <c r="L147" s="17">
        <v>515.29999999999995</v>
      </c>
      <c r="M147" s="17">
        <v>0.6</v>
      </c>
      <c r="N147" s="17">
        <v>2262</v>
      </c>
      <c r="O147" s="17">
        <v>0</v>
      </c>
      <c r="P147" s="17">
        <v>0</v>
      </c>
      <c r="Q147" s="17">
        <v>0.26735500000000001</v>
      </c>
      <c r="R147" s="17">
        <v>3.8457999999999999E-2</v>
      </c>
      <c r="S147" s="17">
        <v>5.0208999999999997E-2</v>
      </c>
      <c r="T147" s="17">
        <v>1.1752E-2</v>
      </c>
      <c r="U147" s="17">
        <v>0.23405100000000001</v>
      </c>
      <c r="V147" s="17">
        <v>900</v>
      </c>
      <c r="W147" s="17">
        <v>6.0000000000000002E-6</v>
      </c>
      <c r="X147" s="17">
        <v>1782</v>
      </c>
      <c r="Y147" s="17">
        <v>0</v>
      </c>
      <c r="Z147" s="17">
        <v>0</v>
      </c>
      <c r="AA147" s="17">
        <v>0.36007800000000001</v>
      </c>
      <c r="AB147" s="17">
        <v>4.1404499999999997E-2</v>
      </c>
      <c r="AC147" s="17">
        <v>3.8944300000000001E-2</v>
      </c>
      <c r="AD147" s="17">
        <v>0.25</v>
      </c>
      <c r="AE147" s="17">
        <v>1611.7</v>
      </c>
    </row>
    <row r="148" spans="1:31">
      <c r="A148" s="17">
        <v>135</v>
      </c>
      <c r="B148" s="19">
        <v>0.13596064814814815</v>
      </c>
      <c r="C148" s="17">
        <v>100.9</v>
      </c>
      <c r="D148" s="17">
        <v>6.2</v>
      </c>
      <c r="E148" s="17">
        <v>3.3739999999999998E-3</v>
      </c>
      <c r="F148" s="17">
        <v>0.16300000000000001</v>
      </c>
      <c r="G148" s="17">
        <v>0.29805500000000001</v>
      </c>
      <c r="H148" s="17">
        <v>4.3674999999999999E-2</v>
      </c>
      <c r="I148" s="17">
        <v>5.5879999999999999E-2</v>
      </c>
      <c r="J148" s="17">
        <v>1.2205000000000001E-2</v>
      </c>
      <c r="K148" s="17">
        <v>0.21840799999999999</v>
      </c>
      <c r="L148" s="17">
        <v>651.9</v>
      </c>
      <c r="M148" s="17">
        <v>8.8317000000000007E-2</v>
      </c>
      <c r="N148" s="17">
        <v>1058</v>
      </c>
      <c r="O148" s="17">
        <v>0</v>
      </c>
      <c r="P148" s="17">
        <v>0</v>
      </c>
      <c r="Q148" s="17">
        <v>0.220275</v>
      </c>
      <c r="R148" s="17">
        <v>4.0159E-2</v>
      </c>
      <c r="S148" s="17">
        <v>4.9348999999999997E-2</v>
      </c>
      <c r="T148" s="17">
        <v>9.1900000000000003E-3</v>
      </c>
      <c r="U148" s="17">
        <v>0.186223</v>
      </c>
      <c r="V148" s="17">
        <v>814.5</v>
      </c>
      <c r="W148" s="17">
        <v>0.37081700000000001</v>
      </c>
      <c r="X148" s="17">
        <v>1324</v>
      </c>
      <c r="Y148" s="17">
        <v>0</v>
      </c>
      <c r="Z148" s="17">
        <v>0</v>
      </c>
      <c r="AA148" s="17">
        <v>0.286497</v>
      </c>
      <c r="AB148" s="17">
        <v>2.4906899999999999E-2</v>
      </c>
      <c r="AC148" s="17">
        <v>4.0388300000000002E-2</v>
      </c>
      <c r="AD148" s="17">
        <v>0.25</v>
      </c>
      <c r="AE148" s="17">
        <v>1274</v>
      </c>
    </row>
    <row r="149" spans="1:31">
      <c r="A149" s="17">
        <v>136</v>
      </c>
      <c r="B149" s="19">
        <v>0.13601851851851851</v>
      </c>
      <c r="C149" s="17">
        <v>100.2</v>
      </c>
      <c r="D149" s="17">
        <v>6.2</v>
      </c>
      <c r="E149" s="17">
        <v>8.1400000000000005E-4</v>
      </c>
      <c r="F149" s="17">
        <v>3.9E-2</v>
      </c>
      <c r="G149" s="17">
        <v>0.434888</v>
      </c>
      <c r="H149" s="17">
        <v>4.7868000000000001E-2</v>
      </c>
      <c r="I149" s="17">
        <v>5.7813000000000003E-2</v>
      </c>
      <c r="J149" s="17">
        <v>9.9450000000000007E-3</v>
      </c>
      <c r="K149" s="17">
        <v>0.17202600000000001</v>
      </c>
      <c r="L149" s="17">
        <v>213.3</v>
      </c>
      <c r="M149" s="17">
        <v>0.13386600000000001</v>
      </c>
      <c r="N149" s="17">
        <v>1248</v>
      </c>
      <c r="O149" s="17">
        <v>0</v>
      </c>
      <c r="P149" s="17">
        <v>0</v>
      </c>
      <c r="Q149" s="17">
        <v>0.25970300000000002</v>
      </c>
      <c r="R149" s="17">
        <v>4.5279E-2</v>
      </c>
      <c r="S149" s="17">
        <v>5.2359999999999997E-2</v>
      </c>
      <c r="T149" s="17">
        <v>7.0809999999999996E-3</v>
      </c>
      <c r="U149" s="17">
        <v>0.135241</v>
      </c>
      <c r="V149" s="17">
        <v>515.29999999999995</v>
      </c>
      <c r="W149" s="17">
        <v>0.45804499999999998</v>
      </c>
      <c r="X149" s="17">
        <v>3243</v>
      </c>
      <c r="Y149" s="17">
        <v>0</v>
      </c>
      <c r="Z149" s="17">
        <v>0</v>
      </c>
      <c r="AA149" s="17">
        <v>0.208064</v>
      </c>
      <c r="AB149" s="17">
        <v>9.7643699999999996E-3</v>
      </c>
      <c r="AC149" s="17">
        <v>4.5347899999999997E-2</v>
      </c>
      <c r="AD149" s="17">
        <v>0.25</v>
      </c>
      <c r="AE149" s="17">
        <v>3894.6</v>
      </c>
    </row>
    <row r="150" spans="1:31">
      <c r="A150" s="17">
        <v>137</v>
      </c>
      <c r="B150" s="19">
        <v>0.13607638888888887</v>
      </c>
      <c r="C150" s="17">
        <v>98.5</v>
      </c>
      <c r="D150" s="17">
        <v>6.2</v>
      </c>
      <c r="E150" s="17">
        <v>5.8100000000000003E-4</v>
      </c>
      <c r="F150" s="17">
        <v>2.8000000000000001E-2</v>
      </c>
      <c r="G150" s="17">
        <v>0.55418699999999999</v>
      </c>
      <c r="H150" s="17">
        <v>4.4033000000000003E-2</v>
      </c>
      <c r="I150" s="17">
        <v>6.5625000000000003E-2</v>
      </c>
      <c r="J150" s="17">
        <v>2.1592E-2</v>
      </c>
      <c r="K150" s="17">
        <v>0.32902199999999998</v>
      </c>
      <c r="L150" s="17">
        <v>100</v>
      </c>
      <c r="M150" s="17">
        <v>0.22917399999999999</v>
      </c>
      <c r="N150" s="17">
        <v>1270</v>
      </c>
      <c r="O150" s="17">
        <v>0</v>
      </c>
      <c r="P150" s="17">
        <v>0</v>
      </c>
      <c r="Q150" s="17">
        <v>0.42398000000000002</v>
      </c>
      <c r="R150" s="17">
        <v>4.1893E-2</v>
      </c>
      <c r="S150" s="17">
        <v>5.2672999999999998E-2</v>
      </c>
      <c r="T150" s="17">
        <v>1.0781000000000001E-2</v>
      </c>
      <c r="U150" s="17">
        <v>0.20466799999999999</v>
      </c>
      <c r="V150" s="17">
        <v>693.4</v>
      </c>
      <c r="W150" s="17">
        <v>0.39377400000000001</v>
      </c>
      <c r="X150" s="17">
        <v>1713</v>
      </c>
      <c r="Y150" s="17">
        <v>0</v>
      </c>
      <c r="Z150" s="17">
        <v>0</v>
      </c>
      <c r="AA150" s="17">
        <v>0.31487399999999999</v>
      </c>
      <c r="AB150" s="17">
        <v>4.6828599999999996E-3</v>
      </c>
      <c r="AC150" s="17">
        <v>4.1943399999999999E-2</v>
      </c>
      <c r="AD150" s="17">
        <v>0.25</v>
      </c>
      <c r="AE150" s="17">
        <v>8305.6</v>
      </c>
    </row>
    <row r="151" spans="1:31">
      <c r="A151" s="17">
        <v>138</v>
      </c>
      <c r="B151" s="19">
        <v>0.13613425925925926</v>
      </c>
      <c r="C151" s="17">
        <v>98.5</v>
      </c>
      <c r="D151" s="17">
        <v>6.2</v>
      </c>
      <c r="E151" s="17">
        <v>5.6540000000000002E-3</v>
      </c>
      <c r="F151" s="17">
        <v>0.27400000000000002</v>
      </c>
      <c r="G151" s="17">
        <v>0.48499199999999998</v>
      </c>
      <c r="H151" s="17">
        <v>4.2783000000000002E-2</v>
      </c>
      <c r="I151" s="17">
        <v>5.7828999999999998E-2</v>
      </c>
      <c r="J151" s="17">
        <v>1.5046E-2</v>
      </c>
      <c r="K151" s="17">
        <v>0.26017899999999999</v>
      </c>
      <c r="L151" s="17">
        <v>718.5</v>
      </c>
      <c r="M151" s="17">
        <v>5.0000000000000004E-6</v>
      </c>
      <c r="N151" s="17">
        <v>1354</v>
      </c>
      <c r="O151" s="17">
        <v>0</v>
      </c>
      <c r="P151" s="17">
        <v>0</v>
      </c>
      <c r="Q151" s="17">
        <v>0.53593900000000005</v>
      </c>
      <c r="R151" s="17">
        <v>4.0260999999999998E-2</v>
      </c>
      <c r="S151" s="17">
        <v>5.6395000000000001E-2</v>
      </c>
      <c r="T151" s="17">
        <v>1.6133999999999999E-2</v>
      </c>
      <c r="U151" s="17">
        <v>0.286084</v>
      </c>
      <c r="V151" s="17">
        <v>632</v>
      </c>
      <c r="W151" s="17">
        <v>0.24972800000000001</v>
      </c>
      <c r="X151" s="17">
        <v>2585</v>
      </c>
      <c r="Y151" s="17">
        <v>0</v>
      </c>
      <c r="Z151" s="17">
        <v>0</v>
      </c>
      <c r="AA151" s="17">
        <v>0.44012899999999999</v>
      </c>
      <c r="AB151" s="17">
        <v>3.4789399999999998E-2</v>
      </c>
      <c r="AC151" s="17">
        <v>4.0822400000000002E-2</v>
      </c>
      <c r="AD151" s="17">
        <v>0.25</v>
      </c>
      <c r="AE151" s="17">
        <v>1155.9000000000001</v>
      </c>
    </row>
    <row r="152" spans="1:31">
      <c r="A152" s="17">
        <v>139</v>
      </c>
      <c r="B152" s="19">
        <v>0.13619212962962965</v>
      </c>
      <c r="C152" s="17">
        <v>97.1</v>
      </c>
      <c r="D152" s="17">
        <v>6.2</v>
      </c>
      <c r="E152" s="17">
        <v>2.7230000000000002E-3</v>
      </c>
      <c r="F152" s="17">
        <v>0.13200000000000001</v>
      </c>
      <c r="G152" s="17">
        <v>0.378637</v>
      </c>
      <c r="H152" s="17">
        <v>4.4865000000000002E-2</v>
      </c>
      <c r="I152" s="17">
        <v>5.9228000000000003E-2</v>
      </c>
      <c r="J152" s="17">
        <v>1.4363000000000001E-2</v>
      </c>
      <c r="K152" s="17">
        <v>0.24249599999999999</v>
      </c>
      <c r="L152" s="17">
        <v>499.7</v>
      </c>
      <c r="M152" s="17">
        <v>1.9999999999999999E-6</v>
      </c>
      <c r="N152" s="17">
        <v>1806</v>
      </c>
      <c r="O152" s="17">
        <v>0</v>
      </c>
      <c r="P152" s="17">
        <v>0</v>
      </c>
      <c r="Q152" s="17">
        <v>0.28365299999999999</v>
      </c>
      <c r="R152" s="17">
        <v>4.3582999999999997E-2</v>
      </c>
      <c r="S152" s="17">
        <v>5.4318999999999999E-2</v>
      </c>
      <c r="T152" s="17">
        <v>1.0735E-2</v>
      </c>
      <c r="U152" s="17">
        <v>0.19763600000000001</v>
      </c>
      <c r="V152" s="17">
        <v>443.1</v>
      </c>
      <c r="W152" s="17">
        <v>0.6</v>
      </c>
      <c r="X152" s="17">
        <v>3389</v>
      </c>
      <c r="Y152" s="17">
        <v>0</v>
      </c>
      <c r="Z152" s="17">
        <v>0</v>
      </c>
      <c r="AA152" s="17">
        <v>0.30405599999999999</v>
      </c>
      <c r="AB152" s="17">
        <v>3.2347000000000001E-2</v>
      </c>
      <c r="AC152" s="17">
        <v>4.3930499999999997E-2</v>
      </c>
      <c r="AD152" s="17">
        <v>0.25</v>
      </c>
      <c r="AE152" s="17">
        <v>1662.1</v>
      </c>
    </row>
    <row r="153" spans="1:31">
      <c r="A153" s="17">
        <v>140</v>
      </c>
      <c r="B153" s="19">
        <v>0.13623842592592592</v>
      </c>
      <c r="C153" s="17">
        <v>96.5</v>
      </c>
      <c r="D153" s="17">
        <v>6.2</v>
      </c>
      <c r="E153" s="17">
        <v>5.169E-3</v>
      </c>
      <c r="F153" s="17">
        <v>0.25</v>
      </c>
      <c r="G153" s="17">
        <v>0.36239900000000003</v>
      </c>
      <c r="H153" s="17">
        <v>4.4290000000000003E-2</v>
      </c>
      <c r="I153" s="17">
        <v>5.8300999999999999E-2</v>
      </c>
      <c r="J153" s="17">
        <v>1.4010999999999999E-2</v>
      </c>
      <c r="K153" s="17">
        <v>0.240318</v>
      </c>
      <c r="L153" s="17">
        <v>753.1</v>
      </c>
      <c r="M153" s="17">
        <v>1.7E-5</v>
      </c>
      <c r="N153" s="17">
        <v>1596</v>
      </c>
      <c r="O153" s="17">
        <v>0</v>
      </c>
      <c r="P153" s="17">
        <v>0</v>
      </c>
      <c r="Q153" s="17">
        <v>0.44470999999999999</v>
      </c>
      <c r="R153" s="17">
        <v>4.1299000000000002E-2</v>
      </c>
      <c r="S153" s="17">
        <v>5.5178999999999999E-2</v>
      </c>
      <c r="T153" s="17">
        <v>1.388E-2</v>
      </c>
      <c r="U153" s="17">
        <v>0.25155</v>
      </c>
      <c r="V153" s="17">
        <v>551.1</v>
      </c>
      <c r="W153" s="17">
        <v>1.9999999999999999E-6</v>
      </c>
      <c r="X153" s="17">
        <v>4104</v>
      </c>
      <c r="Y153" s="17">
        <v>0</v>
      </c>
      <c r="Z153" s="17">
        <v>0</v>
      </c>
      <c r="AA153" s="17">
        <v>0.38700099999999998</v>
      </c>
      <c r="AB153" s="17">
        <v>4.2643199999999999E-2</v>
      </c>
      <c r="AC153" s="17">
        <v>4.1890799999999999E-2</v>
      </c>
      <c r="AD153" s="17">
        <v>0.25</v>
      </c>
      <c r="AE153" s="17">
        <v>1102.9000000000001</v>
      </c>
    </row>
    <row r="154" spans="1:31">
      <c r="A154" s="17">
        <v>141</v>
      </c>
      <c r="B154" s="19">
        <v>0.13629629629629628</v>
      </c>
      <c r="C154" s="17">
        <v>95.6</v>
      </c>
      <c r="D154" s="17">
        <v>6.2</v>
      </c>
      <c r="E154" s="17">
        <v>1.681E-3</v>
      </c>
      <c r="F154" s="17">
        <v>8.1000000000000003E-2</v>
      </c>
      <c r="G154" s="17">
        <v>0.44937300000000002</v>
      </c>
      <c r="H154" s="17">
        <v>4.8578000000000003E-2</v>
      </c>
      <c r="I154" s="17">
        <v>5.8721000000000002E-2</v>
      </c>
      <c r="J154" s="17">
        <v>1.0142999999999999E-2</v>
      </c>
      <c r="K154" s="17">
        <v>0.172733</v>
      </c>
      <c r="L154" s="17">
        <v>351.2</v>
      </c>
      <c r="M154" s="17">
        <v>0.28326699999999999</v>
      </c>
      <c r="N154" s="17">
        <v>685</v>
      </c>
      <c r="O154" s="17">
        <v>0</v>
      </c>
      <c r="P154" s="17">
        <v>0</v>
      </c>
      <c r="Q154" s="17">
        <v>0.40748099999999998</v>
      </c>
      <c r="R154" s="17">
        <v>4.3500999999999998E-2</v>
      </c>
      <c r="S154" s="17">
        <v>5.2373000000000003E-2</v>
      </c>
      <c r="T154" s="17">
        <v>8.8719999999999997E-3</v>
      </c>
      <c r="U154" s="17">
        <v>0.16939399999999999</v>
      </c>
      <c r="V154" s="17">
        <v>532.70000000000005</v>
      </c>
      <c r="W154" s="17">
        <v>0.59999899999999995</v>
      </c>
      <c r="X154" s="17">
        <v>2011</v>
      </c>
      <c r="Y154" s="17">
        <v>0</v>
      </c>
      <c r="Z154" s="17">
        <v>0</v>
      </c>
      <c r="AA154" s="17">
        <v>0.26060699999999998</v>
      </c>
      <c r="AB154" s="17">
        <v>8.8330300000000004E-3</v>
      </c>
      <c r="AC154" s="17">
        <v>4.3579800000000002E-2</v>
      </c>
      <c r="AD154" s="17">
        <v>0.25</v>
      </c>
      <c r="AE154" s="17">
        <v>2364.8000000000002</v>
      </c>
    </row>
    <row r="155" spans="1:31">
      <c r="A155" s="17">
        <v>142</v>
      </c>
      <c r="B155" s="19">
        <v>0.13635416666666667</v>
      </c>
      <c r="C155" s="17">
        <v>94.9</v>
      </c>
      <c r="D155" s="17">
        <v>6.2</v>
      </c>
      <c r="E155" s="17">
        <v>7.0879999999999997E-3</v>
      </c>
      <c r="F155" s="17">
        <v>0.34300000000000003</v>
      </c>
      <c r="G155" s="17">
        <v>0.26722000000000001</v>
      </c>
      <c r="H155" s="17">
        <v>4.8952000000000002E-2</v>
      </c>
      <c r="I155" s="17">
        <v>6.1608000000000003E-2</v>
      </c>
      <c r="J155" s="17">
        <v>1.2656000000000001E-2</v>
      </c>
      <c r="K155" s="17">
        <v>0.20543400000000001</v>
      </c>
      <c r="L155" s="17">
        <v>709.4</v>
      </c>
      <c r="M155" s="17">
        <v>1.8E-5</v>
      </c>
      <c r="N155" s="17">
        <v>2881</v>
      </c>
      <c r="O155" s="17">
        <v>0</v>
      </c>
      <c r="P155" s="17">
        <v>0</v>
      </c>
      <c r="Q155" s="17">
        <v>0.62132200000000004</v>
      </c>
      <c r="R155" s="17">
        <v>3.4068000000000001E-2</v>
      </c>
      <c r="S155" s="17">
        <v>5.4695000000000001E-2</v>
      </c>
      <c r="T155" s="17">
        <v>2.0627E-2</v>
      </c>
      <c r="U155" s="17">
        <v>0.37713000000000002</v>
      </c>
      <c r="V155" s="17">
        <v>900</v>
      </c>
      <c r="W155" s="17">
        <v>0.22917699999999999</v>
      </c>
      <c r="X155" s="17">
        <v>1790</v>
      </c>
      <c r="Y155" s="17">
        <v>0</v>
      </c>
      <c r="Z155" s="17">
        <v>0</v>
      </c>
      <c r="AA155" s="17">
        <v>0.58020000000000005</v>
      </c>
      <c r="AB155" s="17">
        <v>7.0383100000000004E-2</v>
      </c>
      <c r="AC155" s="17">
        <v>3.5519599999999998E-2</v>
      </c>
      <c r="AD155" s="17">
        <v>0.25</v>
      </c>
      <c r="AE155" s="17">
        <v>1170.7</v>
      </c>
    </row>
    <row r="156" spans="1:31">
      <c r="A156" s="17">
        <v>143</v>
      </c>
      <c r="B156" s="19">
        <v>0.13641203703703705</v>
      </c>
      <c r="C156" s="17">
        <v>93.8</v>
      </c>
      <c r="D156" s="17">
        <v>6.2</v>
      </c>
      <c r="E156" s="17">
        <v>1.6249999999999999E-3</v>
      </c>
      <c r="F156" s="17">
        <v>7.9000000000000001E-2</v>
      </c>
      <c r="G156" s="17">
        <v>0.485599</v>
      </c>
      <c r="H156" s="17">
        <v>4.5767000000000002E-2</v>
      </c>
      <c r="I156" s="17">
        <v>6.2919000000000003E-2</v>
      </c>
      <c r="J156" s="17">
        <v>1.7152000000000001E-2</v>
      </c>
      <c r="K156" s="17">
        <v>0.27260000000000001</v>
      </c>
      <c r="L156" s="17">
        <v>297</v>
      </c>
      <c r="M156" s="17">
        <v>9.9999999999999995E-7</v>
      </c>
      <c r="N156" s="17">
        <v>1063</v>
      </c>
      <c r="O156" s="17">
        <v>0</v>
      </c>
      <c r="P156" s="17">
        <v>0</v>
      </c>
      <c r="Q156" s="17">
        <v>0.37232700000000002</v>
      </c>
      <c r="R156" s="17">
        <v>4.3861999999999998E-2</v>
      </c>
      <c r="S156" s="17">
        <v>5.4435999999999998E-2</v>
      </c>
      <c r="T156" s="17">
        <v>1.0574E-2</v>
      </c>
      <c r="U156" s="17">
        <v>0.19425200000000001</v>
      </c>
      <c r="V156" s="17">
        <v>635.4</v>
      </c>
      <c r="W156" s="17">
        <v>0.31678099999999998</v>
      </c>
      <c r="X156" s="17">
        <v>1233</v>
      </c>
      <c r="Y156" s="17">
        <v>0</v>
      </c>
      <c r="Z156" s="17">
        <v>0</v>
      </c>
      <c r="AA156" s="17">
        <v>0.29884899999999998</v>
      </c>
      <c r="AB156" s="17">
        <v>1.1561500000000001E-2</v>
      </c>
      <c r="AC156" s="17">
        <v>4.3984000000000002E-2</v>
      </c>
      <c r="AD156" s="17">
        <v>0.25</v>
      </c>
      <c r="AE156" s="17">
        <v>2796.7</v>
      </c>
    </row>
    <row r="157" spans="1:31">
      <c r="A157" s="17">
        <v>144</v>
      </c>
      <c r="B157" s="19">
        <v>0.13645833333333332</v>
      </c>
      <c r="C157" s="17">
        <v>93.2</v>
      </c>
      <c r="D157" s="17">
        <v>6.2</v>
      </c>
      <c r="E157" s="17">
        <v>2.8110000000000001E-3</v>
      </c>
      <c r="F157" s="17">
        <v>0.13600000000000001</v>
      </c>
      <c r="G157" s="17">
        <v>0.301597</v>
      </c>
      <c r="H157" s="17">
        <v>4.3975E-2</v>
      </c>
      <c r="I157" s="17">
        <v>6.3267000000000004E-2</v>
      </c>
      <c r="J157" s="17">
        <v>1.9292E-2</v>
      </c>
      <c r="K157" s="17">
        <v>0.30493500000000001</v>
      </c>
      <c r="L157" s="17">
        <v>389.1</v>
      </c>
      <c r="M157" s="17">
        <v>0.120992</v>
      </c>
      <c r="N157" s="17">
        <v>1025</v>
      </c>
      <c r="O157" s="17">
        <v>0</v>
      </c>
      <c r="P157" s="17">
        <v>0</v>
      </c>
      <c r="Q157" s="17">
        <v>0.42422799999999999</v>
      </c>
      <c r="R157" s="17">
        <v>4.3563999999999999E-2</v>
      </c>
      <c r="S157" s="17">
        <v>5.8652000000000003E-2</v>
      </c>
      <c r="T157" s="17">
        <v>1.5088000000000001E-2</v>
      </c>
      <c r="U157" s="17">
        <v>0.257241</v>
      </c>
      <c r="V157" s="17">
        <v>603.79999999999995</v>
      </c>
      <c r="W157" s="17">
        <v>4.0632000000000001E-2</v>
      </c>
      <c r="X157" s="17">
        <v>1191</v>
      </c>
      <c r="Y157" s="17">
        <v>0</v>
      </c>
      <c r="Z157" s="17">
        <v>0</v>
      </c>
      <c r="AA157" s="17">
        <v>0.39575500000000002</v>
      </c>
      <c r="AB157" s="17">
        <v>1.4556700000000001E-2</v>
      </c>
      <c r="AC157" s="17">
        <v>4.3783799999999998E-2</v>
      </c>
      <c r="AD157" s="17">
        <v>0.25</v>
      </c>
      <c r="AE157" s="17">
        <v>2134.6</v>
      </c>
    </row>
    <row r="158" spans="1:31">
      <c r="A158" s="17">
        <v>145</v>
      </c>
      <c r="B158" s="19">
        <v>0.13651620370370371</v>
      </c>
      <c r="C158" s="17">
        <v>92.3</v>
      </c>
      <c r="D158" s="17">
        <v>6.2</v>
      </c>
      <c r="E158" s="17">
        <v>0</v>
      </c>
      <c r="F158" s="17">
        <v>0</v>
      </c>
      <c r="G158" s="17">
        <v>0.29985699999999998</v>
      </c>
      <c r="H158" s="17">
        <v>5.2156000000000001E-2</v>
      </c>
      <c r="I158" s="17">
        <v>6.4100000000000004E-2</v>
      </c>
      <c r="J158" s="17">
        <v>1.1944E-2</v>
      </c>
      <c r="K158" s="17">
        <v>0.186331</v>
      </c>
      <c r="L158" s="17">
        <v>699.8</v>
      </c>
      <c r="M158" s="17">
        <v>0.59999899999999995</v>
      </c>
      <c r="N158" s="17">
        <v>0</v>
      </c>
      <c r="O158" s="17">
        <v>0</v>
      </c>
      <c r="P158" s="17">
        <v>0</v>
      </c>
      <c r="Q158" s="17">
        <v>0.56384999999999996</v>
      </c>
      <c r="R158" s="17">
        <v>3.9697000000000003E-2</v>
      </c>
      <c r="S158" s="17">
        <v>5.8346000000000002E-2</v>
      </c>
      <c r="T158" s="17">
        <v>1.8648000000000001E-2</v>
      </c>
      <c r="U158" s="17">
        <v>0.31962000000000002</v>
      </c>
      <c r="V158" s="17">
        <v>900</v>
      </c>
      <c r="W158" s="17">
        <v>5.0000000000000004E-6</v>
      </c>
      <c r="X158" s="17">
        <v>1661</v>
      </c>
      <c r="Y158" s="17">
        <v>0</v>
      </c>
      <c r="Z158" s="17">
        <v>0</v>
      </c>
    </row>
    <row r="159" spans="1:31">
      <c r="A159" s="17">
        <v>146</v>
      </c>
      <c r="B159" s="19">
        <v>0.13657407407407407</v>
      </c>
      <c r="C159" s="17">
        <v>91.6</v>
      </c>
      <c r="D159" s="17">
        <v>6.2</v>
      </c>
      <c r="E159" s="17">
        <v>3.2039999999999998E-3</v>
      </c>
      <c r="F159" s="17">
        <v>0.155</v>
      </c>
      <c r="G159" s="17">
        <v>0.40815099999999999</v>
      </c>
      <c r="H159" s="17">
        <v>5.0881000000000003E-2</v>
      </c>
      <c r="I159" s="17">
        <v>6.5079999999999999E-2</v>
      </c>
      <c r="J159" s="17">
        <v>1.4199E-2</v>
      </c>
      <c r="K159" s="17">
        <v>0.21818399999999999</v>
      </c>
      <c r="L159" s="17">
        <v>434.9</v>
      </c>
      <c r="M159" s="17">
        <v>0.54589699999999997</v>
      </c>
      <c r="N159" s="17">
        <v>701</v>
      </c>
      <c r="O159" s="17">
        <v>0</v>
      </c>
      <c r="P159" s="17">
        <v>0</v>
      </c>
      <c r="Q159" s="17">
        <v>0.49292000000000002</v>
      </c>
      <c r="R159" s="17">
        <v>4.4464999999999998E-2</v>
      </c>
      <c r="S159" s="17">
        <v>6.0204000000000001E-2</v>
      </c>
      <c r="T159" s="17">
        <v>1.5739E-2</v>
      </c>
      <c r="U159" s="17">
        <v>0.26143100000000002</v>
      </c>
      <c r="V159" s="17">
        <v>900</v>
      </c>
      <c r="W159" s="17">
        <v>0.22917899999999999</v>
      </c>
      <c r="X159" s="17">
        <v>3018</v>
      </c>
      <c r="Y159" s="17">
        <v>0</v>
      </c>
      <c r="Z159" s="17">
        <v>0</v>
      </c>
      <c r="AA159" s="17">
        <v>0.40220099999999998</v>
      </c>
      <c r="AB159" s="17">
        <v>1.1166199999999999E-2</v>
      </c>
      <c r="AC159" s="17">
        <v>4.4640800000000001E-2</v>
      </c>
      <c r="AD159" s="17">
        <v>0.25</v>
      </c>
      <c r="AE159" s="17">
        <v>1909.8</v>
      </c>
    </row>
    <row r="160" spans="1:31">
      <c r="A160" s="17">
        <v>147</v>
      </c>
      <c r="B160" s="19">
        <v>0.13663194444444446</v>
      </c>
      <c r="C160" s="17">
        <v>90.9</v>
      </c>
      <c r="D160" s="17">
        <v>6.2</v>
      </c>
      <c r="E160" s="17">
        <v>2.232E-3</v>
      </c>
      <c r="F160" s="17">
        <v>0.108</v>
      </c>
      <c r="G160" s="17">
        <v>0.32339200000000001</v>
      </c>
      <c r="H160" s="17">
        <v>5.1758999999999999E-2</v>
      </c>
      <c r="I160" s="17">
        <v>6.5785999999999997E-2</v>
      </c>
      <c r="J160" s="17">
        <v>1.4027E-2</v>
      </c>
      <c r="K160" s="17">
        <v>0.213226</v>
      </c>
      <c r="L160" s="17">
        <v>450.5</v>
      </c>
      <c r="M160" s="17">
        <v>6.0000000000000002E-6</v>
      </c>
      <c r="N160" s="17">
        <v>2419</v>
      </c>
      <c r="O160" s="17">
        <v>0</v>
      </c>
      <c r="P160" s="17">
        <v>0</v>
      </c>
      <c r="Q160" s="17">
        <v>0.39155400000000001</v>
      </c>
      <c r="R160" s="17">
        <v>5.0686000000000002E-2</v>
      </c>
      <c r="S160" s="17">
        <v>6.1879000000000003E-2</v>
      </c>
      <c r="T160" s="17">
        <v>1.1194000000000001E-2</v>
      </c>
      <c r="U160" s="17">
        <v>0.180893</v>
      </c>
      <c r="V160" s="17">
        <v>639.6</v>
      </c>
      <c r="W160" s="17">
        <v>9.0000000000000002E-6</v>
      </c>
      <c r="X160" s="17">
        <v>1626</v>
      </c>
      <c r="Y160" s="17">
        <v>0</v>
      </c>
      <c r="Z160" s="17">
        <v>0</v>
      </c>
      <c r="AA160" s="17">
        <v>0.27829799999999999</v>
      </c>
      <c r="AB160" s="17">
        <v>3.8804199999999997E-2</v>
      </c>
      <c r="AC160" s="17">
        <v>5.1119999999999999E-2</v>
      </c>
      <c r="AD160" s="17">
        <v>0.25</v>
      </c>
      <c r="AE160" s="17">
        <v>1843.6</v>
      </c>
    </row>
    <row r="161" spans="1:31">
      <c r="A161" s="17">
        <v>148</v>
      </c>
      <c r="B161" s="19">
        <v>0.13668981481481482</v>
      </c>
      <c r="C161" s="17">
        <v>89.8</v>
      </c>
      <c r="D161" s="17">
        <v>6.2</v>
      </c>
      <c r="E161" s="17">
        <v>4.0499999999999998E-3</v>
      </c>
      <c r="F161" s="17">
        <v>0.19600000000000001</v>
      </c>
      <c r="G161" s="17">
        <v>0.65193999999999996</v>
      </c>
      <c r="H161" s="17">
        <v>5.2583999999999999E-2</v>
      </c>
      <c r="I161" s="17">
        <v>6.9849999999999995E-2</v>
      </c>
      <c r="J161" s="17">
        <v>1.7266E-2</v>
      </c>
      <c r="K161" s="17">
        <v>0.24718499999999999</v>
      </c>
      <c r="L161" s="17">
        <v>500.6</v>
      </c>
      <c r="M161" s="17">
        <v>0.316664</v>
      </c>
      <c r="N161" s="17">
        <v>2995</v>
      </c>
      <c r="O161" s="17">
        <v>0</v>
      </c>
      <c r="P161" s="17">
        <v>0</v>
      </c>
      <c r="Q161" s="17">
        <v>0.53963799999999995</v>
      </c>
      <c r="R161" s="17">
        <v>4.3660999999999998E-2</v>
      </c>
      <c r="S161" s="17">
        <v>6.2342000000000002E-2</v>
      </c>
      <c r="T161" s="17">
        <v>1.8681E-2</v>
      </c>
      <c r="U161" s="17">
        <v>0.299649</v>
      </c>
      <c r="V161" s="17">
        <v>802.4</v>
      </c>
      <c r="W161" s="17">
        <v>3.0000000000000001E-6</v>
      </c>
      <c r="X161" s="17">
        <v>982</v>
      </c>
      <c r="Y161" s="17">
        <v>0</v>
      </c>
      <c r="Z161" s="17">
        <v>0</v>
      </c>
      <c r="AA161" s="17">
        <v>0.46099899999999999</v>
      </c>
      <c r="AB161" s="17">
        <v>5.2631900000000002E-2</v>
      </c>
      <c r="AC161" s="17">
        <v>4.4644299999999998E-2</v>
      </c>
      <c r="AD161" s="17">
        <v>0.25</v>
      </c>
      <c r="AE161" s="17">
        <v>1659.1</v>
      </c>
    </row>
    <row r="162" spans="1:31">
      <c r="A162" s="17">
        <v>149</v>
      </c>
      <c r="B162" s="19">
        <v>0.13674768518518518</v>
      </c>
      <c r="C162" s="17">
        <v>89.2</v>
      </c>
      <c r="D162" s="17">
        <v>7</v>
      </c>
      <c r="E162" s="17">
        <v>4.2240000000000003E-3</v>
      </c>
      <c r="F162" s="17">
        <v>0.20399999999999999</v>
      </c>
      <c r="G162" s="17">
        <v>0.52242</v>
      </c>
      <c r="H162" s="17">
        <v>4.6004999999999997E-2</v>
      </c>
      <c r="I162" s="17">
        <v>6.7571999999999993E-2</v>
      </c>
      <c r="J162" s="17">
        <v>2.1565999999999998E-2</v>
      </c>
      <c r="K162" s="17">
        <v>0.31916299999999997</v>
      </c>
      <c r="L162" s="17">
        <v>480.8</v>
      </c>
      <c r="M162" s="17">
        <v>0.38689299999999999</v>
      </c>
      <c r="N162" s="17">
        <v>1098</v>
      </c>
      <c r="O162" s="17">
        <v>0</v>
      </c>
      <c r="P162" s="17">
        <v>0</v>
      </c>
      <c r="Q162" s="17">
        <v>0.59359399999999996</v>
      </c>
      <c r="R162" s="17">
        <v>4.8987000000000003E-2</v>
      </c>
      <c r="S162" s="17">
        <v>6.7641000000000007E-2</v>
      </c>
      <c r="T162" s="17">
        <v>1.8654E-2</v>
      </c>
      <c r="U162" s="17">
        <v>0.275781</v>
      </c>
      <c r="V162" s="17">
        <v>646.9</v>
      </c>
      <c r="W162" s="17">
        <v>0.346941</v>
      </c>
      <c r="X162" s="17">
        <v>1943</v>
      </c>
      <c r="Y162" s="17">
        <v>0</v>
      </c>
      <c r="Z162" s="17">
        <v>0</v>
      </c>
      <c r="AA162" s="17">
        <v>0.42427799999999999</v>
      </c>
      <c r="AB162" s="17">
        <v>2.1863500000000001E-2</v>
      </c>
      <c r="AC162" s="17">
        <v>4.9394599999999997E-2</v>
      </c>
      <c r="AD162" s="17">
        <v>0.25</v>
      </c>
      <c r="AE162" s="17">
        <v>1727.5</v>
      </c>
    </row>
    <row r="163" spans="1:31">
      <c r="A163" s="17">
        <v>150</v>
      </c>
      <c r="B163" s="19">
        <v>0.13679398148148147</v>
      </c>
      <c r="C163" s="17">
        <v>88</v>
      </c>
      <c r="D163" s="17">
        <v>6.2</v>
      </c>
      <c r="E163" s="17">
        <v>3.3210000000000002E-3</v>
      </c>
      <c r="F163" s="17">
        <v>0.161</v>
      </c>
      <c r="G163" s="17">
        <v>0.56874800000000003</v>
      </c>
      <c r="H163" s="17">
        <v>5.3878000000000002E-2</v>
      </c>
      <c r="I163" s="17">
        <v>7.2535000000000002E-2</v>
      </c>
      <c r="J163" s="17">
        <v>1.8657E-2</v>
      </c>
      <c r="K163" s="17">
        <v>0.25721699999999997</v>
      </c>
      <c r="L163" s="17">
        <v>502.5</v>
      </c>
      <c r="M163" s="17">
        <v>0.6</v>
      </c>
      <c r="N163" s="17">
        <v>856</v>
      </c>
      <c r="O163" s="17">
        <v>0</v>
      </c>
      <c r="P163" s="17">
        <v>0</v>
      </c>
      <c r="Q163" s="17">
        <v>0.57427899999999998</v>
      </c>
      <c r="R163" s="17">
        <v>5.2796000000000003E-2</v>
      </c>
      <c r="S163" s="17">
        <v>6.9066000000000002E-2</v>
      </c>
      <c r="T163" s="17">
        <v>1.627E-2</v>
      </c>
      <c r="U163" s="17">
        <v>0.235568</v>
      </c>
      <c r="V163" s="17">
        <v>665.6</v>
      </c>
      <c r="W163" s="17">
        <v>0.37081900000000001</v>
      </c>
      <c r="X163" s="17">
        <v>4058</v>
      </c>
      <c r="Y163" s="17">
        <v>0</v>
      </c>
      <c r="Z163" s="17">
        <v>0</v>
      </c>
      <c r="AA163" s="17">
        <v>0.36241299999999999</v>
      </c>
      <c r="AB163" s="17">
        <v>1.56916E-2</v>
      </c>
      <c r="AC163" s="17">
        <v>5.3051300000000003E-2</v>
      </c>
      <c r="AD163" s="17">
        <v>0.25</v>
      </c>
      <c r="AE163" s="17">
        <v>1652.7</v>
      </c>
    </row>
    <row r="164" spans="1:31">
      <c r="A164" s="17">
        <v>151</v>
      </c>
      <c r="B164" s="19">
        <v>0.13685185185185186</v>
      </c>
      <c r="C164" s="17">
        <v>86.9</v>
      </c>
      <c r="D164" s="17">
        <v>6.2</v>
      </c>
      <c r="E164" s="17">
        <v>3.0349999999999999E-3</v>
      </c>
      <c r="F164" s="17">
        <v>0.14699999999999999</v>
      </c>
      <c r="G164" s="17">
        <v>0.56692600000000004</v>
      </c>
      <c r="H164" s="17">
        <v>5.4912000000000002E-2</v>
      </c>
      <c r="I164" s="17">
        <v>7.4532000000000001E-2</v>
      </c>
      <c r="J164" s="17">
        <v>1.9619999999999999E-2</v>
      </c>
      <c r="K164" s="17">
        <v>0.263243</v>
      </c>
      <c r="L164" s="17">
        <v>422.8</v>
      </c>
      <c r="M164" s="17">
        <v>3.9999999999999998E-6</v>
      </c>
      <c r="N164" s="17">
        <v>1391</v>
      </c>
      <c r="O164" s="17">
        <v>0</v>
      </c>
      <c r="P164" s="17">
        <v>0</v>
      </c>
      <c r="Q164" s="17">
        <v>0.61963100000000004</v>
      </c>
      <c r="R164" s="17">
        <v>5.1853999999999997E-2</v>
      </c>
      <c r="S164" s="17">
        <v>6.9823999999999997E-2</v>
      </c>
      <c r="T164" s="17">
        <v>1.797E-2</v>
      </c>
      <c r="U164" s="17">
        <v>0.25736399999999998</v>
      </c>
      <c r="V164" s="17">
        <v>682.1</v>
      </c>
      <c r="W164" s="17">
        <v>0.6</v>
      </c>
      <c r="X164" s="17">
        <v>1205</v>
      </c>
      <c r="Y164" s="17">
        <v>0</v>
      </c>
      <c r="Z164" s="17">
        <v>0</v>
      </c>
      <c r="AA164" s="17">
        <v>0.39594499999999999</v>
      </c>
      <c r="AB164" s="17">
        <v>2.1333299999999999E-2</v>
      </c>
      <c r="AC164" s="17">
        <v>5.2237100000000002E-2</v>
      </c>
      <c r="AD164" s="17">
        <v>0.25</v>
      </c>
      <c r="AE164" s="17">
        <v>1964.3</v>
      </c>
    </row>
    <row r="165" spans="1:31">
      <c r="A165" s="17">
        <v>152</v>
      </c>
      <c r="B165" s="19">
        <v>0.13690972222222222</v>
      </c>
      <c r="C165" s="17">
        <v>86.3</v>
      </c>
      <c r="D165" s="17">
        <v>6.2</v>
      </c>
      <c r="E165" s="17">
        <v>4.1159999999999999E-3</v>
      </c>
      <c r="F165" s="17">
        <v>0.19900000000000001</v>
      </c>
      <c r="G165" s="17">
        <v>0.45045600000000002</v>
      </c>
      <c r="H165" s="17">
        <v>5.9674999999999999E-2</v>
      </c>
      <c r="I165" s="17">
        <v>7.4452000000000004E-2</v>
      </c>
      <c r="J165" s="17">
        <v>1.4777E-2</v>
      </c>
      <c r="K165" s="17">
        <v>0.19847500000000001</v>
      </c>
      <c r="L165" s="17">
        <v>475.7</v>
      </c>
      <c r="M165" s="17">
        <v>0.14166000000000001</v>
      </c>
      <c r="N165" s="17">
        <v>1112</v>
      </c>
      <c r="O165" s="17">
        <v>0</v>
      </c>
      <c r="P165" s="17">
        <v>0</v>
      </c>
      <c r="Q165" s="17">
        <v>0.78813100000000003</v>
      </c>
      <c r="R165" s="17">
        <v>5.0127999999999999E-2</v>
      </c>
      <c r="S165" s="17">
        <v>7.2603000000000001E-2</v>
      </c>
      <c r="T165" s="17">
        <v>2.2474999999999998E-2</v>
      </c>
      <c r="U165" s="17">
        <v>0.30956</v>
      </c>
      <c r="V165" s="17">
        <v>599.4</v>
      </c>
      <c r="W165" s="17">
        <v>0.39383000000000001</v>
      </c>
      <c r="X165" s="17">
        <v>1649</v>
      </c>
      <c r="Y165" s="17">
        <v>0</v>
      </c>
      <c r="Z165" s="17">
        <v>0</v>
      </c>
      <c r="AA165" s="17">
        <v>0.476246</v>
      </c>
      <c r="AB165" s="17">
        <v>1.9225900000000001E-2</v>
      </c>
      <c r="AC165" s="17">
        <v>5.0559899999999998E-2</v>
      </c>
      <c r="AD165" s="17">
        <v>0.25</v>
      </c>
      <c r="AE165" s="17">
        <v>1746.2</v>
      </c>
    </row>
    <row r="166" spans="1:31">
      <c r="A166" s="17">
        <v>153</v>
      </c>
      <c r="B166" s="19">
        <v>0.13696759259259259</v>
      </c>
      <c r="C166" s="17">
        <v>84.3</v>
      </c>
      <c r="D166" s="17">
        <v>6.2</v>
      </c>
      <c r="E166" s="17">
        <v>2.9710000000000001E-3</v>
      </c>
      <c r="F166" s="17">
        <v>0.14399999999999999</v>
      </c>
      <c r="G166" s="17">
        <v>0.54845200000000005</v>
      </c>
      <c r="H166" s="17">
        <v>6.0095999999999997E-2</v>
      </c>
      <c r="I166" s="17">
        <v>8.2032999999999995E-2</v>
      </c>
      <c r="J166" s="17">
        <v>2.1936000000000001E-2</v>
      </c>
      <c r="K166" s="17">
        <v>0.26740700000000001</v>
      </c>
      <c r="L166" s="17">
        <v>385.1</v>
      </c>
      <c r="M166" s="17">
        <v>3.0000000000000001E-6</v>
      </c>
      <c r="N166" s="17">
        <v>1975</v>
      </c>
      <c r="O166" s="17">
        <v>0</v>
      </c>
      <c r="P166" s="17">
        <v>0</v>
      </c>
      <c r="Q166" s="17">
        <v>0.678033</v>
      </c>
      <c r="R166" s="17">
        <v>5.4519999999999999E-2</v>
      </c>
      <c r="S166" s="17">
        <v>7.5554999999999997E-2</v>
      </c>
      <c r="T166" s="17">
        <v>2.1035000000000002E-2</v>
      </c>
      <c r="U166" s="17">
        <v>0.27840199999999998</v>
      </c>
      <c r="V166" s="17">
        <v>492.1</v>
      </c>
      <c r="W166" s="17">
        <v>1.9999999999999999E-6</v>
      </c>
      <c r="X166" s="17">
        <v>3305</v>
      </c>
      <c r="Y166" s="17">
        <v>0</v>
      </c>
      <c r="Z166" s="17">
        <v>0</v>
      </c>
      <c r="AA166" s="17">
        <v>0.42831000000000002</v>
      </c>
      <c r="AB166" s="17">
        <v>2.73995E-2</v>
      </c>
      <c r="AC166" s="17">
        <v>5.5096600000000003E-2</v>
      </c>
      <c r="AD166" s="17">
        <v>0.25</v>
      </c>
      <c r="AE166" s="17">
        <v>2156.9</v>
      </c>
    </row>
    <row r="167" spans="1:31">
      <c r="A167" s="17">
        <v>154</v>
      </c>
      <c r="B167" s="19">
        <v>0.13702546296296295</v>
      </c>
      <c r="C167" s="17">
        <v>84.7</v>
      </c>
      <c r="D167" s="17">
        <v>7</v>
      </c>
      <c r="E167" s="17">
        <v>5.3E-3</v>
      </c>
      <c r="F167" s="17">
        <v>0.25600000000000001</v>
      </c>
      <c r="G167" s="17">
        <v>0.68553600000000003</v>
      </c>
      <c r="H167" s="17">
        <v>5.3669000000000001E-2</v>
      </c>
      <c r="I167" s="17">
        <v>7.8662999999999997E-2</v>
      </c>
      <c r="J167" s="17">
        <v>2.4993999999999999E-2</v>
      </c>
      <c r="K167" s="17">
        <v>0.31773099999999999</v>
      </c>
      <c r="L167" s="17">
        <v>613</v>
      </c>
      <c r="M167" s="17">
        <v>0.22899800000000001</v>
      </c>
      <c r="N167" s="17">
        <v>1206</v>
      </c>
      <c r="O167" s="17">
        <v>0</v>
      </c>
      <c r="P167" s="17">
        <v>0</v>
      </c>
      <c r="Q167" s="17">
        <v>0.77223200000000003</v>
      </c>
      <c r="R167" s="17">
        <v>5.7246999999999999E-2</v>
      </c>
      <c r="S167" s="17">
        <v>7.8830999999999998E-2</v>
      </c>
      <c r="T167" s="17">
        <v>2.1583000000000001E-2</v>
      </c>
      <c r="U167" s="17">
        <v>0.27379199999999998</v>
      </c>
      <c r="V167" s="17">
        <v>565.6</v>
      </c>
      <c r="W167" s="17">
        <v>0.31670300000000001</v>
      </c>
      <c r="X167" s="17">
        <v>2158</v>
      </c>
      <c r="Y167" s="17">
        <v>0</v>
      </c>
      <c r="Z167" s="17">
        <v>0</v>
      </c>
      <c r="AA167" s="17">
        <v>0.42121799999999998</v>
      </c>
      <c r="AB167" s="17">
        <v>3.0357200000000001E-2</v>
      </c>
      <c r="AC167" s="17">
        <v>5.7902599999999999E-2</v>
      </c>
      <c r="AD167" s="17">
        <v>0.25</v>
      </c>
      <c r="AE167" s="17">
        <v>1354.9</v>
      </c>
    </row>
    <row r="168" spans="1:31">
      <c r="A168" s="17">
        <v>155</v>
      </c>
      <c r="B168" s="19">
        <v>0.13707175925925927</v>
      </c>
      <c r="C168" s="17">
        <v>82.7</v>
      </c>
      <c r="D168" s="17">
        <v>7</v>
      </c>
      <c r="E168" s="17">
        <v>5.8180000000000003E-3</v>
      </c>
      <c r="F168" s="17">
        <v>0.28199999999999997</v>
      </c>
      <c r="G168" s="17">
        <v>0.58868600000000004</v>
      </c>
      <c r="H168" s="17">
        <v>5.9645999999999998E-2</v>
      </c>
      <c r="I168" s="17">
        <v>8.1065999999999999E-2</v>
      </c>
      <c r="J168" s="17">
        <v>2.1420000000000002E-2</v>
      </c>
      <c r="K168" s="17">
        <v>0.264233</v>
      </c>
      <c r="L168" s="17">
        <v>748.7</v>
      </c>
      <c r="M168" s="17">
        <v>0.37081999999999998</v>
      </c>
      <c r="N168" s="17">
        <v>2032</v>
      </c>
      <c r="O168" s="17">
        <v>0</v>
      </c>
      <c r="P168" s="17">
        <v>0</v>
      </c>
      <c r="Q168" s="17">
        <v>0.65201799999999999</v>
      </c>
      <c r="R168" s="17">
        <v>5.8271999999999997E-2</v>
      </c>
      <c r="S168" s="17">
        <v>7.8106999999999996E-2</v>
      </c>
      <c r="T168" s="17">
        <v>1.9834999999999998E-2</v>
      </c>
      <c r="U168" s="17">
        <v>0.25394699999999998</v>
      </c>
      <c r="V168" s="17">
        <v>667.2</v>
      </c>
      <c r="W168" s="17">
        <v>0.283273</v>
      </c>
      <c r="X168" s="17">
        <v>1799</v>
      </c>
      <c r="Y168" s="17">
        <v>0</v>
      </c>
      <c r="Z168" s="17">
        <v>0</v>
      </c>
      <c r="AA168" s="17">
        <v>0.39068700000000001</v>
      </c>
      <c r="AB168" s="17">
        <v>6.0516500000000001E-2</v>
      </c>
      <c r="AC168" s="17">
        <v>5.9472200000000003E-2</v>
      </c>
      <c r="AD168" s="17">
        <v>0.25</v>
      </c>
      <c r="AE168" s="17">
        <v>1109.3</v>
      </c>
    </row>
    <row r="169" spans="1:31">
      <c r="A169" s="17">
        <v>156</v>
      </c>
      <c r="B169" s="19">
        <v>0.13712962962962963</v>
      </c>
      <c r="C169" s="17">
        <v>82.5</v>
      </c>
      <c r="D169" s="17">
        <v>6.2</v>
      </c>
      <c r="E169" s="17">
        <v>2.9880000000000002E-3</v>
      </c>
      <c r="F169" s="17">
        <v>0.14499999999999999</v>
      </c>
      <c r="G169" s="17">
        <v>0.81128299999999998</v>
      </c>
      <c r="H169" s="17">
        <v>5.6507000000000002E-2</v>
      </c>
      <c r="I169" s="17">
        <v>8.3700999999999998E-2</v>
      </c>
      <c r="J169" s="17">
        <v>2.7193999999999999E-2</v>
      </c>
      <c r="K169" s="17">
        <v>0.32489299999999999</v>
      </c>
      <c r="L169" s="17">
        <v>474.2</v>
      </c>
      <c r="M169" s="17">
        <v>0.22065000000000001</v>
      </c>
      <c r="N169" s="17">
        <v>1689</v>
      </c>
      <c r="O169" s="17">
        <v>0</v>
      </c>
      <c r="P169" s="17">
        <v>0</v>
      </c>
      <c r="Q169" s="17">
        <v>0.63478800000000002</v>
      </c>
      <c r="R169" s="17">
        <v>6.2797000000000006E-2</v>
      </c>
      <c r="S169" s="17">
        <v>8.1311999999999995E-2</v>
      </c>
      <c r="T169" s="17">
        <v>1.8515E-2</v>
      </c>
      <c r="U169" s="17">
        <v>0.22770000000000001</v>
      </c>
      <c r="V169" s="17">
        <v>478.5</v>
      </c>
      <c r="W169" s="17">
        <v>2.0000000000000002E-5</v>
      </c>
      <c r="X169" s="17">
        <v>1293</v>
      </c>
      <c r="Y169" s="17">
        <v>0</v>
      </c>
      <c r="Z169" s="17">
        <v>0</v>
      </c>
      <c r="AA169" s="17">
        <v>0.35030699999999998</v>
      </c>
      <c r="AB169" s="17">
        <v>2.8820700000000001E-2</v>
      </c>
      <c r="AC169" s="17">
        <v>6.3330899999999996E-2</v>
      </c>
      <c r="AD169" s="17">
        <v>0.25</v>
      </c>
      <c r="AE169" s="17">
        <v>1751.6</v>
      </c>
    </row>
    <row r="170" spans="1:31">
      <c r="A170" s="17">
        <v>157</v>
      </c>
      <c r="B170" s="19">
        <v>0.13718749999999999</v>
      </c>
      <c r="C170" s="17">
        <v>80.900000000000006</v>
      </c>
      <c r="D170" s="17">
        <v>6.2</v>
      </c>
      <c r="E170" s="17">
        <v>4.5620000000000001E-3</v>
      </c>
      <c r="F170" s="17">
        <v>0.221</v>
      </c>
      <c r="G170" s="17">
        <v>0.74825699999999995</v>
      </c>
      <c r="H170" s="17">
        <v>5.7625000000000003E-2</v>
      </c>
      <c r="I170" s="17">
        <v>8.7513999999999995E-2</v>
      </c>
      <c r="J170" s="17">
        <v>2.9888999999999999E-2</v>
      </c>
      <c r="K170" s="17">
        <v>0.34153299999999998</v>
      </c>
      <c r="L170" s="17">
        <v>520.79999999999995</v>
      </c>
      <c r="M170" s="17">
        <v>1.9999999999999999E-6</v>
      </c>
      <c r="N170" s="17">
        <v>1228</v>
      </c>
      <c r="O170" s="17">
        <v>0</v>
      </c>
      <c r="P170" s="17">
        <v>0</v>
      </c>
      <c r="Q170" s="17">
        <v>0.53591</v>
      </c>
      <c r="R170" s="17">
        <v>5.3834E-2</v>
      </c>
      <c r="S170" s="17">
        <v>7.8546000000000005E-2</v>
      </c>
      <c r="T170" s="17">
        <v>2.4712000000000001E-2</v>
      </c>
      <c r="U170" s="17">
        <v>0.31462299999999999</v>
      </c>
      <c r="V170" s="17">
        <v>900</v>
      </c>
      <c r="W170" s="17">
        <v>6.9999999999999999E-6</v>
      </c>
      <c r="X170" s="17">
        <v>947</v>
      </c>
      <c r="Y170" s="17">
        <v>0</v>
      </c>
      <c r="Z170" s="17">
        <v>0</v>
      </c>
      <c r="AA170" s="17">
        <v>0.48403600000000002</v>
      </c>
      <c r="AB170" s="17">
        <v>2.3146900000000002E-2</v>
      </c>
      <c r="AC170" s="17">
        <v>5.4405599999999998E-2</v>
      </c>
      <c r="AD170" s="17">
        <v>0.25</v>
      </c>
      <c r="AE170" s="17">
        <v>1594.6</v>
      </c>
    </row>
    <row r="171" spans="1:31">
      <c r="A171" s="17">
        <v>158</v>
      </c>
      <c r="B171" s="19">
        <v>0.13724537037037035</v>
      </c>
      <c r="C171" s="17">
        <v>80.7</v>
      </c>
      <c r="D171" s="17">
        <v>7</v>
      </c>
      <c r="E171" s="17">
        <v>5.4720000000000003E-3</v>
      </c>
      <c r="F171" s="17">
        <v>0.26500000000000001</v>
      </c>
      <c r="G171" s="17">
        <v>0.61871200000000004</v>
      </c>
      <c r="H171" s="17">
        <v>6.6615999999999995E-2</v>
      </c>
      <c r="I171" s="17">
        <v>8.6457000000000006E-2</v>
      </c>
      <c r="J171" s="17">
        <v>1.9841000000000001E-2</v>
      </c>
      <c r="K171" s="17">
        <v>0.229489</v>
      </c>
      <c r="L171" s="17">
        <v>542</v>
      </c>
      <c r="M171" s="17">
        <v>0.59999899999999995</v>
      </c>
      <c r="N171" s="17">
        <v>863</v>
      </c>
      <c r="O171" s="17">
        <v>0</v>
      </c>
      <c r="P171" s="17">
        <v>0</v>
      </c>
      <c r="Q171" s="17">
        <v>0.68698599999999999</v>
      </c>
      <c r="R171" s="17">
        <v>5.5563000000000001E-2</v>
      </c>
      <c r="S171" s="17">
        <v>8.1248000000000001E-2</v>
      </c>
      <c r="T171" s="17">
        <v>2.5684999999999999E-2</v>
      </c>
      <c r="U171" s="17">
        <v>0.31612800000000002</v>
      </c>
      <c r="V171" s="17">
        <v>900</v>
      </c>
      <c r="W171" s="17">
        <v>0.22917999999999999</v>
      </c>
      <c r="X171" s="17">
        <v>1487</v>
      </c>
      <c r="Y171" s="17">
        <v>0</v>
      </c>
      <c r="Z171" s="17">
        <v>0</v>
      </c>
      <c r="AA171" s="17">
        <v>0.48635099999999998</v>
      </c>
      <c r="AB171" s="17">
        <v>1.94182E-2</v>
      </c>
      <c r="AC171" s="17">
        <v>5.6061800000000002E-2</v>
      </c>
      <c r="AD171" s="17">
        <v>0.25</v>
      </c>
      <c r="AE171" s="17">
        <v>1532.5</v>
      </c>
    </row>
    <row r="172" spans="1:31">
      <c r="A172" s="17">
        <v>159</v>
      </c>
      <c r="B172" s="19">
        <v>0.13730324074074074</v>
      </c>
      <c r="C172" s="17">
        <v>78.7</v>
      </c>
      <c r="D172" s="17">
        <v>7</v>
      </c>
      <c r="E172" s="17">
        <v>6.5059999999999996E-3</v>
      </c>
      <c r="F172" s="17">
        <v>0.315</v>
      </c>
      <c r="G172" s="17">
        <v>0.564689</v>
      </c>
      <c r="H172" s="17">
        <v>6.2724000000000002E-2</v>
      </c>
      <c r="I172" s="17">
        <v>9.0447E-2</v>
      </c>
      <c r="J172" s="17">
        <v>2.7723000000000001E-2</v>
      </c>
      <c r="K172" s="17">
        <v>0.30651299999999998</v>
      </c>
      <c r="L172" s="17">
        <v>717.1</v>
      </c>
      <c r="M172" s="17">
        <v>5.0000000000000004E-6</v>
      </c>
      <c r="N172" s="17">
        <v>894</v>
      </c>
      <c r="O172" s="17">
        <v>0</v>
      </c>
      <c r="P172" s="17">
        <v>0</v>
      </c>
      <c r="Q172" s="17">
        <v>0.77027299999999999</v>
      </c>
      <c r="R172" s="17">
        <v>6.1948999999999997E-2</v>
      </c>
      <c r="S172" s="17">
        <v>8.6774000000000004E-2</v>
      </c>
      <c r="T172" s="17">
        <v>2.4825E-2</v>
      </c>
      <c r="U172" s="17">
        <v>0.28608899999999998</v>
      </c>
      <c r="V172" s="17">
        <v>744.8</v>
      </c>
      <c r="W172" s="17">
        <v>0.37078699999999998</v>
      </c>
      <c r="X172" s="17">
        <v>729</v>
      </c>
      <c r="Y172" s="17">
        <v>0</v>
      </c>
      <c r="Z172" s="17">
        <v>0</v>
      </c>
      <c r="AA172" s="17">
        <v>0.44013600000000003</v>
      </c>
      <c r="AB172" s="17">
        <v>2.6440700000000001E-2</v>
      </c>
      <c r="AC172" s="17">
        <v>6.2605599999999997E-2</v>
      </c>
      <c r="AD172" s="17">
        <v>0.25</v>
      </c>
      <c r="AE172" s="17">
        <v>1158.2</v>
      </c>
    </row>
    <row r="173" spans="1:31">
      <c r="A173" s="17">
        <v>160</v>
      </c>
      <c r="B173" s="19">
        <v>0.13736111111111113</v>
      </c>
      <c r="C173" s="17">
        <v>78.3</v>
      </c>
      <c r="D173" s="17">
        <v>7</v>
      </c>
      <c r="E173" s="17">
        <v>4.9519999999999998E-3</v>
      </c>
      <c r="F173" s="17">
        <v>0.24</v>
      </c>
      <c r="G173" s="17">
        <v>0.63290900000000005</v>
      </c>
      <c r="H173" s="17">
        <v>6.8164000000000002E-2</v>
      </c>
      <c r="I173" s="17">
        <v>9.4006000000000006E-2</v>
      </c>
      <c r="J173" s="17">
        <v>2.5842E-2</v>
      </c>
      <c r="K173" s="17">
        <v>0.27490199999999998</v>
      </c>
      <c r="L173" s="17">
        <v>551.1</v>
      </c>
      <c r="M173" s="17">
        <v>0.34640799999999999</v>
      </c>
      <c r="N173" s="17">
        <v>1220</v>
      </c>
      <c r="O173" s="17">
        <v>0</v>
      </c>
      <c r="P173" s="17">
        <v>0</v>
      </c>
      <c r="Q173" s="17">
        <v>0.83293200000000001</v>
      </c>
      <c r="R173" s="17">
        <v>6.3156000000000004E-2</v>
      </c>
      <c r="S173" s="17">
        <v>8.8176000000000004E-2</v>
      </c>
      <c r="T173" s="17">
        <v>2.5020000000000001E-2</v>
      </c>
      <c r="U173" s="17">
        <v>0.283752</v>
      </c>
      <c r="V173" s="17">
        <v>610.4</v>
      </c>
      <c r="W173" s="17">
        <v>0.59999899999999995</v>
      </c>
      <c r="X173" s="17">
        <v>1315</v>
      </c>
      <c r="Y173" s="17">
        <v>0</v>
      </c>
      <c r="Z173" s="17">
        <v>0</v>
      </c>
      <c r="AA173" s="17">
        <v>0.43654199999999999</v>
      </c>
      <c r="AB173" s="17">
        <v>2.7689399999999999E-2</v>
      </c>
      <c r="AC173" s="17">
        <v>6.38484E-2</v>
      </c>
      <c r="AD173" s="17">
        <v>0.25</v>
      </c>
      <c r="AE173" s="17">
        <v>1507.1</v>
      </c>
    </row>
    <row r="174" spans="1:31">
      <c r="A174" s="17">
        <v>161</v>
      </c>
      <c r="B174" s="19">
        <v>0.13740740740740739</v>
      </c>
      <c r="C174" s="17">
        <v>77.2</v>
      </c>
      <c r="D174" s="17">
        <v>7</v>
      </c>
      <c r="E174" s="17">
        <v>5.7889999999999999E-3</v>
      </c>
      <c r="F174" s="17">
        <v>0.28000000000000003</v>
      </c>
      <c r="G174" s="17">
        <v>0.65070099999999997</v>
      </c>
      <c r="H174" s="17">
        <v>6.6630999999999996E-2</v>
      </c>
      <c r="I174" s="17">
        <v>9.3424999999999994E-2</v>
      </c>
      <c r="J174" s="17">
        <v>2.6793000000000001E-2</v>
      </c>
      <c r="K174" s="17">
        <v>0.28678799999999999</v>
      </c>
      <c r="L174" s="17">
        <v>665.6</v>
      </c>
      <c r="M174" s="17">
        <v>0.316743</v>
      </c>
      <c r="N174" s="17">
        <v>888</v>
      </c>
      <c r="O174" s="17">
        <v>0</v>
      </c>
      <c r="P174" s="17">
        <v>0</v>
      </c>
      <c r="Q174" s="17">
        <v>0.75511600000000001</v>
      </c>
      <c r="R174" s="17">
        <v>6.3809000000000005E-2</v>
      </c>
      <c r="S174" s="17">
        <v>8.7858000000000006E-2</v>
      </c>
      <c r="T174" s="17">
        <v>2.4049000000000001E-2</v>
      </c>
      <c r="U174" s="17">
        <v>0.273729</v>
      </c>
      <c r="V174" s="17">
        <v>636</v>
      </c>
      <c r="W174" s="17">
        <v>0.37074499999999999</v>
      </c>
      <c r="X174" s="17">
        <v>1085</v>
      </c>
      <c r="Y174" s="17">
        <v>0</v>
      </c>
      <c r="Z174" s="17">
        <v>0</v>
      </c>
      <c r="AA174" s="17">
        <v>0.42112100000000002</v>
      </c>
      <c r="AB174" s="17">
        <v>2.4412400000000001E-2</v>
      </c>
      <c r="AC174" s="17">
        <v>6.43957E-2</v>
      </c>
      <c r="AD174" s="17">
        <v>0.25</v>
      </c>
      <c r="AE174" s="17">
        <v>1247.9000000000001</v>
      </c>
    </row>
    <row r="175" spans="1:31">
      <c r="A175" s="17">
        <v>162</v>
      </c>
      <c r="B175" s="19">
        <v>0.13746527777777778</v>
      </c>
      <c r="C175" s="17">
        <v>76.099999999999994</v>
      </c>
      <c r="D175" s="17">
        <v>7</v>
      </c>
      <c r="E175" s="17">
        <v>3.8960000000000002E-3</v>
      </c>
      <c r="F175" s="17">
        <v>0.189</v>
      </c>
      <c r="G175" s="17">
        <v>0.658358</v>
      </c>
      <c r="H175" s="17">
        <v>6.9525000000000003E-2</v>
      </c>
      <c r="I175" s="17">
        <v>9.4085000000000002E-2</v>
      </c>
      <c r="J175" s="17">
        <v>2.4559999999999998E-2</v>
      </c>
      <c r="K175" s="17">
        <v>0.26104300000000003</v>
      </c>
      <c r="L175" s="17">
        <v>500.9</v>
      </c>
      <c r="M175" s="17">
        <v>0.45835900000000002</v>
      </c>
      <c r="N175" s="17">
        <v>1026</v>
      </c>
      <c r="O175" s="17">
        <v>0</v>
      </c>
      <c r="P175" s="17">
        <v>0</v>
      </c>
      <c r="Q175" s="17">
        <v>0.70204299999999997</v>
      </c>
      <c r="R175" s="17">
        <v>6.6487000000000004E-2</v>
      </c>
      <c r="S175" s="17">
        <v>8.7948999999999999E-2</v>
      </c>
      <c r="T175" s="17">
        <v>2.1461999999999998E-2</v>
      </c>
      <c r="U175" s="17">
        <v>0.24402699999999999</v>
      </c>
      <c r="V175" s="17">
        <v>617.29999999999995</v>
      </c>
      <c r="W175" s="17">
        <v>0.53349000000000002</v>
      </c>
      <c r="X175" s="17">
        <v>1181</v>
      </c>
      <c r="Y175" s="17">
        <v>0</v>
      </c>
      <c r="Z175" s="17">
        <v>0</v>
      </c>
      <c r="AA175" s="17">
        <v>0.37542700000000001</v>
      </c>
      <c r="AB175" s="17">
        <v>2.1298000000000001E-2</v>
      </c>
      <c r="AC175" s="17">
        <v>6.6944299999999998E-2</v>
      </c>
      <c r="AD175" s="17">
        <v>0.25</v>
      </c>
      <c r="AE175" s="17">
        <v>1658.2</v>
      </c>
    </row>
    <row r="176" spans="1:31">
      <c r="A176" s="17">
        <v>163</v>
      </c>
      <c r="B176" s="19">
        <v>0.13752314814814814</v>
      </c>
      <c r="C176" s="17">
        <v>75.400000000000006</v>
      </c>
      <c r="D176" s="17">
        <v>7</v>
      </c>
      <c r="E176" s="17">
        <v>5.45E-3</v>
      </c>
      <c r="F176" s="17">
        <v>0.26400000000000001</v>
      </c>
      <c r="G176" s="17">
        <v>0.58582199999999995</v>
      </c>
      <c r="H176" s="17">
        <v>6.8489999999999995E-2</v>
      </c>
      <c r="I176" s="17">
        <v>9.0983999999999995E-2</v>
      </c>
      <c r="J176" s="17">
        <v>2.2494E-2</v>
      </c>
      <c r="K176" s="17">
        <v>0.24723000000000001</v>
      </c>
      <c r="L176" s="17">
        <v>598.5</v>
      </c>
      <c r="M176" s="17">
        <v>0.37004700000000001</v>
      </c>
      <c r="N176" s="17">
        <v>874</v>
      </c>
      <c r="O176" s="17">
        <v>0</v>
      </c>
      <c r="P176" s="17">
        <v>0</v>
      </c>
      <c r="Q176" s="17">
        <v>0.67532199999999998</v>
      </c>
      <c r="R176" s="17">
        <v>6.0768999999999997E-2</v>
      </c>
      <c r="S176" s="17">
        <v>8.5086999999999996E-2</v>
      </c>
      <c r="T176" s="17">
        <v>2.4317999999999999E-2</v>
      </c>
      <c r="U176" s="17">
        <v>0.28579900000000003</v>
      </c>
      <c r="V176" s="17">
        <v>746.7</v>
      </c>
      <c r="W176" s="17">
        <v>0.28331699999999999</v>
      </c>
      <c r="X176" s="17">
        <v>1314</v>
      </c>
      <c r="Y176" s="17">
        <v>0</v>
      </c>
      <c r="Z176" s="17">
        <v>0</v>
      </c>
      <c r="AA176" s="17">
        <v>0.439691</v>
      </c>
      <c r="AB176" s="17">
        <v>2.1663100000000001E-2</v>
      </c>
      <c r="AC176" s="17">
        <v>6.1295799999999998E-2</v>
      </c>
      <c r="AD176" s="17">
        <v>0.25</v>
      </c>
      <c r="AE176" s="17">
        <v>1387.8</v>
      </c>
    </row>
    <row r="177" spans="1:31">
      <c r="A177" s="17">
        <v>164</v>
      </c>
      <c r="B177" s="19">
        <v>0.13758101851851853</v>
      </c>
      <c r="C177" s="17">
        <v>73.8</v>
      </c>
      <c r="D177" s="17">
        <v>7</v>
      </c>
      <c r="E177" s="17">
        <v>6.4549999999999998E-3</v>
      </c>
      <c r="F177" s="17">
        <v>0.312</v>
      </c>
      <c r="G177" s="17">
        <v>0.70105200000000001</v>
      </c>
      <c r="H177" s="17">
        <v>6.1427000000000002E-2</v>
      </c>
      <c r="I177" s="17">
        <v>8.9324000000000001E-2</v>
      </c>
      <c r="J177" s="17">
        <v>2.7897000000000002E-2</v>
      </c>
      <c r="K177" s="17">
        <v>0.31231399999999998</v>
      </c>
      <c r="L177" s="17">
        <v>744.4</v>
      </c>
      <c r="M177" s="17">
        <v>3.0000000000000001E-6</v>
      </c>
      <c r="N177" s="17">
        <v>1377</v>
      </c>
      <c r="O177" s="17">
        <v>0</v>
      </c>
      <c r="P177" s="17">
        <v>0</v>
      </c>
      <c r="Q177" s="17">
        <v>0.71345199999999998</v>
      </c>
      <c r="R177" s="17">
        <v>6.4598000000000003E-2</v>
      </c>
      <c r="S177" s="17">
        <v>8.9441999999999994E-2</v>
      </c>
      <c r="T177" s="17">
        <v>2.4844000000000001E-2</v>
      </c>
      <c r="U177" s="17">
        <v>0.27777000000000002</v>
      </c>
      <c r="V177" s="17">
        <v>673.1</v>
      </c>
      <c r="W177" s="17">
        <v>0.30393300000000001</v>
      </c>
      <c r="X177" s="17">
        <v>910</v>
      </c>
      <c r="Y177" s="17">
        <v>0</v>
      </c>
      <c r="Z177" s="17">
        <v>0</v>
      </c>
      <c r="AA177" s="17">
        <v>0.427338</v>
      </c>
      <c r="AB177" s="17">
        <v>4.1588199999999999E-2</v>
      </c>
      <c r="AC177" s="17">
        <v>6.5630900000000006E-2</v>
      </c>
      <c r="AD177" s="17">
        <v>0.25</v>
      </c>
      <c r="AE177" s="17">
        <v>1115.7</v>
      </c>
    </row>
    <row r="178" spans="1:31">
      <c r="A178" s="17">
        <v>165</v>
      </c>
      <c r="B178" s="19">
        <v>0.13763888888888889</v>
      </c>
      <c r="C178" s="17">
        <v>73</v>
      </c>
      <c r="D178" s="17">
        <v>7</v>
      </c>
      <c r="E178" s="17">
        <v>4.9199999999999999E-3</v>
      </c>
      <c r="F178" s="17">
        <v>0.23799999999999999</v>
      </c>
      <c r="G178" s="17">
        <v>0.82043900000000003</v>
      </c>
      <c r="H178" s="17">
        <v>6.5424999999999997E-2</v>
      </c>
      <c r="I178" s="17">
        <v>9.6643999999999994E-2</v>
      </c>
      <c r="J178" s="17">
        <v>3.1219E-2</v>
      </c>
      <c r="K178" s="17">
        <v>0.32303300000000001</v>
      </c>
      <c r="L178" s="17">
        <v>560.6</v>
      </c>
      <c r="M178" s="17">
        <v>7.9999999999999996E-6</v>
      </c>
      <c r="N178" s="17">
        <v>1456</v>
      </c>
      <c r="O178" s="17">
        <v>0</v>
      </c>
      <c r="P178" s="17">
        <v>0</v>
      </c>
      <c r="Q178" s="17">
        <v>0.67211900000000002</v>
      </c>
      <c r="R178" s="17">
        <v>6.5831000000000001E-2</v>
      </c>
      <c r="S178" s="17">
        <v>9.1276999999999997E-2</v>
      </c>
      <c r="T178" s="17">
        <v>2.5447000000000001E-2</v>
      </c>
      <c r="U178" s="17">
        <v>0.27878399999999998</v>
      </c>
      <c r="V178" s="17">
        <v>739.7</v>
      </c>
      <c r="W178" s="17">
        <v>0.33215499999999998</v>
      </c>
      <c r="X178" s="17">
        <v>777</v>
      </c>
      <c r="Y178" s="17">
        <v>0</v>
      </c>
      <c r="Z178" s="17">
        <v>0</v>
      </c>
      <c r="AA178" s="17">
        <v>0.428898</v>
      </c>
      <c r="AB178" s="17">
        <v>3.3397099999999999E-2</v>
      </c>
      <c r="AC178" s="17">
        <v>6.6680699999999996E-2</v>
      </c>
      <c r="AD178" s="17">
        <v>0.25</v>
      </c>
      <c r="AE178" s="17">
        <v>1481.6</v>
      </c>
    </row>
    <row r="179" spans="1:31">
      <c r="A179" s="17">
        <v>166</v>
      </c>
      <c r="B179" s="19">
        <v>0.13769675925925925</v>
      </c>
      <c r="C179" s="17">
        <v>72.7</v>
      </c>
      <c r="D179" s="17">
        <v>7</v>
      </c>
      <c r="E179" s="17">
        <v>4.9240000000000004E-3</v>
      </c>
      <c r="F179" s="17">
        <v>0.23799999999999999</v>
      </c>
      <c r="G179" s="17">
        <v>0.66351800000000005</v>
      </c>
      <c r="H179" s="17">
        <v>7.0192000000000004E-2</v>
      </c>
      <c r="I179" s="17">
        <v>9.5826999999999996E-2</v>
      </c>
      <c r="J179" s="17">
        <v>2.5635999999999999E-2</v>
      </c>
      <c r="K179" s="17">
        <v>0.26751999999999998</v>
      </c>
      <c r="L179" s="17">
        <v>534</v>
      </c>
      <c r="M179" s="17">
        <v>0.14166300000000001</v>
      </c>
      <c r="N179" s="17">
        <v>886</v>
      </c>
      <c r="O179" s="17">
        <v>0</v>
      </c>
      <c r="P179" s="17">
        <v>0</v>
      </c>
      <c r="Q179" s="17">
        <v>0.76862200000000003</v>
      </c>
      <c r="R179" s="17">
        <v>6.5056000000000003E-2</v>
      </c>
      <c r="S179" s="17">
        <v>9.1476000000000002E-2</v>
      </c>
      <c r="T179" s="17">
        <v>2.6419999999999999E-2</v>
      </c>
      <c r="U179" s="17">
        <v>0.28881800000000002</v>
      </c>
      <c r="V179" s="17">
        <v>561.79999999999995</v>
      </c>
      <c r="W179" s="17">
        <v>0.20189499999999999</v>
      </c>
      <c r="X179" s="17">
        <v>2252</v>
      </c>
      <c r="Y179" s="17">
        <v>0</v>
      </c>
      <c r="Z179" s="17">
        <v>0</v>
      </c>
      <c r="AA179" s="17">
        <v>0.44433600000000001</v>
      </c>
      <c r="AB179" s="17">
        <v>1.9639400000000001E-2</v>
      </c>
      <c r="AC179" s="17">
        <v>6.55752E-2</v>
      </c>
      <c r="AD179" s="17">
        <v>0.25</v>
      </c>
      <c r="AE179" s="17">
        <v>1555.4</v>
      </c>
    </row>
    <row r="180" spans="1:31">
      <c r="A180" s="17">
        <v>167</v>
      </c>
      <c r="B180" s="19">
        <v>0.13775462962962962</v>
      </c>
      <c r="C180" s="17">
        <v>70.5</v>
      </c>
      <c r="D180" s="17">
        <v>7</v>
      </c>
      <c r="E180" s="17">
        <v>4.3839999999999999E-3</v>
      </c>
      <c r="F180" s="17">
        <v>0.21199999999999999</v>
      </c>
      <c r="G180" s="17">
        <v>0.742811</v>
      </c>
      <c r="H180" s="17">
        <v>7.2085999999999997E-2</v>
      </c>
      <c r="I180" s="17">
        <v>9.7992999999999997E-2</v>
      </c>
      <c r="J180" s="17">
        <v>2.5906999999999999E-2</v>
      </c>
      <c r="K180" s="17">
        <v>0.264374</v>
      </c>
      <c r="L180" s="17">
        <v>401.6</v>
      </c>
      <c r="M180" s="17">
        <v>0.14002800000000001</v>
      </c>
      <c r="N180" s="17">
        <v>630</v>
      </c>
      <c r="O180" s="17">
        <v>0</v>
      </c>
      <c r="P180" s="17">
        <v>0</v>
      </c>
      <c r="Q180" s="17">
        <v>0.86563000000000001</v>
      </c>
      <c r="R180" s="17">
        <v>6.0934000000000002E-2</v>
      </c>
      <c r="S180" s="17">
        <v>9.2146000000000006E-2</v>
      </c>
      <c r="T180" s="17">
        <v>3.1212E-2</v>
      </c>
      <c r="U180" s="17">
        <v>0.33872600000000003</v>
      </c>
      <c r="V180" s="17">
        <v>705.2</v>
      </c>
      <c r="W180" s="17">
        <v>4.1283E-2</v>
      </c>
      <c r="X180" s="17">
        <v>1329</v>
      </c>
      <c r="Y180" s="17">
        <v>0</v>
      </c>
      <c r="Z180" s="17">
        <v>0</v>
      </c>
      <c r="AA180" s="17">
        <v>0.52111700000000005</v>
      </c>
      <c r="AB180" s="17">
        <v>1.05924E-2</v>
      </c>
      <c r="AC180" s="17">
        <v>6.12645E-2</v>
      </c>
      <c r="AD180" s="17">
        <v>0.25</v>
      </c>
      <c r="AE180" s="17">
        <v>2068.1</v>
      </c>
    </row>
    <row r="181" spans="1:31">
      <c r="A181" s="17">
        <v>168</v>
      </c>
      <c r="B181" s="19">
        <v>0.13780092592592594</v>
      </c>
      <c r="C181" s="17">
        <v>70.3</v>
      </c>
      <c r="D181" s="17">
        <v>7</v>
      </c>
      <c r="E181" s="17">
        <v>5.5170000000000002E-3</v>
      </c>
      <c r="F181" s="17">
        <v>0.26700000000000002</v>
      </c>
      <c r="G181" s="17">
        <v>0.65211699999999995</v>
      </c>
      <c r="H181" s="17">
        <v>7.4858999999999995E-2</v>
      </c>
      <c r="I181" s="17">
        <v>0.10303900000000001</v>
      </c>
      <c r="J181" s="17">
        <v>2.818E-2</v>
      </c>
      <c r="K181" s="17">
        <v>0.27349299999999999</v>
      </c>
      <c r="L181" s="17">
        <v>590.6</v>
      </c>
      <c r="M181" s="17">
        <v>0.6</v>
      </c>
      <c r="N181" s="17">
        <v>1367</v>
      </c>
      <c r="O181" s="17">
        <v>0</v>
      </c>
      <c r="P181" s="17">
        <v>0</v>
      </c>
      <c r="Q181" s="17">
        <v>0.80623100000000003</v>
      </c>
      <c r="R181" s="17">
        <v>6.9064E-2</v>
      </c>
      <c r="S181" s="17">
        <v>9.8186999999999997E-2</v>
      </c>
      <c r="T181" s="17">
        <v>2.9123E-2</v>
      </c>
      <c r="U181" s="17">
        <v>0.29661100000000001</v>
      </c>
      <c r="V181" s="17">
        <v>741.2</v>
      </c>
      <c r="W181" s="17">
        <v>1.9999999999999999E-6</v>
      </c>
      <c r="X181" s="17">
        <v>1146</v>
      </c>
      <c r="Y181" s="17">
        <v>0</v>
      </c>
      <c r="Z181" s="17">
        <v>0</v>
      </c>
      <c r="AA181" s="17">
        <v>0.45632400000000001</v>
      </c>
      <c r="AB181" s="17">
        <v>3.3042000000000002E-2</v>
      </c>
      <c r="AC181" s="17">
        <v>7.0026000000000005E-2</v>
      </c>
      <c r="AD181" s="17">
        <v>0.25</v>
      </c>
      <c r="AE181" s="17">
        <v>1406.4</v>
      </c>
    </row>
    <row r="182" spans="1:31">
      <c r="A182" s="17">
        <v>169</v>
      </c>
      <c r="B182" s="19">
        <v>0.1378587962962963</v>
      </c>
      <c r="C182" s="17">
        <v>68.7</v>
      </c>
      <c r="D182" s="17">
        <v>7</v>
      </c>
      <c r="E182" s="17">
        <v>5.5490000000000001E-3</v>
      </c>
      <c r="F182" s="17">
        <v>0.26900000000000002</v>
      </c>
      <c r="G182" s="17">
        <v>0.84479300000000002</v>
      </c>
      <c r="H182" s="17">
        <v>7.4271000000000004E-2</v>
      </c>
      <c r="I182" s="17">
        <v>0.11845</v>
      </c>
      <c r="J182" s="17">
        <v>4.4179000000000003E-2</v>
      </c>
      <c r="K182" s="17">
        <v>0.372975</v>
      </c>
      <c r="L182" s="17">
        <v>507.7</v>
      </c>
      <c r="M182" s="17">
        <v>1.9999999999999999E-6</v>
      </c>
      <c r="N182" s="17">
        <v>1180</v>
      </c>
      <c r="O182" s="17">
        <v>0</v>
      </c>
      <c r="P182" s="17">
        <v>0</v>
      </c>
      <c r="Q182" s="17">
        <v>0.82376000000000005</v>
      </c>
      <c r="R182" s="17">
        <v>6.8316000000000002E-2</v>
      </c>
      <c r="S182" s="17">
        <v>0.104162</v>
      </c>
      <c r="T182" s="17">
        <v>3.5846000000000003E-2</v>
      </c>
      <c r="U182" s="17">
        <v>0.34414</v>
      </c>
      <c r="V182" s="17">
        <v>803</v>
      </c>
      <c r="W182" s="17">
        <v>0.36519600000000002</v>
      </c>
      <c r="X182" s="17">
        <v>880</v>
      </c>
      <c r="Y182" s="17">
        <v>0</v>
      </c>
      <c r="Z182" s="17">
        <v>0</v>
      </c>
      <c r="AA182" s="17">
        <v>0.52944599999999997</v>
      </c>
      <c r="AB182" s="17">
        <v>2.4740499999999999E-2</v>
      </c>
      <c r="AC182" s="17">
        <v>6.9202399999999997E-2</v>
      </c>
      <c r="AD182" s="17">
        <v>0.25</v>
      </c>
      <c r="AE182" s="17">
        <v>1636</v>
      </c>
    </row>
    <row r="183" spans="1:31">
      <c r="A183" s="17">
        <v>170</v>
      </c>
      <c r="B183" s="19">
        <v>0.13791666666666666</v>
      </c>
      <c r="C183" s="17">
        <v>68.5</v>
      </c>
      <c r="D183" s="17">
        <v>7</v>
      </c>
      <c r="E183" s="17">
        <v>6.4019999999999997E-3</v>
      </c>
      <c r="F183" s="17">
        <v>0.31</v>
      </c>
      <c r="G183" s="17">
        <v>0.84653400000000001</v>
      </c>
      <c r="H183" s="17">
        <v>7.7707999999999999E-2</v>
      </c>
      <c r="I183" s="17">
        <v>0.12250900000000001</v>
      </c>
      <c r="J183" s="17">
        <v>4.4801000000000001E-2</v>
      </c>
      <c r="K183" s="17">
        <v>0.36569400000000002</v>
      </c>
      <c r="L183" s="17">
        <v>606.29999999999995</v>
      </c>
      <c r="M183" s="17">
        <v>0.177343</v>
      </c>
      <c r="N183" s="17">
        <v>1861</v>
      </c>
      <c r="O183" s="17">
        <v>0</v>
      </c>
      <c r="P183" s="17">
        <v>0</v>
      </c>
      <c r="Q183" s="17">
        <v>0.79770200000000002</v>
      </c>
      <c r="R183" s="17">
        <v>7.9103999999999994E-2</v>
      </c>
      <c r="S183" s="17">
        <v>0.119798</v>
      </c>
      <c r="T183" s="17">
        <v>4.0694000000000001E-2</v>
      </c>
      <c r="U183" s="17">
        <v>0.33968599999999999</v>
      </c>
      <c r="V183" s="17">
        <v>756.9</v>
      </c>
      <c r="W183" s="17">
        <v>0.16929</v>
      </c>
      <c r="X183" s="17">
        <v>1061</v>
      </c>
      <c r="Y183" s="17">
        <v>0</v>
      </c>
      <c r="Z183" s="17">
        <v>0</v>
      </c>
      <c r="AA183" s="17">
        <v>0.52259299999999997</v>
      </c>
      <c r="AB183" s="17">
        <v>4.5599099999999997E-2</v>
      </c>
      <c r="AC183" s="17">
        <v>8.0959699999999996E-2</v>
      </c>
      <c r="AD183" s="17">
        <v>0.25</v>
      </c>
      <c r="AE183" s="17">
        <v>1369.8</v>
      </c>
    </row>
    <row r="184" spans="1:31">
      <c r="A184" s="17">
        <v>171</v>
      </c>
      <c r="B184" s="19">
        <v>0.13797453703703702</v>
      </c>
      <c r="C184" s="17">
        <v>66.8</v>
      </c>
      <c r="D184" s="17">
        <v>7</v>
      </c>
      <c r="E184" s="17">
        <v>6.5139999999999998E-3</v>
      </c>
      <c r="F184" s="17">
        <v>0.315</v>
      </c>
      <c r="G184" s="17">
        <v>0.85101099999999996</v>
      </c>
      <c r="H184" s="17">
        <v>8.9966000000000004E-2</v>
      </c>
      <c r="I184" s="17">
        <v>0.13430300000000001</v>
      </c>
      <c r="J184" s="17">
        <v>4.4337000000000001E-2</v>
      </c>
      <c r="K184" s="17">
        <v>0.33012799999999998</v>
      </c>
      <c r="L184" s="17">
        <v>602.1</v>
      </c>
      <c r="M184" s="17">
        <v>0.37081900000000001</v>
      </c>
      <c r="N184" s="17">
        <v>844</v>
      </c>
      <c r="O184" s="17">
        <v>0</v>
      </c>
      <c r="P184" s="17">
        <v>0</v>
      </c>
      <c r="Q184" s="17">
        <v>0.82862100000000005</v>
      </c>
      <c r="R184" s="17">
        <v>8.7085999999999997E-2</v>
      </c>
      <c r="S184" s="17">
        <v>0.13181499999999999</v>
      </c>
      <c r="T184" s="17">
        <v>4.4727999999999997E-2</v>
      </c>
      <c r="U184" s="17">
        <v>0.33932699999999999</v>
      </c>
      <c r="V184" s="17">
        <v>627.20000000000005</v>
      </c>
      <c r="W184" s="17">
        <v>0.18798899999999999</v>
      </c>
      <c r="X184" s="17">
        <v>754</v>
      </c>
      <c r="Y184" s="17">
        <v>0</v>
      </c>
      <c r="Z184" s="17">
        <v>0</v>
      </c>
      <c r="AA184" s="17">
        <v>0.52204099999999998</v>
      </c>
      <c r="AB184" s="17">
        <v>2.1070499999999999E-2</v>
      </c>
      <c r="AC184" s="17">
        <v>8.8028800000000004E-2</v>
      </c>
      <c r="AD184" s="17">
        <v>0.25</v>
      </c>
      <c r="AE184" s="17">
        <v>1379.4</v>
      </c>
    </row>
    <row r="185" spans="1:31">
      <c r="A185" s="17">
        <v>172</v>
      </c>
      <c r="B185" s="19">
        <v>0.13803240740740741</v>
      </c>
      <c r="C185" s="17">
        <v>66.099999999999994</v>
      </c>
      <c r="D185" s="17">
        <v>7</v>
      </c>
      <c r="E185" s="17">
        <v>5.8570000000000002E-3</v>
      </c>
      <c r="F185" s="17">
        <v>0.28299999999999997</v>
      </c>
      <c r="G185" s="17">
        <v>0.87532299999999996</v>
      </c>
      <c r="H185" s="17">
        <v>9.3692999999999999E-2</v>
      </c>
      <c r="I185" s="17">
        <v>0.13925799999999999</v>
      </c>
      <c r="J185" s="17">
        <v>4.5565000000000001E-2</v>
      </c>
      <c r="K185" s="17">
        <v>0.32719599999999999</v>
      </c>
      <c r="L185" s="17">
        <v>498.3</v>
      </c>
      <c r="M185" s="17">
        <v>1.2E-5</v>
      </c>
      <c r="N185" s="17">
        <v>1117</v>
      </c>
      <c r="O185" s="17">
        <v>0</v>
      </c>
      <c r="P185" s="17">
        <v>0</v>
      </c>
      <c r="Q185" s="17">
        <v>0.90378000000000003</v>
      </c>
      <c r="R185" s="17">
        <v>8.7822999999999998E-2</v>
      </c>
      <c r="S185" s="17">
        <v>0.13927200000000001</v>
      </c>
      <c r="T185" s="17">
        <v>5.1449000000000002E-2</v>
      </c>
      <c r="U185" s="17">
        <v>0.36941400000000002</v>
      </c>
      <c r="V185" s="17">
        <v>711.6</v>
      </c>
      <c r="W185" s="17">
        <v>0.37081999999999998</v>
      </c>
      <c r="X185" s="17">
        <v>766</v>
      </c>
      <c r="Y185" s="17">
        <v>0</v>
      </c>
      <c r="Z185" s="17">
        <v>0</v>
      </c>
      <c r="AA185" s="17">
        <v>0.56833</v>
      </c>
      <c r="AB185" s="17">
        <v>2.3017699999999999E-2</v>
      </c>
      <c r="AC185" s="17">
        <v>8.9007299999999998E-2</v>
      </c>
      <c r="AD185" s="17">
        <v>0.25</v>
      </c>
      <c r="AE185" s="17">
        <v>1667</v>
      </c>
    </row>
    <row r="186" spans="1:31">
      <c r="A186" s="17">
        <v>173</v>
      </c>
      <c r="B186" s="19">
        <v>0.1380902777777778</v>
      </c>
      <c r="C186" s="17">
        <v>65</v>
      </c>
      <c r="D186" s="17">
        <v>7</v>
      </c>
      <c r="E186" s="17">
        <v>6.9040000000000004E-3</v>
      </c>
      <c r="F186" s="17">
        <v>0.33400000000000002</v>
      </c>
      <c r="G186" s="17">
        <v>0.85039399999999998</v>
      </c>
      <c r="H186" s="17">
        <v>8.8852E-2</v>
      </c>
      <c r="I186" s="17">
        <v>0.14513999999999999</v>
      </c>
      <c r="J186" s="17">
        <v>5.6286999999999997E-2</v>
      </c>
      <c r="K186" s="17">
        <v>0.38781500000000002</v>
      </c>
      <c r="L186" s="17">
        <v>617.9</v>
      </c>
      <c r="M186" s="17">
        <v>2.6999999999999999E-5</v>
      </c>
      <c r="N186" s="17">
        <v>848</v>
      </c>
      <c r="O186" s="17">
        <v>0</v>
      </c>
      <c r="P186" s="17">
        <v>0</v>
      </c>
      <c r="Q186" s="17">
        <v>0.88251400000000002</v>
      </c>
      <c r="R186" s="17">
        <v>9.1384000000000007E-2</v>
      </c>
      <c r="S186" s="17">
        <v>0.140735</v>
      </c>
      <c r="T186" s="17">
        <v>4.9350999999999999E-2</v>
      </c>
      <c r="U186" s="17">
        <v>0.35066799999999998</v>
      </c>
      <c r="V186" s="17">
        <v>699.3</v>
      </c>
      <c r="W186" s="17">
        <v>0.30651699999999998</v>
      </c>
      <c r="X186" s="17">
        <v>665</v>
      </c>
      <c r="Y186" s="17">
        <v>0</v>
      </c>
      <c r="Z186" s="17">
        <v>0</v>
      </c>
      <c r="AA186" s="17">
        <v>0.539489</v>
      </c>
      <c r="AB186" s="17">
        <v>2.16995E-2</v>
      </c>
      <c r="AC186" s="17">
        <v>9.2454800000000004E-2</v>
      </c>
      <c r="AD186" s="17">
        <v>0.25</v>
      </c>
      <c r="AE186" s="17">
        <v>1344.2</v>
      </c>
    </row>
    <row r="187" spans="1:31">
      <c r="A187" s="17">
        <v>174</v>
      </c>
      <c r="B187" s="19">
        <v>0.13813657407407406</v>
      </c>
      <c r="C187" s="17">
        <v>63.7</v>
      </c>
      <c r="D187" s="17">
        <v>7</v>
      </c>
      <c r="E187" s="17">
        <v>7.4139999999999996E-3</v>
      </c>
      <c r="F187" s="17">
        <v>0.35899999999999999</v>
      </c>
      <c r="G187" s="17">
        <v>0.81907700000000006</v>
      </c>
      <c r="H187" s="17">
        <v>0.100745</v>
      </c>
      <c r="I187" s="17">
        <v>0.14771400000000001</v>
      </c>
      <c r="J187" s="17">
        <v>4.6968999999999997E-2</v>
      </c>
      <c r="K187" s="17">
        <v>0.31797300000000001</v>
      </c>
      <c r="L187" s="17">
        <v>600.29999999999995</v>
      </c>
      <c r="M187" s="17">
        <v>0.23949699999999999</v>
      </c>
      <c r="N187" s="17">
        <v>1635</v>
      </c>
      <c r="O187" s="17">
        <v>0</v>
      </c>
      <c r="P187" s="17">
        <v>0</v>
      </c>
      <c r="Q187" s="17">
        <v>0.92200300000000002</v>
      </c>
      <c r="R187" s="17">
        <v>8.8182999999999997E-2</v>
      </c>
      <c r="S187" s="17">
        <v>0.14574999999999999</v>
      </c>
      <c r="T187" s="17">
        <v>5.7568000000000001E-2</v>
      </c>
      <c r="U187" s="17">
        <v>0.39497399999999999</v>
      </c>
      <c r="V187" s="17">
        <v>760.5</v>
      </c>
      <c r="W187" s="17">
        <v>0.173122</v>
      </c>
      <c r="X187" s="17">
        <v>600</v>
      </c>
      <c r="Y187" s="17">
        <v>0</v>
      </c>
      <c r="Z187" s="17">
        <v>0</v>
      </c>
      <c r="AA187" s="17">
        <v>0.607653</v>
      </c>
      <c r="AB187" s="17">
        <v>3.9908100000000002E-2</v>
      </c>
      <c r="AC187" s="17">
        <v>9.0480000000000005E-2</v>
      </c>
      <c r="AD187" s="17">
        <v>0.25</v>
      </c>
      <c r="AE187" s="17">
        <v>1383.6</v>
      </c>
    </row>
    <row r="188" spans="1:31">
      <c r="A188" s="17">
        <v>175</v>
      </c>
      <c r="B188" s="19">
        <v>0.13819444444444443</v>
      </c>
      <c r="C188" s="17">
        <v>62.7</v>
      </c>
      <c r="D188" s="17">
        <v>7</v>
      </c>
      <c r="E188" s="17">
        <v>8.6479999999999994E-3</v>
      </c>
      <c r="F188" s="17">
        <v>0.41799999999999998</v>
      </c>
      <c r="G188" s="17">
        <v>0.89628099999999999</v>
      </c>
      <c r="H188" s="17">
        <v>9.3226000000000003E-2</v>
      </c>
      <c r="I188" s="17">
        <v>0.14600099999999999</v>
      </c>
      <c r="J188" s="17">
        <v>5.2775000000000002E-2</v>
      </c>
      <c r="K188" s="17">
        <v>0.36146800000000001</v>
      </c>
      <c r="L188" s="17">
        <v>669.9</v>
      </c>
      <c r="M188" s="17">
        <v>0.37081999999999998</v>
      </c>
      <c r="N188" s="17">
        <v>604</v>
      </c>
      <c r="O188" s="17">
        <v>0</v>
      </c>
      <c r="P188" s="17">
        <v>0</v>
      </c>
      <c r="Q188" s="17">
        <v>0.88684300000000005</v>
      </c>
      <c r="R188" s="17">
        <v>8.8605000000000003E-2</v>
      </c>
      <c r="S188" s="17">
        <v>0.148453</v>
      </c>
      <c r="T188" s="17">
        <v>5.9848999999999999E-2</v>
      </c>
      <c r="U188" s="17">
        <v>0.40314800000000001</v>
      </c>
      <c r="V188" s="17">
        <v>718.5</v>
      </c>
      <c r="W188" s="17">
        <v>4.6382E-2</v>
      </c>
      <c r="X188" s="17">
        <v>949</v>
      </c>
      <c r="Y188" s="17">
        <v>0</v>
      </c>
      <c r="Z188" s="17">
        <v>0</v>
      </c>
      <c r="AA188" s="17">
        <v>0.620228</v>
      </c>
      <c r="AB188" s="17">
        <v>1.6856199999999998E-2</v>
      </c>
      <c r="AC188" s="17">
        <v>8.9613499999999999E-2</v>
      </c>
      <c r="AD188" s="17">
        <v>0.25</v>
      </c>
      <c r="AE188" s="17">
        <v>1239.8</v>
      </c>
    </row>
    <row r="189" spans="1:31">
      <c r="A189" s="17">
        <v>176</v>
      </c>
      <c r="B189" s="19">
        <v>0.13825231481481481</v>
      </c>
      <c r="C189" s="17">
        <v>62.1</v>
      </c>
      <c r="D189" s="17">
        <v>7</v>
      </c>
      <c r="E189" s="17">
        <v>6.8129999999999996E-3</v>
      </c>
      <c r="F189" s="17">
        <v>0.33</v>
      </c>
      <c r="G189" s="17">
        <v>0.927728</v>
      </c>
      <c r="H189" s="17">
        <v>9.4271999999999995E-2</v>
      </c>
      <c r="I189" s="17">
        <v>0.14422499999999999</v>
      </c>
      <c r="J189" s="17">
        <v>4.9953999999999998E-2</v>
      </c>
      <c r="K189" s="17">
        <v>0.346358</v>
      </c>
      <c r="L189" s="17">
        <v>661.8</v>
      </c>
      <c r="M189" s="17">
        <v>0.59725600000000001</v>
      </c>
      <c r="N189" s="17">
        <v>1403</v>
      </c>
      <c r="O189" s="17">
        <v>0</v>
      </c>
      <c r="P189" s="17">
        <v>0</v>
      </c>
      <c r="Q189" s="17">
        <v>0.91797600000000001</v>
      </c>
      <c r="R189" s="17">
        <v>9.9989999999999996E-2</v>
      </c>
      <c r="S189" s="17">
        <v>0.14890900000000001</v>
      </c>
      <c r="T189" s="17">
        <v>4.8918000000000003E-2</v>
      </c>
      <c r="U189" s="17">
        <v>0.328513</v>
      </c>
      <c r="V189" s="17">
        <v>632.1</v>
      </c>
      <c r="W189" s="17">
        <v>0.458366</v>
      </c>
      <c r="X189" s="17">
        <v>646</v>
      </c>
      <c r="Y189" s="17">
        <v>0</v>
      </c>
      <c r="Z189" s="17">
        <v>0</v>
      </c>
      <c r="AA189" s="17">
        <v>0.50540399999999996</v>
      </c>
      <c r="AB189" s="17">
        <v>3.78135E-2</v>
      </c>
      <c r="AC189" s="17">
        <v>0.10184</v>
      </c>
      <c r="AD189" s="17">
        <v>0.25</v>
      </c>
      <c r="AE189" s="17">
        <v>1255</v>
      </c>
    </row>
    <row r="190" spans="1:31">
      <c r="A190" s="17">
        <v>177</v>
      </c>
      <c r="B190" s="19">
        <v>0.1383101851851852</v>
      </c>
      <c r="C190" s="17">
        <v>60.8</v>
      </c>
      <c r="D190" s="17">
        <v>7</v>
      </c>
      <c r="E190" s="17">
        <v>8.7430000000000008E-3</v>
      </c>
      <c r="F190" s="17">
        <v>0.42299999999999999</v>
      </c>
      <c r="G190" s="17">
        <v>0.87203799999999998</v>
      </c>
      <c r="H190" s="17">
        <v>9.7511E-2</v>
      </c>
      <c r="I190" s="17">
        <v>0.15540599999999999</v>
      </c>
      <c r="J190" s="17">
        <v>5.7895000000000002E-2</v>
      </c>
      <c r="K190" s="17">
        <v>0.37254100000000001</v>
      </c>
      <c r="L190" s="17">
        <v>689.2</v>
      </c>
      <c r="M190" s="17">
        <v>0.24504000000000001</v>
      </c>
      <c r="N190" s="17">
        <v>692</v>
      </c>
      <c r="O190" s="17">
        <v>0</v>
      </c>
      <c r="P190" s="17">
        <v>0</v>
      </c>
      <c r="Q190" s="17">
        <v>0.93412799999999996</v>
      </c>
      <c r="R190" s="17">
        <v>9.2799999999999994E-2</v>
      </c>
      <c r="S190" s="17">
        <v>0.15399599999999999</v>
      </c>
      <c r="T190" s="17">
        <v>6.1196E-2</v>
      </c>
      <c r="U190" s="17">
        <v>0.39739000000000002</v>
      </c>
      <c r="V190" s="17">
        <v>743.5</v>
      </c>
      <c r="W190" s="17">
        <v>0.37081999999999998</v>
      </c>
      <c r="X190" s="17">
        <v>847</v>
      </c>
      <c r="Y190" s="17">
        <v>0</v>
      </c>
      <c r="Z190" s="17">
        <v>0</v>
      </c>
      <c r="AA190" s="17">
        <v>0.61136900000000005</v>
      </c>
      <c r="AB190" s="17">
        <v>1.9807200000000001E-2</v>
      </c>
      <c r="AC190" s="17">
        <v>9.4011800000000006E-2</v>
      </c>
      <c r="AD190" s="17">
        <v>0.25</v>
      </c>
      <c r="AE190" s="17">
        <v>1205.0999999999999</v>
      </c>
    </row>
    <row r="191" spans="1:31">
      <c r="A191" s="17">
        <v>178</v>
      </c>
      <c r="B191" s="19">
        <v>0.13836805555555556</v>
      </c>
      <c r="C191" s="17">
        <v>60.1</v>
      </c>
      <c r="D191" s="17">
        <v>7</v>
      </c>
      <c r="E191" s="17">
        <v>6.5550000000000001E-3</v>
      </c>
      <c r="F191" s="17">
        <v>0.317</v>
      </c>
      <c r="G191" s="17">
        <v>0.85828899999999997</v>
      </c>
      <c r="H191" s="17">
        <v>0.10681400000000001</v>
      </c>
      <c r="I191" s="17">
        <v>0.16147900000000001</v>
      </c>
      <c r="J191" s="17">
        <v>5.4664999999999998E-2</v>
      </c>
      <c r="K191" s="17">
        <v>0.33853</v>
      </c>
      <c r="L191" s="17">
        <v>557.1</v>
      </c>
      <c r="M191" s="17">
        <v>0.31675199999999998</v>
      </c>
      <c r="N191" s="17">
        <v>1044</v>
      </c>
      <c r="O191" s="17">
        <v>0</v>
      </c>
      <c r="P191" s="17">
        <v>0</v>
      </c>
      <c r="Q191" s="17">
        <v>0.91674500000000003</v>
      </c>
      <c r="R191" s="17">
        <v>0.10362200000000001</v>
      </c>
      <c r="S191" s="17">
        <v>0.16450600000000001</v>
      </c>
      <c r="T191" s="17">
        <v>6.0884000000000001E-2</v>
      </c>
      <c r="U191" s="17">
        <v>0.37009999999999998</v>
      </c>
      <c r="V191" s="17">
        <v>714.6</v>
      </c>
      <c r="W191" s="17">
        <v>0.195489</v>
      </c>
      <c r="X191" s="17">
        <v>1477</v>
      </c>
      <c r="Y191" s="17">
        <v>0</v>
      </c>
      <c r="Z191" s="17">
        <v>0</v>
      </c>
      <c r="AA191" s="17">
        <v>0.56938500000000003</v>
      </c>
      <c r="AB191" s="17">
        <v>2.4025899999999999E-2</v>
      </c>
      <c r="AC191" s="17">
        <v>0.105085</v>
      </c>
      <c r="AD191" s="17">
        <v>0.25</v>
      </c>
      <c r="AE191" s="17">
        <v>1490.8</v>
      </c>
    </row>
    <row r="192" spans="1:31">
      <c r="A192" s="17">
        <v>179</v>
      </c>
      <c r="B192" s="19">
        <v>0.13841435185185186</v>
      </c>
      <c r="C192" s="17">
        <v>58.6</v>
      </c>
      <c r="D192" s="17">
        <v>7</v>
      </c>
      <c r="E192" s="17">
        <v>7.2379999999999996E-3</v>
      </c>
      <c r="F192" s="17">
        <v>0.35</v>
      </c>
      <c r="G192" s="17">
        <v>0.90222599999999997</v>
      </c>
      <c r="H192" s="17">
        <v>0.110725</v>
      </c>
      <c r="I192" s="17">
        <v>0.17340900000000001</v>
      </c>
      <c r="J192" s="17">
        <v>6.2684000000000004E-2</v>
      </c>
      <c r="K192" s="17">
        <v>0.36148200000000003</v>
      </c>
      <c r="L192" s="17">
        <v>653.1</v>
      </c>
      <c r="M192" s="17">
        <v>0.34395700000000001</v>
      </c>
      <c r="N192" s="17">
        <v>548</v>
      </c>
      <c r="O192" s="17">
        <v>0</v>
      </c>
      <c r="P192" s="17">
        <v>0</v>
      </c>
      <c r="Q192" s="17">
        <v>0.90039999999999998</v>
      </c>
      <c r="R192" s="17">
        <v>0.106852</v>
      </c>
      <c r="S192" s="17">
        <v>0.16323299999999999</v>
      </c>
      <c r="T192" s="17">
        <v>5.6381000000000001E-2</v>
      </c>
      <c r="U192" s="17">
        <v>0.34540399999999999</v>
      </c>
      <c r="V192" s="17">
        <v>681.7</v>
      </c>
      <c r="W192" s="17">
        <v>0.41031400000000001</v>
      </c>
      <c r="X192" s="17">
        <v>802</v>
      </c>
      <c r="Y192" s="17">
        <v>0</v>
      </c>
      <c r="Z192" s="17">
        <v>0</v>
      </c>
      <c r="AA192" s="17">
        <v>0.53139000000000003</v>
      </c>
      <c r="AB192" s="17">
        <v>1.49193E-2</v>
      </c>
      <c r="AC192" s="17">
        <v>0.107693</v>
      </c>
      <c r="AD192" s="17">
        <v>0.25</v>
      </c>
      <c r="AE192" s="17">
        <v>1271.7</v>
      </c>
    </row>
    <row r="193" spans="1:31">
      <c r="A193" s="17">
        <v>180</v>
      </c>
      <c r="B193" s="19">
        <v>0.13847222222222222</v>
      </c>
      <c r="C193" s="17">
        <v>58.3</v>
      </c>
      <c r="D193" s="17">
        <v>7</v>
      </c>
      <c r="E193" s="17">
        <v>8.7209999999999996E-3</v>
      </c>
      <c r="F193" s="17">
        <v>0.42199999999999999</v>
      </c>
      <c r="G193" s="17">
        <v>0.90878599999999998</v>
      </c>
      <c r="H193" s="17">
        <v>0.127446</v>
      </c>
      <c r="I193" s="17">
        <v>0.192966</v>
      </c>
      <c r="J193" s="17">
        <v>6.5519999999999995E-2</v>
      </c>
      <c r="K193" s="17">
        <v>0.33954099999999998</v>
      </c>
      <c r="L193" s="17">
        <v>675.1</v>
      </c>
      <c r="M193" s="17">
        <v>0.50389799999999996</v>
      </c>
      <c r="N193" s="17">
        <v>1136</v>
      </c>
      <c r="O193" s="17">
        <v>0</v>
      </c>
      <c r="P193" s="17">
        <v>0</v>
      </c>
      <c r="Q193" s="17">
        <v>0.91390199999999999</v>
      </c>
      <c r="R193" s="17">
        <v>0.107041</v>
      </c>
      <c r="S193" s="17">
        <v>0.18126900000000001</v>
      </c>
      <c r="T193" s="17">
        <v>7.4228000000000002E-2</v>
      </c>
      <c r="U193" s="17">
        <v>0.40949000000000002</v>
      </c>
      <c r="V193" s="17">
        <v>714.6</v>
      </c>
      <c r="W193" s="17">
        <v>0.16636799999999999</v>
      </c>
      <c r="X193" s="17">
        <v>793</v>
      </c>
      <c r="Y193" s="17">
        <v>0</v>
      </c>
      <c r="Z193" s="17">
        <v>0</v>
      </c>
      <c r="AA193" s="17">
        <v>0.62998399999999999</v>
      </c>
      <c r="AB193" s="17">
        <v>3.1453299999999997E-2</v>
      </c>
      <c r="AC193" s="17">
        <v>0.109376</v>
      </c>
      <c r="AD193" s="17">
        <v>0.25</v>
      </c>
      <c r="AE193" s="17">
        <v>1230.3</v>
      </c>
    </row>
    <row r="194" spans="1:31">
      <c r="A194" s="17">
        <v>181</v>
      </c>
      <c r="B194" s="19">
        <v>0.13853009259259261</v>
      </c>
      <c r="C194" s="17">
        <v>56.8</v>
      </c>
      <c r="D194" s="17">
        <v>7</v>
      </c>
      <c r="E194" s="17">
        <v>8.2660000000000008E-3</v>
      </c>
      <c r="F194" s="17">
        <v>0.4</v>
      </c>
      <c r="G194" s="17">
        <v>0.92547699999999999</v>
      </c>
      <c r="H194" s="17">
        <v>0.123345</v>
      </c>
      <c r="I194" s="17">
        <v>0.202898</v>
      </c>
      <c r="J194" s="17">
        <v>7.9552999999999999E-2</v>
      </c>
      <c r="K194" s="17">
        <v>0.39208500000000002</v>
      </c>
      <c r="L194" s="17">
        <v>649.70000000000005</v>
      </c>
      <c r="M194" s="17">
        <v>0.28328100000000001</v>
      </c>
      <c r="N194" s="17">
        <v>789</v>
      </c>
      <c r="O194" s="17">
        <v>0</v>
      </c>
      <c r="P194" s="17">
        <v>0</v>
      </c>
      <c r="Q194" s="17">
        <v>0.95345899999999995</v>
      </c>
      <c r="R194" s="17">
        <v>0.120448</v>
      </c>
      <c r="S194" s="17">
        <v>0.20044899999999999</v>
      </c>
      <c r="T194" s="17">
        <v>8.0001000000000003E-2</v>
      </c>
      <c r="U194" s="17">
        <v>0.39910800000000002</v>
      </c>
      <c r="V194" s="17">
        <v>754.7</v>
      </c>
      <c r="W194" s="17">
        <v>0.36058699999999999</v>
      </c>
      <c r="X194" s="17">
        <v>758</v>
      </c>
      <c r="Y194" s="17">
        <v>0</v>
      </c>
      <c r="Z194" s="17">
        <v>0</v>
      </c>
      <c r="AA194" s="17">
        <v>0.614012</v>
      </c>
      <c r="AB194" s="17">
        <v>2.1243499999999998E-2</v>
      </c>
      <c r="AC194" s="17">
        <v>0.12214800000000001</v>
      </c>
      <c r="AD194" s="17">
        <v>0.25</v>
      </c>
      <c r="AE194" s="17">
        <v>1278.4000000000001</v>
      </c>
    </row>
    <row r="195" spans="1:31">
      <c r="A195" s="17">
        <v>182</v>
      </c>
      <c r="B195" s="19">
        <v>0.13858796296296297</v>
      </c>
      <c r="C195" s="17">
        <v>55.5</v>
      </c>
      <c r="D195" s="17">
        <v>7</v>
      </c>
      <c r="E195" s="17">
        <v>8.064E-3</v>
      </c>
      <c r="F195" s="17">
        <v>0.39</v>
      </c>
      <c r="G195" s="17">
        <v>0.93583400000000005</v>
      </c>
      <c r="H195" s="17">
        <v>0.13435</v>
      </c>
      <c r="I195" s="17">
        <v>0.21577299999999999</v>
      </c>
      <c r="J195" s="17">
        <v>8.1422999999999995E-2</v>
      </c>
      <c r="K195" s="17">
        <v>0.37735400000000002</v>
      </c>
      <c r="L195" s="17">
        <v>618.70000000000005</v>
      </c>
      <c r="M195" s="17">
        <v>0.20319300000000001</v>
      </c>
      <c r="N195" s="17">
        <v>739</v>
      </c>
      <c r="O195" s="17">
        <v>0</v>
      </c>
      <c r="P195" s="17">
        <v>0</v>
      </c>
      <c r="Q195" s="17">
        <v>0.93475699999999995</v>
      </c>
      <c r="R195" s="17">
        <v>0.12617900000000001</v>
      </c>
      <c r="S195" s="17">
        <v>0.213112</v>
      </c>
      <c r="T195" s="17">
        <v>8.6931999999999995E-2</v>
      </c>
      <c r="U195" s="17">
        <v>0.40791899999999998</v>
      </c>
      <c r="V195" s="17">
        <v>798.8</v>
      </c>
      <c r="W195" s="17">
        <v>0.20304</v>
      </c>
      <c r="X195" s="17">
        <v>824</v>
      </c>
      <c r="Y195" s="17">
        <v>0</v>
      </c>
      <c r="Z195" s="17">
        <v>0</v>
      </c>
      <c r="AA195" s="17">
        <v>0.62756800000000001</v>
      </c>
      <c r="AB195" s="17">
        <v>1.8986200000000002E-2</v>
      </c>
      <c r="AC195" s="17">
        <v>0.12783</v>
      </c>
      <c r="AD195" s="17">
        <v>0.25</v>
      </c>
      <c r="AE195" s="17">
        <v>1342.5</v>
      </c>
    </row>
    <row r="196" spans="1:31">
      <c r="A196" s="17">
        <v>183</v>
      </c>
      <c r="B196" s="19">
        <v>0.13864583333333333</v>
      </c>
      <c r="C196" s="17">
        <v>55.4</v>
      </c>
      <c r="D196" s="17">
        <v>7</v>
      </c>
      <c r="E196" s="17">
        <v>6.8040000000000002E-3</v>
      </c>
      <c r="F196" s="17">
        <v>0.32900000000000001</v>
      </c>
      <c r="G196" s="17">
        <v>0.92650399999999999</v>
      </c>
      <c r="H196" s="17">
        <v>0.14257900000000001</v>
      </c>
      <c r="I196" s="17">
        <v>0.219973</v>
      </c>
      <c r="J196" s="17">
        <v>7.7395000000000005E-2</v>
      </c>
      <c r="K196" s="17">
        <v>0.35183599999999998</v>
      </c>
      <c r="L196" s="17">
        <v>537</v>
      </c>
      <c r="M196" s="17">
        <v>0.406663</v>
      </c>
      <c r="N196" s="17">
        <v>684</v>
      </c>
      <c r="O196" s="17">
        <v>0</v>
      </c>
      <c r="P196" s="17">
        <v>0</v>
      </c>
      <c r="Q196" s="17">
        <v>0.93137199999999998</v>
      </c>
      <c r="R196" s="17">
        <v>0.12829599999999999</v>
      </c>
      <c r="S196" s="17">
        <v>0.21209</v>
      </c>
      <c r="T196" s="17">
        <v>8.3793999999999993E-2</v>
      </c>
      <c r="U196" s="17">
        <v>0.39508599999999999</v>
      </c>
      <c r="V196" s="17">
        <v>725.1</v>
      </c>
      <c r="W196" s="17">
        <v>0.31055100000000002</v>
      </c>
      <c r="X196" s="17">
        <v>1262</v>
      </c>
      <c r="Y196" s="17">
        <v>0</v>
      </c>
      <c r="Z196" s="17">
        <v>0</v>
      </c>
      <c r="AA196" s="17">
        <v>0.60782499999999995</v>
      </c>
      <c r="AB196" s="17">
        <v>1.53026E-2</v>
      </c>
      <c r="AC196" s="17">
        <v>0.129579</v>
      </c>
      <c r="AD196" s="17">
        <v>0.25</v>
      </c>
      <c r="AE196" s="17">
        <v>1546.8</v>
      </c>
    </row>
    <row r="197" spans="1:31">
      <c r="A197" s="17">
        <v>184</v>
      </c>
      <c r="B197" s="19">
        <v>0.13870370370370369</v>
      </c>
      <c r="C197" s="17">
        <v>53.9</v>
      </c>
      <c r="D197" s="17">
        <v>7</v>
      </c>
      <c r="E197" s="17">
        <v>7.175E-3</v>
      </c>
      <c r="F197" s="17">
        <v>0.34699999999999998</v>
      </c>
      <c r="G197" s="17">
        <v>0.956932</v>
      </c>
      <c r="H197" s="17">
        <v>0.149756</v>
      </c>
      <c r="I197" s="17">
        <v>0.23363100000000001</v>
      </c>
      <c r="J197" s="17">
        <v>8.3875000000000005E-2</v>
      </c>
      <c r="K197" s="17">
        <v>0.35900700000000002</v>
      </c>
      <c r="L197" s="17">
        <v>557.70000000000005</v>
      </c>
      <c r="M197" s="17">
        <v>0.37012499999999998</v>
      </c>
      <c r="N197" s="17">
        <v>840</v>
      </c>
      <c r="O197" s="17">
        <v>0</v>
      </c>
      <c r="P197" s="17">
        <v>0</v>
      </c>
      <c r="Q197" s="17">
        <v>0.95633500000000005</v>
      </c>
      <c r="R197" s="17">
        <v>0.136763</v>
      </c>
      <c r="S197" s="17">
        <v>0.22904099999999999</v>
      </c>
      <c r="T197" s="17">
        <v>9.2277999999999999E-2</v>
      </c>
      <c r="U197" s="17">
        <v>0.402889</v>
      </c>
      <c r="V197" s="17">
        <v>736.5</v>
      </c>
      <c r="W197" s="17">
        <v>0.35932900000000001</v>
      </c>
      <c r="X197" s="17">
        <v>570</v>
      </c>
      <c r="Y197" s="17">
        <v>0</v>
      </c>
      <c r="Z197" s="17">
        <v>0</v>
      </c>
      <c r="AA197" s="17">
        <v>0.61982999999999999</v>
      </c>
      <c r="AB197" s="17">
        <v>1.9447800000000001E-2</v>
      </c>
      <c r="AC197" s="17">
        <v>0.13855700000000001</v>
      </c>
      <c r="AD197" s="17">
        <v>0.25</v>
      </c>
      <c r="AE197" s="17">
        <v>1489.4</v>
      </c>
    </row>
    <row r="198" spans="1:31">
      <c r="A198" s="17">
        <v>185</v>
      </c>
      <c r="B198" s="19">
        <v>0.13875000000000001</v>
      </c>
      <c r="C198" s="17">
        <v>52.6</v>
      </c>
      <c r="D198" s="17">
        <v>7.9</v>
      </c>
      <c r="E198" s="17">
        <v>9.0670000000000004E-3</v>
      </c>
      <c r="F198" s="17">
        <v>0.439</v>
      </c>
      <c r="G198" s="17">
        <v>0.94468300000000005</v>
      </c>
      <c r="H198" s="17">
        <v>0.15146100000000001</v>
      </c>
      <c r="I198" s="17">
        <v>0.247169</v>
      </c>
      <c r="J198" s="17">
        <v>9.5708000000000001E-2</v>
      </c>
      <c r="K198" s="17">
        <v>0.387216</v>
      </c>
      <c r="L198" s="17">
        <v>625.29999999999995</v>
      </c>
      <c r="M198" s="17">
        <v>0.22305700000000001</v>
      </c>
      <c r="N198" s="17">
        <v>623</v>
      </c>
      <c r="O198" s="17">
        <v>0</v>
      </c>
      <c r="P198" s="17">
        <v>0</v>
      </c>
      <c r="Q198" s="17">
        <v>0.95871600000000001</v>
      </c>
      <c r="R198" s="17">
        <v>0.150146</v>
      </c>
      <c r="S198" s="17">
        <v>0.25153999999999999</v>
      </c>
      <c r="T198" s="17">
        <v>0.101394</v>
      </c>
      <c r="U198" s="17">
        <v>0.40309200000000001</v>
      </c>
      <c r="V198" s="17">
        <v>745.2</v>
      </c>
      <c r="W198" s="17">
        <v>0.31339099999999998</v>
      </c>
      <c r="X198" s="17">
        <v>836</v>
      </c>
      <c r="Y198" s="17">
        <v>0</v>
      </c>
      <c r="Z198" s="17">
        <v>0</v>
      </c>
      <c r="AA198" s="17">
        <v>0.62014199999999997</v>
      </c>
      <c r="AB198" s="17">
        <v>1.8216699999999999E-2</v>
      </c>
      <c r="AC198" s="17">
        <v>0.15199299999999999</v>
      </c>
      <c r="AD198" s="17">
        <v>0.25</v>
      </c>
      <c r="AE198" s="17">
        <v>1328.3</v>
      </c>
    </row>
    <row r="199" spans="1:31">
      <c r="A199" s="17">
        <v>186</v>
      </c>
      <c r="B199" s="19">
        <v>0.13880787037037037</v>
      </c>
      <c r="C199" s="17">
        <v>52.1</v>
      </c>
      <c r="D199" s="17">
        <v>7.9</v>
      </c>
      <c r="E199" s="17">
        <v>1.0111E-2</v>
      </c>
      <c r="F199" s="17">
        <v>0.48899999999999999</v>
      </c>
      <c r="G199" s="17">
        <v>0.96831800000000001</v>
      </c>
      <c r="H199" s="17">
        <v>0.157499</v>
      </c>
      <c r="I199" s="17">
        <v>0.27722400000000003</v>
      </c>
      <c r="J199" s="17">
        <v>0.119724</v>
      </c>
      <c r="K199" s="17">
        <v>0.431869</v>
      </c>
      <c r="L199" s="17">
        <v>705.9</v>
      </c>
      <c r="M199" s="17">
        <v>7.1032999999999999E-2</v>
      </c>
      <c r="N199" s="17">
        <v>788</v>
      </c>
      <c r="O199" s="17">
        <v>0</v>
      </c>
      <c r="P199" s="17">
        <v>0</v>
      </c>
      <c r="Q199" s="17">
        <v>0.96516100000000005</v>
      </c>
      <c r="R199" s="17">
        <v>0.16569400000000001</v>
      </c>
      <c r="S199" s="17">
        <v>0.27676400000000001</v>
      </c>
      <c r="T199" s="17">
        <v>0.11107</v>
      </c>
      <c r="U199" s="17">
        <v>0.40131600000000001</v>
      </c>
      <c r="V199" s="17">
        <v>733.7</v>
      </c>
      <c r="W199" s="17">
        <v>0.22117100000000001</v>
      </c>
      <c r="X199" s="17">
        <v>834</v>
      </c>
      <c r="Y199" s="17">
        <v>0</v>
      </c>
      <c r="Z199" s="17">
        <v>0</v>
      </c>
      <c r="AA199" s="17">
        <v>0.61741000000000001</v>
      </c>
      <c r="AB199" s="17">
        <v>2.5817E-2</v>
      </c>
      <c r="AC199" s="17">
        <v>0.16856199999999999</v>
      </c>
      <c r="AD199" s="17">
        <v>0.25</v>
      </c>
      <c r="AE199" s="17">
        <v>1176.7</v>
      </c>
    </row>
    <row r="200" spans="1:31">
      <c r="A200" s="17">
        <v>187</v>
      </c>
      <c r="B200" s="19">
        <v>0.13886574074074073</v>
      </c>
      <c r="C200" s="17">
        <v>50.8</v>
      </c>
      <c r="D200" s="17">
        <v>7.9</v>
      </c>
      <c r="E200" s="17">
        <v>8.5400000000000007E-3</v>
      </c>
      <c r="F200" s="17">
        <v>0.41299999999999998</v>
      </c>
      <c r="G200" s="17">
        <v>0.96379400000000004</v>
      </c>
      <c r="H200" s="17">
        <v>0.1694</v>
      </c>
      <c r="I200" s="17">
        <v>0.28286699999999998</v>
      </c>
      <c r="J200" s="17">
        <v>0.113467</v>
      </c>
      <c r="K200" s="17">
        <v>0.40113300000000002</v>
      </c>
      <c r="L200" s="17">
        <v>607.29999999999995</v>
      </c>
      <c r="M200" s="17">
        <v>0.23883799999999999</v>
      </c>
      <c r="N200" s="17">
        <v>619</v>
      </c>
      <c r="O200" s="17">
        <v>0</v>
      </c>
      <c r="P200" s="17">
        <v>0</v>
      </c>
      <c r="Q200" s="17">
        <v>0.95451900000000001</v>
      </c>
      <c r="R200" s="17">
        <v>0.17329800000000001</v>
      </c>
      <c r="S200" s="17">
        <v>0.28440399999999999</v>
      </c>
      <c r="T200" s="17">
        <v>0.111106</v>
      </c>
      <c r="U200" s="17">
        <v>0.39066299999999998</v>
      </c>
      <c r="V200" s="17">
        <v>756.7</v>
      </c>
      <c r="W200" s="17">
        <v>0.37081999999999998</v>
      </c>
      <c r="X200" s="17">
        <v>1048</v>
      </c>
      <c r="Y200" s="17">
        <v>0</v>
      </c>
      <c r="Z200" s="17">
        <v>0</v>
      </c>
      <c r="AA200" s="17">
        <v>0.60102</v>
      </c>
      <c r="AB200" s="17">
        <v>1.7586399999999999E-2</v>
      </c>
      <c r="AC200" s="17">
        <v>0.17525199999999999</v>
      </c>
      <c r="AD200" s="17">
        <v>0.25</v>
      </c>
      <c r="AE200" s="17">
        <v>1367.7</v>
      </c>
    </row>
    <row r="201" spans="1:31">
      <c r="A201" s="17">
        <v>188</v>
      </c>
      <c r="B201" s="19">
        <v>0.13892361111111109</v>
      </c>
      <c r="C201" s="17">
        <v>50.4</v>
      </c>
      <c r="D201" s="17">
        <v>7.9</v>
      </c>
      <c r="E201" s="17">
        <v>8.8280000000000008E-3</v>
      </c>
      <c r="F201" s="17">
        <v>0.42699999999999999</v>
      </c>
      <c r="G201" s="17">
        <v>0.96267000000000003</v>
      </c>
      <c r="H201" s="17">
        <v>0.176313</v>
      </c>
      <c r="I201" s="17">
        <v>0.303705</v>
      </c>
      <c r="J201" s="17">
        <v>0.12739200000000001</v>
      </c>
      <c r="K201" s="17">
        <v>0.41945900000000003</v>
      </c>
      <c r="L201" s="17">
        <v>624.20000000000005</v>
      </c>
      <c r="M201" s="17">
        <v>0.16128799999999999</v>
      </c>
      <c r="N201" s="17">
        <v>570</v>
      </c>
      <c r="O201" s="17">
        <v>0</v>
      </c>
      <c r="P201" s="17">
        <v>0</v>
      </c>
      <c r="Q201" s="17">
        <v>0.96984700000000001</v>
      </c>
      <c r="R201" s="17">
        <v>0.18391099999999999</v>
      </c>
      <c r="S201" s="17">
        <v>0.302761</v>
      </c>
      <c r="T201" s="17">
        <v>0.11885</v>
      </c>
      <c r="U201" s="17">
        <v>0.39255400000000001</v>
      </c>
      <c r="V201" s="17">
        <v>729.8</v>
      </c>
      <c r="W201" s="17">
        <v>0.26261499999999999</v>
      </c>
      <c r="X201" s="17">
        <v>881</v>
      </c>
      <c r="Y201" s="17">
        <v>0</v>
      </c>
      <c r="Z201" s="17">
        <v>0</v>
      </c>
      <c r="AA201" s="17">
        <v>0.60392900000000005</v>
      </c>
      <c r="AB201" s="17">
        <v>1.6672300000000001E-2</v>
      </c>
      <c r="AC201" s="17">
        <v>0.185892</v>
      </c>
      <c r="AD201" s="17">
        <v>0.25</v>
      </c>
      <c r="AE201" s="17">
        <v>1330.7</v>
      </c>
    </row>
    <row r="202" spans="1:31">
      <c r="A202" s="17">
        <v>189</v>
      </c>
      <c r="B202" s="19">
        <v>0.13898148148148148</v>
      </c>
      <c r="C202" s="17">
        <v>49.2</v>
      </c>
      <c r="D202" s="17">
        <v>7.9</v>
      </c>
      <c r="E202" s="17">
        <v>9.5840000000000005E-3</v>
      </c>
      <c r="F202" s="17">
        <v>0.46400000000000002</v>
      </c>
      <c r="G202" s="17">
        <v>0.97168399999999999</v>
      </c>
      <c r="H202" s="17">
        <v>0.186892</v>
      </c>
      <c r="I202" s="17">
        <v>0.30976799999999999</v>
      </c>
      <c r="J202" s="17">
        <v>0.122875</v>
      </c>
      <c r="K202" s="17">
        <v>0.39667000000000002</v>
      </c>
      <c r="L202" s="17">
        <v>642.9</v>
      </c>
      <c r="M202" s="17">
        <v>0.27456599999999998</v>
      </c>
      <c r="N202" s="17">
        <v>665</v>
      </c>
      <c r="O202" s="17">
        <v>0</v>
      </c>
      <c r="P202" s="17">
        <v>0</v>
      </c>
      <c r="Q202" s="17">
        <v>0.96796099999999996</v>
      </c>
      <c r="R202" s="17">
        <v>0.17833299999999999</v>
      </c>
      <c r="S202" s="17">
        <v>0.30490499999999998</v>
      </c>
      <c r="T202" s="17">
        <v>0.12657199999999999</v>
      </c>
      <c r="U202" s="17">
        <v>0.41511900000000002</v>
      </c>
      <c r="V202" s="17">
        <v>756.7</v>
      </c>
      <c r="W202" s="17">
        <v>0.17488600000000001</v>
      </c>
      <c r="X202" s="17">
        <v>787</v>
      </c>
      <c r="Y202" s="17">
        <v>0</v>
      </c>
      <c r="Z202" s="17">
        <v>0</v>
      </c>
      <c r="AA202" s="17">
        <v>0.63864399999999999</v>
      </c>
      <c r="AB202" s="17">
        <v>1.9949000000000001E-2</v>
      </c>
      <c r="AC202" s="17">
        <v>0.18085799999999999</v>
      </c>
      <c r="AD202" s="17">
        <v>0.25</v>
      </c>
      <c r="AE202" s="17">
        <v>1291.9000000000001</v>
      </c>
    </row>
    <row r="203" spans="1:31">
      <c r="A203" s="17">
        <v>190</v>
      </c>
      <c r="B203" s="19">
        <v>0.13902777777777778</v>
      </c>
      <c r="C203" s="17">
        <v>48.3</v>
      </c>
      <c r="D203" s="17">
        <v>7.9</v>
      </c>
      <c r="E203" s="17">
        <v>9.9889999999999996E-3</v>
      </c>
      <c r="F203" s="17">
        <v>0.48299999999999998</v>
      </c>
      <c r="G203" s="17">
        <v>0.95649600000000001</v>
      </c>
      <c r="H203" s="17">
        <v>0.19761100000000001</v>
      </c>
      <c r="I203" s="17">
        <v>0.33436700000000003</v>
      </c>
      <c r="J203" s="17">
        <v>0.13675599999999999</v>
      </c>
      <c r="K203" s="17">
        <v>0.40899999999999997</v>
      </c>
      <c r="L203" s="17">
        <v>678</v>
      </c>
      <c r="M203" s="17">
        <v>0.33386300000000002</v>
      </c>
      <c r="N203" s="17">
        <v>701</v>
      </c>
      <c r="O203" s="17">
        <v>0</v>
      </c>
      <c r="P203" s="17">
        <v>0</v>
      </c>
      <c r="Q203" s="17">
        <v>0.96537399999999995</v>
      </c>
      <c r="R203" s="17">
        <v>0.19370000000000001</v>
      </c>
      <c r="S203" s="17">
        <v>0.328953</v>
      </c>
      <c r="T203" s="17">
        <v>0.13525300000000001</v>
      </c>
      <c r="U203" s="17">
        <v>0.41116200000000003</v>
      </c>
      <c r="V203" s="17">
        <v>735</v>
      </c>
      <c r="W203" s="17">
        <v>0.30120200000000003</v>
      </c>
      <c r="X203" s="17">
        <v>635</v>
      </c>
      <c r="Y203" s="17">
        <v>0</v>
      </c>
      <c r="Z203" s="17">
        <v>0</v>
      </c>
      <c r="AA203" s="17">
        <v>0.63255700000000004</v>
      </c>
      <c r="AB203" s="17">
        <v>2.21529E-2</v>
      </c>
      <c r="AC203" s="17">
        <v>0.19669600000000001</v>
      </c>
      <c r="AD203" s="17">
        <v>0.25</v>
      </c>
      <c r="AE203" s="17">
        <v>1225</v>
      </c>
    </row>
    <row r="204" spans="1:31">
      <c r="A204" s="17">
        <v>191</v>
      </c>
      <c r="B204" s="19">
        <v>0.13908564814814814</v>
      </c>
      <c r="C204" s="17">
        <v>47.5</v>
      </c>
      <c r="D204" s="17">
        <v>7.9</v>
      </c>
      <c r="E204" s="17">
        <v>9.1760000000000001E-3</v>
      </c>
      <c r="F204" s="17">
        <v>0.44400000000000001</v>
      </c>
      <c r="G204" s="17">
        <v>0.96803300000000003</v>
      </c>
      <c r="H204" s="17">
        <v>0.22908000000000001</v>
      </c>
      <c r="I204" s="17">
        <v>0.38489099999999998</v>
      </c>
      <c r="J204" s="17">
        <v>0.15581100000000001</v>
      </c>
      <c r="K204" s="17">
        <v>0.40481800000000001</v>
      </c>
      <c r="L204" s="17">
        <v>607.29999999999995</v>
      </c>
      <c r="M204" s="17">
        <v>0.31403700000000001</v>
      </c>
      <c r="N204" s="17">
        <v>680</v>
      </c>
      <c r="O204" s="17">
        <v>0</v>
      </c>
      <c r="P204" s="17">
        <v>0</v>
      </c>
      <c r="Q204" s="17">
        <v>0.97161299999999995</v>
      </c>
      <c r="R204" s="17">
        <v>0.21764900000000001</v>
      </c>
      <c r="S204" s="17">
        <v>0.37554300000000002</v>
      </c>
      <c r="T204" s="17">
        <v>0.15789500000000001</v>
      </c>
      <c r="U204" s="17">
        <v>0.42044399999999998</v>
      </c>
      <c r="V204" s="17">
        <v>761.1</v>
      </c>
      <c r="W204" s="17">
        <v>0.30323499999999998</v>
      </c>
      <c r="X204" s="17">
        <v>595</v>
      </c>
      <c r="Y204" s="17">
        <v>0</v>
      </c>
      <c r="Z204" s="17">
        <v>0</v>
      </c>
      <c r="AA204" s="17">
        <v>0.64683599999999997</v>
      </c>
      <c r="AB204" s="17">
        <v>1.9297499999999999E-2</v>
      </c>
      <c r="AC204" s="17">
        <v>0.220696</v>
      </c>
      <c r="AD204" s="17">
        <v>0.25</v>
      </c>
      <c r="AE204" s="17">
        <v>1367.6</v>
      </c>
    </row>
    <row r="205" spans="1:31">
      <c r="A205" s="17">
        <v>192</v>
      </c>
      <c r="B205" s="19">
        <v>0.1391435185185185</v>
      </c>
      <c r="C205" s="17">
        <v>46.4</v>
      </c>
      <c r="D205" s="17">
        <v>7.9</v>
      </c>
      <c r="E205" s="17">
        <v>9.8910000000000005E-3</v>
      </c>
      <c r="F205" s="17">
        <v>0.47899999999999998</v>
      </c>
      <c r="G205" s="17">
        <v>0.98104100000000005</v>
      </c>
      <c r="H205" s="17">
        <v>0.26595200000000002</v>
      </c>
      <c r="I205" s="17">
        <v>0.45127899999999999</v>
      </c>
      <c r="J205" s="17">
        <v>0.18532699999999999</v>
      </c>
      <c r="K205" s="17">
        <v>0.41066999999999998</v>
      </c>
      <c r="L205" s="17">
        <v>646.79999999999995</v>
      </c>
      <c r="M205" s="17">
        <v>0.28354299999999999</v>
      </c>
      <c r="N205" s="17">
        <v>629</v>
      </c>
      <c r="O205" s="17">
        <v>0</v>
      </c>
      <c r="P205" s="17">
        <v>0</v>
      </c>
      <c r="Q205" s="17">
        <v>0.97681499999999999</v>
      </c>
      <c r="R205" s="17">
        <v>0.25192500000000001</v>
      </c>
      <c r="S205" s="17">
        <v>0.43848999999999999</v>
      </c>
      <c r="T205" s="17">
        <v>0.18656500000000001</v>
      </c>
      <c r="U205" s="17">
        <v>0.42547200000000002</v>
      </c>
      <c r="V205" s="17">
        <v>750.8</v>
      </c>
      <c r="W205" s="17">
        <v>0.27840300000000001</v>
      </c>
      <c r="X205" s="17">
        <v>602</v>
      </c>
      <c r="Y205" s="17">
        <v>0</v>
      </c>
      <c r="Z205" s="17">
        <v>0</v>
      </c>
      <c r="AA205" s="17">
        <v>0.65457200000000004</v>
      </c>
      <c r="AB205" s="17">
        <v>1.8995700000000001E-2</v>
      </c>
      <c r="AC205" s="17">
        <v>0.255469</v>
      </c>
      <c r="AD205" s="17">
        <v>0.25</v>
      </c>
      <c r="AE205" s="17">
        <v>1284.2</v>
      </c>
    </row>
    <row r="206" spans="1:31">
      <c r="A206" s="17">
        <v>193</v>
      </c>
      <c r="B206" s="19">
        <v>0.13920138888888889</v>
      </c>
      <c r="C206" s="17">
        <v>45.5</v>
      </c>
      <c r="D206" s="17">
        <v>7.9</v>
      </c>
      <c r="E206" s="17">
        <v>1.0607E-2</v>
      </c>
      <c r="F206" s="17">
        <v>0.51300000000000001</v>
      </c>
      <c r="G206" s="17">
        <v>0.97476499999999999</v>
      </c>
      <c r="H206" s="17">
        <v>0.27838499999999999</v>
      </c>
      <c r="I206" s="17">
        <v>0.48051199999999999</v>
      </c>
      <c r="J206" s="17">
        <v>0.202127</v>
      </c>
      <c r="K206" s="17">
        <v>0.42065000000000002</v>
      </c>
      <c r="L206" s="17">
        <v>690.9</v>
      </c>
      <c r="M206" s="17">
        <v>0.27889700000000001</v>
      </c>
      <c r="N206" s="17">
        <v>564</v>
      </c>
      <c r="O206" s="17">
        <v>0</v>
      </c>
      <c r="P206" s="17">
        <v>0</v>
      </c>
      <c r="Q206" s="17">
        <v>0.97352700000000003</v>
      </c>
      <c r="R206" s="17">
        <v>0.26705800000000002</v>
      </c>
      <c r="S206" s="17">
        <v>0.46589000000000003</v>
      </c>
      <c r="T206" s="17">
        <v>0.19883100000000001</v>
      </c>
      <c r="U206" s="17">
        <v>0.42677799999999999</v>
      </c>
      <c r="V206" s="17">
        <v>798.2</v>
      </c>
      <c r="W206" s="17">
        <v>0.36274200000000001</v>
      </c>
      <c r="X206" s="17">
        <v>717</v>
      </c>
      <c r="Y206" s="17">
        <v>0</v>
      </c>
      <c r="Z206" s="17">
        <v>0</v>
      </c>
      <c r="AA206" s="17">
        <v>0.656582</v>
      </c>
      <c r="AB206" s="17">
        <v>1.82077E-2</v>
      </c>
      <c r="AC206" s="17">
        <v>0.270679</v>
      </c>
      <c r="AD206" s="17">
        <v>0.25</v>
      </c>
      <c r="AE206" s="17">
        <v>1202.2</v>
      </c>
    </row>
    <row r="207" spans="1:31">
      <c r="A207" s="17">
        <v>194</v>
      </c>
      <c r="B207" s="19">
        <v>0.13925925925925928</v>
      </c>
      <c r="C207" s="17">
        <v>44.8</v>
      </c>
      <c r="D207" s="17">
        <v>7.9</v>
      </c>
      <c r="E207" s="17">
        <v>9.7999999999999997E-3</v>
      </c>
      <c r="F207" s="17">
        <v>0.47399999999999998</v>
      </c>
      <c r="G207" s="17">
        <v>0.97570900000000005</v>
      </c>
      <c r="H207" s="17">
        <v>0.33637</v>
      </c>
      <c r="I207" s="17">
        <v>0.57426999999999995</v>
      </c>
      <c r="J207" s="17">
        <v>0.2379</v>
      </c>
      <c r="K207" s="17">
        <v>0.41426499999999999</v>
      </c>
      <c r="L207" s="17">
        <v>639.5</v>
      </c>
      <c r="M207" s="17">
        <v>0.26472600000000002</v>
      </c>
      <c r="N207" s="17">
        <v>545</v>
      </c>
      <c r="O207" s="17">
        <v>0</v>
      </c>
      <c r="P207" s="17">
        <v>0</v>
      </c>
      <c r="Q207" s="17">
        <v>0.97988799999999998</v>
      </c>
      <c r="R207" s="17">
        <v>0.33169199999999999</v>
      </c>
      <c r="S207" s="17">
        <v>0.57702200000000003</v>
      </c>
      <c r="T207" s="17">
        <v>0.24532999999999999</v>
      </c>
      <c r="U207" s="17">
        <v>0.42516599999999999</v>
      </c>
      <c r="V207" s="17">
        <v>794</v>
      </c>
      <c r="W207" s="17">
        <v>0.37081999999999998</v>
      </c>
      <c r="X207" s="17">
        <v>684</v>
      </c>
      <c r="Y207" s="17">
        <v>0</v>
      </c>
      <c r="Z207" s="17">
        <v>0</v>
      </c>
      <c r="AA207" s="17">
        <v>0.65410199999999996</v>
      </c>
      <c r="AB207" s="17">
        <v>1.6325099999999999E-2</v>
      </c>
      <c r="AC207" s="17">
        <v>0.33569700000000002</v>
      </c>
      <c r="AD207" s="17">
        <v>0.25</v>
      </c>
      <c r="AE207" s="17">
        <v>1298.7</v>
      </c>
    </row>
    <row r="208" spans="1:31">
      <c r="A208" s="17">
        <v>195</v>
      </c>
      <c r="B208" s="19">
        <v>0.13930555555555554</v>
      </c>
      <c r="C208" s="17">
        <v>43.5</v>
      </c>
      <c r="D208" s="17">
        <v>8.8000000000000007</v>
      </c>
      <c r="E208" s="17">
        <v>1.2119E-2</v>
      </c>
      <c r="F208" s="17">
        <v>0.58599999999999997</v>
      </c>
      <c r="G208" s="17">
        <v>0.98249399999999998</v>
      </c>
      <c r="H208" s="17">
        <v>0.33511299999999999</v>
      </c>
      <c r="I208" s="17">
        <v>0.59452799999999995</v>
      </c>
      <c r="J208" s="17">
        <v>0.25941500000000001</v>
      </c>
      <c r="K208" s="17">
        <v>0.43633699999999997</v>
      </c>
      <c r="L208" s="17">
        <v>706.5</v>
      </c>
      <c r="M208" s="17">
        <v>0.25340299999999999</v>
      </c>
      <c r="N208" s="17">
        <v>624</v>
      </c>
      <c r="O208" s="17">
        <v>0</v>
      </c>
      <c r="P208" s="17">
        <v>0</v>
      </c>
      <c r="Q208" s="17">
        <v>0.97587900000000005</v>
      </c>
      <c r="R208" s="17">
        <v>0.33698</v>
      </c>
      <c r="S208" s="17">
        <v>0.59242899999999998</v>
      </c>
      <c r="T208" s="17">
        <v>0.25544899999999998</v>
      </c>
      <c r="U208" s="17">
        <v>0.43118899999999999</v>
      </c>
      <c r="V208" s="17">
        <v>806.1</v>
      </c>
      <c r="W208" s="17">
        <v>0.26342500000000002</v>
      </c>
      <c r="X208" s="17">
        <v>592</v>
      </c>
      <c r="Y208" s="17">
        <v>0</v>
      </c>
      <c r="Z208" s="17">
        <v>0</v>
      </c>
      <c r="AA208" s="17">
        <v>0.66336799999999996</v>
      </c>
      <c r="AB208" s="17">
        <v>2.2786000000000001E-2</v>
      </c>
      <c r="AC208" s="17">
        <v>0.34279999999999999</v>
      </c>
      <c r="AD208" s="17">
        <v>0.25</v>
      </c>
      <c r="AE208" s="17">
        <v>1175.7</v>
      </c>
    </row>
    <row r="209" spans="1:31">
      <c r="A209" s="17">
        <v>196</v>
      </c>
      <c r="B209" s="19">
        <v>0.13936342592592593</v>
      </c>
      <c r="C209" s="17">
        <v>42.8</v>
      </c>
      <c r="D209" s="17">
        <v>8.8000000000000007</v>
      </c>
      <c r="E209" s="17">
        <v>1.1468000000000001E-2</v>
      </c>
      <c r="F209" s="17">
        <v>0.55500000000000005</v>
      </c>
      <c r="G209" s="17">
        <v>0.98385</v>
      </c>
      <c r="H209" s="17">
        <v>0.39225900000000002</v>
      </c>
      <c r="I209" s="17">
        <v>0.665323</v>
      </c>
      <c r="J209" s="17">
        <v>0.27306399999999997</v>
      </c>
      <c r="K209" s="17">
        <v>0.41042299999999998</v>
      </c>
      <c r="L209" s="17">
        <v>685.1</v>
      </c>
      <c r="M209" s="17">
        <v>0.27141500000000002</v>
      </c>
      <c r="N209" s="17">
        <v>841</v>
      </c>
      <c r="O209" s="17">
        <v>0</v>
      </c>
      <c r="P209" s="17">
        <v>0</v>
      </c>
      <c r="Q209" s="17">
        <v>0.97908399999999995</v>
      </c>
      <c r="R209" s="17">
        <v>0.377689</v>
      </c>
      <c r="S209" s="17">
        <v>0.65532599999999996</v>
      </c>
      <c r="T209" s="17">
        <v>0.27763700000000002</v>
      </c>
      <c r="U209" s="17">
        <v>0.42366300000000001</v>
      </c>
      <c r="V209" s="17">
        <v>804</v>
      </c>
      <c r="W209" s="17">
        <v>0.295622</v>
      </c>
      <c r="X209" s="17">
        <v>660</v>
      </c>
      <c r="Y209" s="17">
        <v>0</v>
      </c>
      <c r="Z209" s="17">
        <v>0</v>
      </c>
      <c r="AA209" s="17">
        <v>0.65178899999999995</v>
      </c>
      <c r="AB209" s="17">
        <v>2.96101E-2</v>
      </c>
      <c r="AC209" s="17">
        <v>0.38590999999999998</v>
      </c>
      <c r="AD209" s="17">
        <v>0.25</v>
      </c>
      <c r="AE209" s="17">
        <v>1212.2</v>
      </c>
    </row>
    <row r="210" spans="1:31">
      <c r="A210" s="17">
        <v>197</v>
      </c>
      <c r="B210" s="19">
        <v>0.13942129629629629</v>
      </c>
      <c r="C210" s="17">
        <v>41.9</v>
      </c>
      <c r="D210" s="17">
        <v>8.8000000000000007</v>
      </c>
      <c r="E210" s="17">
        <v>1.1443999999999999E-2</v>
      </c>
      <c r="F210" s="17">
        <v>0.55400000000000005</v>
      </c>
      <c r="G210" s="17">
        <v>0.98836400000000002</v>
      </c>
      <c r="H210" s="17">
        <v>0.587399</v>
      </c>
      <c r="I210" s="17">
        <v>0.98375900000000005</v>
      </c>
      <c r="J210" s="17">
        <v>0.39635999999999999</v>
      </c>
      <c r="K210" s="17">
        <v>0.40290399999999998</v>
      </c>
      <c r="L210" s="17">
        <v>701.6</v>
      </c>
      <c r="M210" s="17">
        <v>0.17649300000000001</v>
      </c>
      <c r="N210" s="17">
        <v>386</v>
      </c>
      <c r="O210" s="17">
        <v>0</v>
      </c>
      <c r="P210" s="17">
        <v>0</v>
      </c>
      <c r="Q210" s="17">
        <v>0.98471399999999998</v>
      </c>
      <c r="R210" s="17">
        <v>0.54744899999999996</v>
      </c>
      <c r="S210" s="17">
        <v>0.92225199999999996</v>
      </c>
      <c r="T210" s="17">
        <v>0.374803</v>
      </c>
      <c r="U210" s="17">
        <v>0.40639999999999998</v>
      </c>
      <c r="V210" s="17">
        <v>811.2</v>
      </c>
      <c r="W210" s="17">
        <v>0.278665</v>
      </c>
      <c r="X210" s="17">
        <v>904</v>
      </c>
      <c r="Y210" s="17">
        <v>0</v>
      </c>
      <c r="Z210" s="17">
        <v>0</v>
      </c>
      <c r="AA210" s="17">
        <v>0.62523099999999998</v>
      </c>
      <c r="AB210" s="17">
        <v>1.4123E-2</v>
      </c>
      <c r="AC210" s="17">
        <v>0.55274199999999996</v>
      </c>
      <c r="AD210" s="17">
        <v>0.25</v>
      </c>
      <c r="AE210" s="17">
        <v>1183.9000000000001</v>
      </c>
    </row>
    <row r="211" spans="1:31">
      <c r="A211" s="17">
        <v>198</v>
      </c>
      <c r="B211" s="19">
        <v>0.13947916666666668</v>
      </c>
      <c r="C211" s="17">
        <v>40.799999999999997</v>
      </c>
      <c r="D211" s="17">
        <v>8.8000000000000007</v>
      </c>
      <c r="E211" s="17">
        <v>1.0208999999999999E-2</v>
      </c>
      <c r="F211" s="17">
        <v>0.49399999999999999</v>
      </c>
      <c r="G211" s="17">
        <v>0.99216899999999997</v>
      </c>
      <c r="H211" s="17">
        <v>0.81042000000000003</v>
      </c>
      <c r="I211" s="17">
        <v>1.2902720000000001</v>
      </c>
      <c r="J211" s="17">
        <v>0.479852</v>
      </c>
      <c r="K211" s="17">
        <v>0.37190000000000001</v>
      </c>
      <c r="L211" s="17">
        <v>656.3</v>
      </c>
      <c r="M211" s="17">
        <v>0.28328199999999998</v>
      </c>
      <c r="N211" s="17">
        <v>591</v>
      </c>
      <c r="O211" s="17">
        <v>0</v>
      </c>
      <c r="P211" s="17">
        <v>0</v>
      </c>
      <c r="Q211" s="17">
        <v>0.98982199999999998</v>
      </c>
      <c r="R211" s="17">
        <v>0.79212199999999999</v>
      </c>
      <c r="S211" s="17">
        <v>1.29844</v>
      </c>
      <c r="T211" s="17">
        <v>0.50631800000000005</v>
      </c>
      <c r="U211" s="17">
        <v>0.38994299999999998</v>
      </c>
      <c r="V211" s="17">
        <v>809.4</v>
      </c>
      <c r="W211" s="17">
        <v>0.29692400000000002</v>
      </c>
      <c r="X211" s="17">
        <v>420</v>
      </c>
      <c r="Y211" s="17">
        <v>0</v>
      </c>
      <c r="Z211" s="17">
        <v>0</v>
      </c>
      <c r="AA211" s="17">
        <v>0.599912</v>
      </c>
      <c r="AB211" s="17">
        <v>2.0103300000000001E-2</v>
      </c>
      <c r="AC211" s="17">
        <v>0.80230100000000004</v>
      </c>
      <c r="AD211" s="17">
        <v>0.25</v>
      </c>
      <c r="AE211" s="17">
        <v>1265.5999999999999</v>
      </c>
    </row>
    <row r="212" spans="1:31">
      <c r="A212" s="17">
        <v>199</v>
      </c>
      <c r="B212" s="19">
        <v>0.13953703703703704</v>
      </c>
      <c r="C212" s="17">
        <v>39.200000000000003</v>
      </c>
      <c r="D212" s="17">
        <v>8.8000000000000007</v>
      </c>
      <c r="E212" s="17">
        <v>1.0515E-2</v>
      </c>
      <c r="F212" s="17">
        <v>0.50900000000000001</v>
      </c>
      <c r="G212" s="17">
        <v>0.99438199999999999</v>
      </c>
      <c r="H212" s="17">
        <v>0.94205499999999998</v>
      </c>
      <c r="I212" s="17">
        <v>1.49603</v>
      </c>
      <c r="J212" s="17">
        <v>0.553975</v>
      </c>
      <c r="K212" s="17">
        <v>0.37029699999999999</v>
      </c>
      <c r="L212" s="17">
        <v>671.9</v>
      </c>
      <c r="M212" s="17">
        <v>0.20726600000000001</v>
      </c>
      <c r="N212" s="17">
        <v>421</v>
      </c>
      <c r="O212" s="17">
        <v>0</v>
      </c>
      <c r="P212" s="17">
        <v>0</v>
      </c>
      <c r="Q212" s="17">
        <v>0.99151</v>
      </c>
      <c r="R212" s="17">
        <v>0.912601</v>
      </c>
      <c r="S212" s="17">
        <v>1.4964500000000001</v>
      </c>
      <c r="T212" s="17">
        <v>0.58384899999999995</v>
      </c>
      <c r="U212" s="17">
        <v>0.390156</v>
      </c>
      <c r="V212" s="17">
        <v>795.7</v>
      </c>
      <c r="W212" s="17">
        <v>0.20175799999999999</v>
      </c>
      <c r="X212" s="17">
        <v>512</v>
      </c>
      <c r="Y212" s="17">
        <v>0</v>
      </c>
      <c r="Z212" s="17">
        <v>0</v>
      </c>
      <c r="AA212" s="17">
        <v>0.60024</v>
      </c>
      <c r="AB212" s="17">
        <v>1.47335E-2</v>
      </c>
      <c r="AC212" s="17">
        <v>0.92120400000000002</v>
      </c>
      <c r="AD212" s="17">
        <v>0.25</v>
      </c>
      <c r="AE212" s="17">
        <v>1236.0999999999999</v>
      </c>
    </row>
    <row r="213" spans="1:31">
      <c r="A213" s="17">
        <v>200</v>
      </c>
      <c r="B213" s="19">
        <v>0.1395949074074074</v>
      </c>
      <c r="C213" s="17">
        <v>39.299999999999997</v>
      </c>
      <c r="D213" s="17">
        <v>8.8000000000000007</v>
      </c>
      <c r="E213" s="17">
        <v>1.0361E-2</v>
      </c>
      <c r="F213" s="17">
        <v>0.501</v>
      </c>
      <c r="G213" s="17">
        <v>0.99423499999999998</v>
      </c>
      <c r="H213" s="17">
        <v>0.92684100000000003</v>
      </c>
      <c r="I213" s="17">
        <v>1.4829289999999999</v>
      </c>
      <c r="J213" s="17">
        <v>0.55608800000000003</v>
      </c>
      <c r="K213" s="17">
        <v>0.37499300000000002</v>
      </c>
      <c r="L213" s="17">
        <v>700.3</v>
      </c>
      <c r="M213" s="17">
        <v>0.19803100000000001</v>
      </c>
      <c r="N213" s="17">
        <v>438</v>
      </c>
      <c r="O213" s="17">
        <v>0</v>
      </c>
      <c r="P213" s="17">
        <v>0</v>
      </c>
      <c r="Q213" s="17">
        <v>0.99155199999999999</v>
      </c>
      <c r="R213" s="17">
        <v>0.959534</v>
      </c>
      <c r="S213" s="17">
        <v>1.5214620000000001</v>
      </c>
      <c r="T213" s="17">
        <v>0.56192799999999998</v>
      </c>
      <c r="U213" s="17">
        <v>0.369334</v>
      </c>
      <c r="V213" s="17">
        <v>802.2</v>
      </c>
      <c r="W213" s="17">
        <v>0.26507700000000001</v>
      </c>
      <c r="X213" s="17">
        <v>542</v>
      </c>
      <c r="Y213" s="17">
        <v>0</v>
      </c>
      <c r="Z213" s="17">
        <v>0</v>
      </c>
      <c r="AA213" s="17">
        <v>0.56820599999999999</v>
      </c>
      <c r="AB213" s="17">
        <v>1.5972299999999998E-2</v>
      </c>
      <c r="AC213" s="17">
        <v>0.96850899999999995</v>
      </c>
      <c r="AD213" s="17">
        <v>0.25</v>
      </c>
      <c r="AE213" s="17">
        <v>1186.0999999999999</v>
      </c>
    </row>
    <row r="214" spans="1:31">
      <c r="A214" s="17">
        <v>201</v>
      </c>
      <c r="B214" s="19">
        <v>0.13965277777777776</v>
      </c>
      <c r="C214" s="17">
        <v>37.5</v>
      </c>
      <c r="D214" s="17">
        <v>9.6999999999999993</v>
      </c>
      <c r="E214" s="17">
        <v>1.163E-2</v>
      </c>
      <c r="F214" s="17">
        <v>0.56299999999999994</v>
      </c>
      <c r="G214" s="17">
        <v>0.99417900000000003</v>
      </c>
      <c r="H214" s="17">
        <v>0.920269</v>
      </c>
      <c r="I214" s="17">
        <v>1.4887159999999999</v>
      </c>
      <c r="J214" s="17">
        <v>0.56844700000000004</v>
      </c>
      <c r="K214" s="17">
        <v>0.38183699999999998</v>
      </c>
      <c r="L214" s="17">
        <v>683.1</v>
      </c>
      <c r="M214" s="17">
        <v>0.18176899999999999</v>
      </c>
      <c r="N214" s="17">
        <v>573</v>
      </c>
      <c r="O214" s="17">
        <v>0</v>
      </c>
      <c r="P214" s="17">
        <v>0</v>
      </c>
      <c r="Q214" s="17">
        <v>0.99130600000000002</v>
      </c>
      <c r="R214" s="17">
        <v>0.94045000000000001</v>
      </c>
      <c r="S214" s="17">
        <v>1.538708</v>
      </c>
      <c r="T214" s="17">
        <v>0.59825899999999999</v>
      </c>
      <c r="U214" s="17">
        <v>0.38880599999999998</v>
      </c>
      <c r="V214" s="17">
        <v>807.8</v>
      </c>
      <c r="W214" s="17">
        <v>0.20735500000000001</v>
      </c>
      <c r="X214" s="17">
        <v>606</v>
      </c>
      <c r="Y214" s="17">
        <v>0</v>
      </c>
      <c r="Z214" s="17">
        <v>0</v>
      </c>
      <c r="AA214" s="17">
        <v>0.598163</v>
      </c>
      <c r="AB214" s="17">
        <v>2.22826E-2</v>
      </c>
      <c r="AC214" s="17">
        <v>0.95378099999999999</v>
      </c>
      <c r="AD214" s="17">
        <v>0.25</v>
      </c>
      <c r="AE214" s="17">
        <v>1215.8</v>
      </c>
    </row>
    <row r="215" spans="1:31">
      <c r="A215" s="17">
        <v>202</v>
      </c>
      <c r="B215" s="19">
        <v>0.13969907407407409</v>
      </c>
      <c r="C215" s="17">
        <v>37.200000000000003</v>
      </c>
      <c r="D215" s="17">
        <v>9.6999999999999993</v>
      </c>
      <c r="E215" s="17">
        <v>1.1854E-2</v>
      </c>
      <c r="F215" s="17">
        <v>0.57399999999999995</v>
      </c>
      <c r="G215" s="17">
        <v>0.99322999999999995</v>
      </c>
      <c r="H215" s="17">
        <v>0.95575399999999999</v>
      </c>
      <c r="I215" s="17">
        <v>1.5296940000000001</v>
      </c>
      <c r="J215" s="17">
        <v>0.57394000000000001</v>
      </c>
      <c r="K215" s="17">
        <v>0.375199</v>
      </c>
      <c r="L215" s="17">
        <v>697</v>
      </c>
      <c r="M215" s="17">
        <v>0.25354300000000002</v>
      </c>
      <c r="N215" s="17">
        <v>495</v>
      </c>
      <c r="O215" s="17">
        <v>0</v>
      </c>
      <c r="P215" s="17">
        <v>0</v>
      </c>
      <c r="Q215" s="17">
        <v>0.99446800000000002</v>
      </c>
      <c r="R215" s="17">
        <v>0.95397100000000001</v>
      </c>
      <c r="S215" s="17">
        <v>1.5572710000000001</v>
      </c>
      <c r="T215" s="17">
        <v>0.60329999999999995</v>
      </c>
      <c r="U215" s="17">
        <v>0.38740799999999997</v>
      </c>
      <c r="V215" s="17">
        <v>831.7</v>
      </c>
      <c r="W215" s="17">
        <v>0.21849499999999999</v>
      </c>
      <c r="X215" s="17">
        <v>621</v>
      </c>
      <c r="Y215" s="17">
        <v>0</v>
      </c>
      <c r="Z215" s="17">
        <v>0</v>
      </c>
      <c r="AA215" s="17">
        <v>0.59601300000000001</v>
      </c>
      <c r="AB215" s="17">
        <v>1.9676599999999999E-2</v>
      </c>
      <c r="AC215" s="17">
        <v>0.96584199999999998</v>
      </c>
      <c r="AD215" s="17">
        <v>0.25</v>
      </c>
      <c r="AE215" s="17">
        <v>1191.7</v>
      </c>
    </row>
    <row r="216" spans="1:31">
      <c r="A216" s="17">
        <v>203</v>
      </c>
      <c r="B216" s="19">
        <v>0.13975694444444445</v>
      </c>
      <c r="C216" s="17">
        <v>36.1</v>
      </c>
      <c r="D216" s="17">
        <v>9.6999999999999993</v>
      </c>
      <c r="E216" s="17">
        <v>1.159E-2</v>
      </c>
      <c r="F216" s="17">
        <v>0.56100000000000005</v>
      </c>
      <c r="G216" s="17">
        <v>0.99405699999999997</v>
      </c>
      <c r="H216" s="17">
        <v>0.94607300000000005</v>
      </c>
      <c r="I216" s="17">
        <v>1.4952730000000001</v>
      </c>
      <c r="J216" s="17">
        <v>0.54920000000000002</v>
      </c>
      <c r="K216" s="17">
        <v>0.36729099999999998</v>
      </c>
      <c r="L216" s="17">
        <v>703.9</v>
      </c>
      <c r="M216" s="17">
        <v>0.228379</v>
      </c>
      <c r="N216" s="17">
        <v>422</v>
      </c>
      <c r="O216" s="17">
        <v>0</v>
      </c>
      <c r="P216" s="17">
        <v>0</v>
      </c>
      <c r="Q216" s="17">
        <v>0.990537</v>
      </c>
      <c r="R216" s="17">
        <v>0.97768299999999997</v>
      </c>
      <c r="S216" s="17">
        <v>1.561788</v>
      </c>
      <c r="T216" s="17">
        <v>0.58410499999999999</v>
      </c>
      <c r="U216" s="17">
        <v>0.373998</v>
      </c>
      <c r="V216" s="17">
        <v>792.8</v>
      </c>
      <c r="W216" s="17">
        <v>0.269758</v>
      </c>
      <c r="X216" s="17">
        <v>421</v>
      </c>
      <c r="Y216" s="17">
        <v>0</v>
      </c>
      <c r="Z216" s="17">
        <v>0</v>
      </c>
      <c r="AA216" s="17">
        <v>0.57538100000000003</v>
      </c>
      <c r="AB216" s="17">
        <v>1.7018100000000001E-2</v>
      </c>
      <c r="AC216" s="17">
        <v>0.98762300000000003</v>
      </c>
      <c r="AD216" s="17">
        <v>0.25</v>
      </c>
      <c r="AE216" s="17">
        <v>1179.9000000000001</v>
      </c>
    </row>
    <row r="217" spans="1:31">
      <c r="A217" s="17">
        <v>204</v>
      </c>
      <c r="B217" s="19">
        <v>0.13981481481481481</v>
      </c>
      <c r="C217" s="17">
        <v>34.4</v>
      </c>
      <c r="D217" s="17">
        <v>10.6</v>
      </c>
      <c r="E217" s="17">
        <v>1.2186000000000001E-2</v>
      </c>
      <c r="F217" s="17">
        <v>0.59</v>
      </c>
      <c r="G217" s="17">
        <v>0.99164699999999995</v>
      </c>
      <c r="H217" s="17">
        <v>0.94182900000000003</v>
      </c>
      <c r="I217" s="17">
        <v>1.510686</v>
      </c>
      <c r="J217" s="17">
        <v>0.56885699999999995</v>
      </c>
      <c r="K217" s="17">
        <v>0.376556</v>
      </c>
      <c r="L217" s="17">
        <v>673.4</v>
      </c>
      <c r="M217" s="17">
        <v>0.17550099999999999</v>
      </c>
      <c r="N217" s="17">
        <v>449</v>
      </c>
      <c r="O217" s="17">
        <v>0</v>
      </c>
      <c r="P217" s="17">
        <v>0</v>
      </c>
      <c r="Q217" s="17">
        <v>0.99381299999999995</v>
      </c>
      <c r="R217" s="17">
        <v>0.962094</v>
      </c>
      <c r="S217" s="17">
        <v>1.5455669999999999</v>
      </c>
      <c r="T217" s="17">
        <v>0.58347300000000002</v>
      </c>
      <c r="U217" s="17">
        <v>0.37751400000000002</v>
      </c>
      <c r="V217" s="17">
        <v>804.1</v>
      </c>
      <c r="W217" s="17">
        <v>0.249246</v>
      </c>
      <c r="X217" s="17">
        <v>477</v>
      </c>
      <c r="Y217" s="17">
        <v>0</v>
      </c>
      <c r="Z217" s="17">
        <v>0</v>
      </c>
      <c r="AA217" s="17">
        <v>0.58079000000000003</v>
      </c>
      <c r="AB217" s="17">
        <v>1.8826499999999999E-2</v>
      </c>
      <c r="AC217" s="17">
        <v>0.97307900000000003</v>
      </c>
      <c r="AD217" s="17">
        <v>0.25</v>
      </c>
      <c r="AE217" s="17">
        <v>1233.4000000000001</v>
      </c>
    </row>
    <row r="218" spans="1:31">
      <c r="A218" s="17">
        <v>205</v>
      </c>
      <c r="B218" s="19">
        <v>0.13987268518518517</v>
      </c>
      <c r="C218" s="17">
        <v>34.200000000000003</v>
      </c>
      <c r="D218" s="17">
        <v>10.6</v>
      </c>
      <c r="E218" s="17">
        <v>1.2834999999999999E-2</v>
      </c>
      <c r="F218" s="17">
        <v>0.621</v>
      </c>
      <c r="G218" s="17">
        <v>0.99418499999999999</v>
      </c>
      <c r="H218" s="17">
        <v>0.95273200000000002</v>
      </c>
      <c r="I218" s="17">
        <v>1.5217240000000001</v>
      </c>
      <c r="J218" s="17">
        <v>0.56899200000000005</v>
      </c>
      <c r="K218" s="17">
        <v>0.373913</v>
      </c>
      <c r="L218" s="17">
        <v>706.6</v>
      </c>
      <c r="M218" s="17">
        <v>0.22886799999999999</v>
      </c>
      <c r="N218" s="17">
        <v>536</v>
      </c>
      <c r="O218" s="17">
        <v>0</v>
      </c>
      <c r="P218" s="17">
        <v>0</v>
      </c>
      <c r="Q218" s="17">
        <v>0.98957899999999999</v>
      </c>
      <c r="R218" s="17">
        <v>0.96887299999999998</v>
      </c>
      <c r="S218" s="17">
        <v>1.5646359999999999</v>
      </c>
      <c r="T218" s="17">
        <v>0.59576300000000004</v>
      </c>
      <c r="U218" s="17">
        <v>0.380768</v>
      </c>
      <c r="V218" s="17">
        <v>791.7</v>
      </c>
      <c r="W218" s="17">
        <v>0.21324599999999999</v>
      </c>
      <c r="X218" s="17">
        <v>365</v>
      </c>
      <c r="Y218" s="17">
        <v>0</v>
      </c>
      <c r="Z218" s="17">
        <v>0</v>
      </c>
      <c r="AA218" s="17">
        <v>0.58579599999999998</v>
      </c>
      <c r="AB218" s="17">
        <v>2.3496199999999998E-2</v>
      </c>
      <c r="AC218" s="17">
        <v>0.98287100000000005</v>
      </c>
      <c r="AD218" s="17">
        <v>0.25</v>
      </c>
      <c r="AE218" s="17">
        <v>1175.5</v>
      </c>
    </row>
    <row r="219" spans="1:31">
      <c r="A219" s="17">
        <v>206</v>
      </c>
      <c r="B219" s="19">
        <v>0.13993055555555556</v>
      </c>
      <c r="C219" s="17">
        <v>33.1</v>
      </c>
      <c r="D219" s="17">
        <v>11.4</v>
      </c>
      <c r="E219" s="17">
        <v>1.3369000000000001E-2</v>
      </c>
      <c r="F219" s="17">
        <v>0.64700000000000002</v>
      </c>
      <c r="G219" s="17">
        <v>0.992344</v>
      </c>
      <c r="H219" s="17">
        <v>0.96490200000000004</v>
      </c>
      <c r="I219" s="17">
        <v>1.5178039999999999</v>
      </c>
      <c r="J219" s="17">
        <v>0.552902</v>
      </c>
      <c r="K219" s="17">
        <v>0.36427700000000002</v>
      </c>
      <c r="L219" s="17">
        <v>685.7</v>
      </c>
      <c r="M219" s="17">
        <v>0.184388</v>
      </c>
      <c r="N219" s="17">
        <v>513</v>
      </c>
      <c r="O219" s="17">
        <v>0</v>
      </c>
      <c r="P219" s="17">
        <v>0</v>
      </c>
      <c r="Q219" s="17">
        <v>0.99056200000000005</v>
      </c>
      <c r="R219" s="17">
        <v>0.95892999999999995</v>
      </c>
      <c r="S219" s="17">
        <v>1.539957</v>
      </c>
      <c r="T219" s="17">
        <v>0.58102699999999996</v>
      </c>
      <c r="U219" s="17">
        <v>0.377301</v>
      </c>
      <c r="V219" s="17">
        <v>810.6</v>
      </c>
      <c r="W219" s="17">
        <v>0.25608599999999998</v>
      </c>
      <c r="X219" s="17">
        <v>434</v>
      </c>
      <c r="Y219" s="17">
        <v>0</v>
      </c>
      <c r="Z219" s="17">
        <v>0</v>
      </c>
      <c r="AA219" s="17">
        <v>0.58046299999999995</v>
      </c>
      <c r="AB219" s="17">
        <v>2.3635400000000001E-2</v>
      </c>
      <c r="AC219" s="17">
        <v>0.97266300000000006</v>
      </c>
      <c r="AD219" s="17">
        <v>0.25</v>
      </c>
      <c r="AE219" s="17">
        <v>1211.3</v>
      </c>
    </row>
    <row r="220" spans="1:31">
      <c r="A220" s="17">
        <v>207</v>
      </c>
      <c r="B220" s="19">
        <v>0.13997685185185185</v>
      </c>
      <c r="C220" s="17">
        <v>31.7</v>
      </c>
      <c r="D220" s="17">
        <v>11.4</v>
      </c>
      <c r="E220" s="17">
        <v>1.3259999999999999E-2</v>
      </c>
      <c r="F220" s="17">
        <v>0.64200000000000002</v>
      </c>
      <c r="G220" s="17">
        <v>0.98882199999999998</v>
      </c>
      <c r="H220" s="17">
        <v>0.97001400000000004</v>
      </c>
      <c r="I220" s="17">
        <v>1.529458</v>
      </c>
      <c r="J220" s="17">
        <v>0.55944400000000005</v>
      </c>
      <c r="K220" s="17">
        <v>0.36577900000000002</v>
      </c>
      <c r="L220" s="17">
        <v>681.5</v>
      </c>
      <c r="M220" s="17">
        <v>0.247278</v>
      </c>
      <c r="N220" s="17">
        <v>390</v>
      </c>
      <c r="O220" s="17">
        <v>0</v>
      </c>
      <c r="P220" s="17">
        <v>0</v>
      </c>
      <c r="Q220" s="17">
        <v>0.99431499999999995</v>
      </c>
      <c r="R220" s="17">
        <v>0.986012</v>
      </c>
      <c r="S220" s="17">
        <v>1.576006</v>
      </c>
      <c r="T220" s="17">
        <v>0.58999400000000002</v>
      </c>
      <c r="U220" s="17">
        <v>0.37436000000000003</v>
      </c>
      <c r="V220" s="17">
        <v>787.3</v>
      </c>
      <c r="W220" s="17">
        <v>0.24186199999999999</v>
      </c>
      <c r="X220" s="17">
        <v>466</v>
      </c>
      <c r="Y220" s="17">
        <v>0</v>
      </c>
      <c r="Z220" s="17">
        <v>0</v>
      </c>
      <c r="AA220" s="17">
        <v>0.57593899999999998</v>
      </c>
      <c r="AB220" s="17">
        <v>1.7969300000000001E-2</v>
      </c>
      <c r="AC220" s="17">
        <v>0.996614</v>
      </c>
      <c r="AD220" s="17">
        <v>0.25</v>
      </c>
      <c r="AE220" s="17">
        <v>1218.7</v>
      </c>
    </row>
    <row r="221" spans="1:31">
      <c r="A221" s="17">
        <v>208</v>
      </c>
      <c r="B221" s="19">
        <v>0.14003472222222221</v>
      </c>
      <c r="C221" s="17">
        <v>31.5</v>
      </c>
      <c r="D221" s="17">
        <v>12.3</v>
      </c>
      <c r="E221" s="17">
        <v>1.4786000000000001E-2</v>
      </c>
      <c r="F221" s="17">
        <v>0.71499999999999997</v>
      </c>
      <c r="G221" s="17">
        <v>0.99373999999999996</v>
      </c>
      <c r="H221" s="17">
        <v>0.95594000000000001</v>
      </c>
      <c r="I221" s="17">
        <v>1.512796</v>
      </c>
      <c r="J221" s="17">
        <v>0.55685600000000002</v>
      </c>
      <c r="K221" s="17">
        <v>0.36809700000000001</v>
      </c>
      <c r="L221" s="17">
        <v>711.7</v>
      </c>
      <c r="M221" s="17">
        <v>0.218223</v>
      </c>
      <c r="N221" s="17">
        <v>509</v>
      </c>
      <c r="O221" s="17">
        <v>0</v>
      </c>
      <c r="P221" s="17">
        <v>0</v>
      </c>
      <c r="Q221" s="17">
        <v>0.98963999999999996</v>
      </c>
      <c r="R221" s="17">
        <v>0.97605699999999995</v>
      </c>
      <c r="S221" s="17">
        <v>1.5598460000000001</v>
      </c>
      <c r="T221" s="17">
        <v>0.58379000000000003</v>
      </c>
      <c r="U221" s="17">
        <v>0.37426100000000001</v>
      </c>
      <c r="V221" s="17">
        <v>804</v>
      </c>
      <c r="W221" s="17">
        <v>0.25832100000000002</v>
      </c>
      <c r="X221" s="17">
        <v>438</v>
      </c>
      <c r="Y221" s="17">
        <v>0</v>
      </c>
      <c r="Z221" s="17">
        <v>0</v>
      </c>
      <c r="AA221" s="17">
        <v>0.57578600000000002</v>
      </c>
      <c r="AB221" s="17">
        <v>2.6122800000000002E-2</v>
      </c>
      <c r="AC221" s="17">
        <v>0.99130700000000005</v>
      </c>
      <c r="AD221" s="17">
        <v>0.25</v>
      </c>
      <c r="AE221" s="17">
        <v>1167</v>
      </c>
    </row>
    <row r="222" spans="1:31">
      <c r="A222" s="17">
        <v>209</v>
      </c>
      <c r="B222" s="19">
        <v>0.14009259259259257</v>
      </c>
      <c r="C222" s="17">
        <v>29.3</v>
      </c>
      <c r="D222" s="17">
        <v>13.2</v>
      </c>
      <c r="E222" s="17">
        <v>1.5301E-2</v>
      </c>
      <c r="F222" s="17">
        <v>0.74</v>
      </c>
      <c r="G222" s="17">
        <v>0.99266299999999996</v>
      </c>
      <c r="H222" s="17">
        <v>0.95615300000000003</v>
      </c>
      <c r="I222" s="17">
        <v>1.5212570000000001</v>
      </c>
      <c r="J222" s="17">
        <v>0.56510400000000005</v>
      </c>
      <c r="K222" s="17">
        <v>0.37147200000000002</v>
      </c>
      <c r="L222" s="17">
        <v>688.2</v>
      </c>
      <c r="M222" s="17">
        <v>0.20504700000000001</v>
      </c>
      <c r="N222" s="17">
        <v>338</v>
      </c>
      <c r="O222" s="17">
        <v>0</v>
      </c>
      <c r="P222" s="17">
        <v>0</v>
      </c>
      <c r="Q222" s="17">
        <v>0.994699</v>
      </c>
      <c r="R222" s="17">
        <v>0.99534699999999998</v>
      </c>
      <c r="S222" s="17">
        <v>1.581958</v>
      </c>
      <c r="T222" s="17">
        <v>0.58661200000000002</v>
      </c>
      <c r="U222" s="17">
        <v>0.37081399999999998</v>
      </c>
      <c r="V222" s="17">
        <v>791</v>
      </c>
      <c r="W222" s="17">
        <v>0.29788500000000001</v>
      </c>
      <c r="X222" s="17">
        <v>687</v>
      </c>
      <c r="Y222" s="17">
        <v>0</v>
      </c>
      <c r="Z222" s="17">
        <v>0</v>
      </c>
      <c r="AA222" s="17">
        <v>0.57048200000000004</v>
      </c>
      <c r="AB222" s="17">
        <v>1.8149599999999998E-2</v>
      </c>
      <c r="AC222" s="17">
        <v>1.0059899999999999</v>
      </c>
      <c r="AD222" s="17">
        <v>0.25</v>
      </c>
      <c r="AE222" s="17">
        <v>1206.9000000000001</v>
      </c>
    </row>
    <row r="223" spans="1:31">
      <c r="A223" s="17">
        <v>210</v>
      </c>
      <c r="B223" s="19">
        <v>0.14015046296296296</v>
      </c>
      <c r="C223" s="17">
        <v>29.9</v>
      </c>
      <c r="D223" s="17">
        <v>13.2</v>
      </c>
      <c r="E223" s="17">
        <v>1.5405E-2</v>
      </c>
      <c r="F223" s="17">
        <v>0.745</v>
      </c>
      <c r="G223" s="17">
        <v>0.99286600000000003</v>
      </c>
      <c r="H223" s="17">
        <v>0.98960800000000004</v>
      </c>
      <c r="I223" s="17">
        <v>1.553744</v>
      </c>
      <c r="J223" s="17">
        <v>0.56413599999999997</v>
      </c>
      <c r="K223" s="17">
        <v>0.36308200000000002</v>
      </c>
      <c r="L223" s="17">
        <v>677.2</v>
      </c>
      <c r="M223" s="17">
        <v>0.21563199999999999</v>
      </c>
      <c r="N223" s="17">
        <v>455</v>
      </c>
      <c r="O223" s="17">
        <v>0</v>
      </c>
      <c r="P223" s="17">
        <v>0</v>
      </c>
      <c r="Q223" s="17">
        <v>0.99224699999999999</v>
      </c>
      <c r="R223" s="17">
        <v>0.98392299999999999</v>
      </c>
      <c r="S223" s="17">
        <v>1.591159</v>
      </c>
      <c r="T223" s="17">
        <v>0.607236</v>
      </c>
      <c r="U223" s="17">
        <v>0.381631</v>
      </c>
      <c r="V223" s="17">
        <v>823.8</v>
      </c>
      <c r="W223" s="17">
        <v>0.19866800000000001</v>
      </c>
      <c r="X223" s="17">
        <v>422</v>
      </c>
      <c r="Y223" s="17">
        <v>0</v>
      </c>
      <c r="Z223" s="17">
        <v>0</v>
      </c>
      <c r="AA223" s="17">
        <v>0.58712500000000001</v>
      </c>
      <c r="AB223" s="17">
        <v>2.3894599999999998E-2</v>
      </c>
      <c r="AC223" s="17">
        <v>0.99843300000000001</v>
      </c>
      <c r="AD223" s="17">
        <v>0.25</v>
      </c>
      <c r="AE223" s="17">
        <v>1226.5</v>
      </c>
    </row>
    <row r="224" spans="1:31">
      <c r="A224" s="17">
        <v>211</v>
      </c>
      <c r="B224" s="19">
        <v>0.14020833333333335</v>
      </c>
      <c r="C224" s="17">
        <v>27.5</v>
      </c>
      <c r="D224" s="17">
        <v>14.9</v>
      </c>
      <c r="E224" s="17">
        <v>1.7086E-2</v>
      </c>
      <c r="F224" s="17">
        <v>0.82699999999999996</v>
      </c>
      <c r="G224" s="17">
        <v>0.99196700000000004</v>
      </c>
      <c r="H224" s="17">
        <v>0.97907500000000003</v>
      </c>
      <c r="I224" s="17">
        <v>1.538057</v>
      </c>
      <c r="J224" s="17">
        <v>0.55898199999999998</v>
      </c>
      <c r="K224" s="17">
        <v>0.36343399999999998</v>
      </c>
      <c r="L224" s="17">
        <v>670.9</v>
      </c>
      <c r="M224" s="17">
        <v>0.212225</v>
      </c>
      <c r="N224" s="17">
        <v>290</v>
      </c>
      <c r="O224" s="17">
        <v>0</v>
      </c>
      <c r="P224" s="17">
        <v>0</v>
      </c>
      <c r="Q224" s="17">
        <v>0.99272899999999997</v>
      </c>
      <c r="R224" s="17">
        <v>1.0072570000000001</v>
      </c>
      <c r="S224" s="17">
        <v>1.6100920000000001</v>
      </c>
      <c r="T224" s="17">
        <v>0.60283399999999998</v>
      </c>
      <c r="U224" s="17">
        <v>0.37441000000000002</v>
      </c>
      <c r="V224" s="17">
        <v>786.7</v>
      </c>
      <c r="W224" s="17">
        <v>0.21996099999999999</v>
      </c>
      <c r="X224" s="17">
        <v>527</v>
      </c>
      <c r="Y224" s="17">
        <v>0</v>
      </c>
      <c r="Z224" s="17">
        <v>0</v>
      </c>
      <c r="AA224" s="17">
        <v>0.57601500000000005</v>
      </c>
      <c r="AB224" s="17">
        <v>1.7223200000000001E-2</v>
      </c>
      <c r="AC224" s="17">
        <v>1.0176400000000001</v>
      </c>
      <c r="AD224" s="17">
        <v>0.25</v>
      </c>
      <c r="AE224" s="17">
        <v>1238</v>
      </c>
    </row>
    <row r="225" spans="1:31">
      <c r="A225" s="17">
        <v>212</v>
      </c>
      <c r="B225" s="19">
        <v>0.14026620370370371</v>
      </c>
      <c r="C225" s="17">
        <v>27.1</v>
      </c>
      <c r="D225" s="17">
        <v>14.9</v>
      </c>
      <c r="E225" s="17">
        <v>1.7073000000000001E-2</v>
      </c>
      <c r="F225" s="17">
        <v>0.82599999999999996</v>
      </c>
      <c r="G225" s="17">
        <v>0.99177099999999996</v>
      </c>
      <c r="H225" s="17">
        <v>0.99294400000000005</v>
      </c>
      <c r="I225" s="17">
        <v>1.5690219999999999</v>
      </c>
      <c r="J225" s="17">
        <v>0.57607799999999998</v>
      </c>
      <c r="K225" s="17">
        <v>0.36715700000000001</v>
      </c>
      <c r="L225" s="17">
        <v>674.4</v>
      </c>
      <c r="M225" s="17">
        <v>0.15553800000000001</v>
      </c>
      <c r="N225" s="17">
        <v>522</v>
      </c>
      <c r="O225" s="17">
        <v>0</v>
      </c>
      <c r="P225" s="17">
        <v>0</v>
      </c>
      <c r="Q225" s="17">
        <v>0.99248999999999998</v>
      </c>
      <c r="R225" s="17">
        <v>1.0030079999999999</v>
      </c>
      <c r="S225" s="17">
        <v>1.610867</v>
      </c>
      <c r="T225" s="17">
        <v>0.60785900000000004</v>
      </c>
      <c r="U225" s="17">
        <v>0.37734899999999999</v>
      </c>
      <c r="V225" s="17">
        <v>770</v>
      </c>
      <c r="W225" s="17">
        <v>0.23256099999999999</v>
      </c>
      <c r="X225" s="17">
        <v>536</v>
      </c>
      <c r="Y225" s="17">
        <v>0</v>
      </c>
      <c r="Z225" s="17">
        <v>0</v>
      </c>
      <c r="AA225" s="17">
        <v>0.58053699999999997</v>
      </c>
      <c r="AB225" s="17">
        <v>3.06909E-2</v>
      </c>
      <c r="AC225" s="17">
        <v>1.02166</v>
      </c>
      <c r="AD225" s="17">
        <v>0.25</v>
      </c>
      <c r="AE225" s="17">
        <v>1231.5</v>
      </c>
    </row>
    <row r="226" spans="1:31">
      <c r="A226" s="17">
        <v>213</v>
      </c>
      <c r="B226" s="19">
        <v>0.14031250000000001</v>
      </c>
      <c r="C226" s="17">
        <v>26</v>
      </c>
      <c r="D226" s="17">
        <v>15.8</v>
      </c>
      <c r="E226" s="17">
        <v>1.7464E-2</v>
      </c>
      <c r="F226" s="17">
        <v>0.84499999999999997</v>
      </c>
      <c r="G226" s="17">
        <v>0.992703</v>
      </c>
      <c r="H226" s="17">
        <v>0.992286</v>
      </c>
      <c r="I226" s="17">
        <v>1.562511</v>
      </c>
      <c r="J226" s="17">
        <v>0.57022499999999998</v>
      </c>
      <c r="K226" s="17">
        <v>0.36494100000000002</v>
      </c>
      <c r="L226" s="17">
        <v>650</v>
      </c>
      <c r="M226" s="17">
        <v>0.14164099999999999</v>
      </c>
      <c r="N226" s="17">
        <v>402</v>
      </c>
      <c r="O226" s="17">
        <v>0</v>
      </c>
      <c r="P226" s="17">
        <v>0</v>
      </c>
      <c r="Q226" s="17">
        <v>0.99310100000000001</v>
      </c>
      <c r="R226" s="17">
        <v>0.99736000000000002</v>
      </c>
      <c r="S226" s="17">
        <v>1.597715</v>
      </c>
      <c r="T226" s="17">
        <v>0.600356</v>
      </c>
      <c r="U226" s="17">
        <v>0.37575900000000001</v>
      </c>
      <c r="V226" s="17">
        <v>766.6</v>
      </c>
      <c r="W226" s="17">
        <v>0.13944999999999999</v>
      </c>
      <c r="X226" s="17">
        <v>366</v>
      </c>
      <c r="Y226" s="17">
        <v>0</v>
      </c>
      <c r="Z226" s="17">
        <v>0</v>
      </c>
      <c r="AA226" s="17">
        <v>0.57808999999999999</v>
      </c>
      <c r="AB226" s="17">
        <v>2.42759E-2</v>
      </c>
      <c r="AC226" s="17">
        <v>1.01193</v>
      </c>
      <c r="AD226" s="17">
        <v>0.25</v>
      </c>
      <c r="AE226" s="17">
        <v>1277.8</v>
      </c>
    </row>
    <row r="227" spans="1:31">
      <c r="A227" s="17">
        <v>214</v>
      </c>
      <c r="B227" s="19">
        <v>0.14037037037037037</v>
      </c>
      <c r="C227" s="17">
        <v>23.9</v>
      </c>
      <c r="D227" s="17">
        <v>18.5</v>
      </c>
      <c r="E227" s="17">
        <v>2.0965000000000001E-2</v>
      </c>
      <c r="F227" s="17">
        <v>1.014</v>
      </c>
      <c r="G227" s="17">
        <v>0.99457399999999996</v>
      </c>
      <c r="H227" s="17">
        <v>1.0089920000000001</v>
      </c>
      <c r="I227" s="17">
        <v>1.605845</v>
      </c>
      <c r="J227" s="17">
        <v>0.59685299999999997</v>
      </c>
      <c r="K227" s="17">
        <v>0.37167600000000001</v>
      </c>
      <c r="L227" s="17">
        <v>651.20000000000005</v>
      </c>
      <c r="M227" s="17">
        <v>0.15843599999999999</v>
      </c>
      <c r="N227" s="17">
        <v>475</v>
      </c>
      <c r="O227" s="17">
        <v>0</v>
      </c>
      <c r="P227" s="17">
        <v>0</v>
      </c>
      <c r="Q227" s="17">
        <v>0.99558999999999997</v>
      </c>
      <c r="R227" s="17">
        <v>0.99474300000000004</v>
      </c>
      <c r="S227" s="17">
        <v>1.6293949999999999</v>
      </c>
      <c r="T227" s="17">
        <v>0.63465199999999999</v>
      </c>
      <c r="U227" s="17">
        <v>0.38950200000000001</v>
      </c>
      <c r="V227" s="17">
        <v>787.6</v>
      </c>
      <c r="W227" s="17">
        <v>0.13429099999999999</v>
      </c>
      <c r="X227" s="17">
        <v>656</v>
      </c>
      <c r="Y227" s="17">
        <v>0</v>
      </c>
      <c r="Z227" s="17">
        <v>0</v>
      </c>
      <c r="AA227" s="17">
        <v>0.59923300000000002</v>
      </c>
      <c r="AB227" s="17">
        <v>3.3249399999999998E-2</v>
      </c>
      <c r="AC227" s="17">
        <v>1.0158400000000001</v>
      </c>
      <c r="AD227" s="17">
        <v>0.25</v>
      </c>
      <c r="AE227" s="17">
        <v>1275.4000000000001</v>
      </c>
    </row>
    <row r="228" spans="1:31">
      <c r="A228" s="17">
        <v>215</v>
      </c>
      <c r="B228" s="19">
        <v>0.14042824074074076</v>
      </c>
      <c r="C228" s="17">
        <v>24</v>
      </c>
      <c r="D228" s="17">
        <v>16.7</v>
      </c>
      <c r="E228" s="17">
        <v>1.8615E-2</v>
      </c>
      <c r="F228" s="17">
        <v>0.90100000000000002</v>
      </c>
      <c r="G228" s="17">
        <v>0.98855499999999996</v>
      </c>
      <c r="H228" s="17">
        <v>1.0084010000000001</v>
      </c>
      <c r="I228" s="17">
        <v>1.5892710000000001</v>
      </c>
      <c r="J228" s="17">
        <v>0.58087</v>
      </c>
      <c r="K228" s="17">
        <v>0.36549500000000001</v>
      </c>
      <c r="L228" s="17">
        <v>649.5</v>
      </c>
      <c r="M228" s="17">
        <v>2.8563999999999999E-2</v>
      </c>
      <c r="N228" s="17">
        <v>481</v>
      </c>
      <c r="O228" s="17">
        <v>0</v>
      </c>
      <c r="P228" s="17">
        <v>0</v>
      </c>
      <c r="Q228" s="17">
        <v>0.99345300000000003</v>
      </c>
      <c r="R228" s="17">
        <v>1.0035810000000001</v>
      </c>
      <c r="S228" s="17">
        <v>1.6242540000000001</v>
      </c>
      <c r="T228" s="17">
        <v>0.62067300000000003</v>
      </c>
      <c r="U228" s="17">
        <v>0.38212800000000002</v>
      </c>
      <c r="V228" s="17">
        <v>793.3</v>
      </c>
      <c r="W228" s="17">
        <v>0.16989199999999999</v>
      </c>
      <c r="X228" s="17">
        <v>308</v>
      </c>
      <c r="Y228" s="17">
        <v>0</v>
      </c>
      <c r="Z228" s="17">
        <v>0</v>
      </c>
      <c r="AA228" s="17">
        <v>0.58788899999999999</v>
      </c>
      <c r="AB228" s="17">
        <v>3.0435199999999999E-2</v>
      </c>
      <c r="AC228" s="17">
        <v>1.02247</v>
      </c>
      <c r="AD228" s="17">
        <v>0.25</v>
      </c>
      <c r="AE228" s="17">
        <v>1278.7</v>
      </c>
    </row>
    <row r="229" spans="1:31">
      <c r="A229" s="17">
        <v>216</v>
      </c>
      <c r="B229" s="19">
        <v>0.14048611111111112</v>
      </c>
      <c r="C229" s="17">
        <v>22.4</v>
      </c>
      <c r="D229" s="17">
        <v>20.2</v>
      </c>
      <c r="E229" s="17">
        <v>2.1835E-2</v>
      </c>
      <c r="F229" s="17">
        <v>1.0569999999999999</v>
      </c>
      <c r="G229" s="17">
        <v>0.99437799999999998</v>
      </c>
      <c r="H229" s="17">
        <v>1.033264</v>
      </c>
      <c r="I229" s="17">
        <v>1.5969709999999999</v>
      </c>
      <c r="J229" s="17">
        <v>0.56370600000000004</v>
      </c>
      <c r="K229" s="17">
        <v>0.35298499999999999</v>
      </c>
      <c r="L229" s="17">
        <v>626.70000000000005</v>
      </c>
      <c r="M229" s="17">
        <v>0.19528400000000001</v>
      </c>
      <c r="N229" s="17">
        <v>533</v>
      </c>
      <c r="O229" s="17">
        <v>0</v>
      </c>
      <c r="P229" s="17">
        <v>0</v>
      </c>
      <c r="Q229" s="17">
        <v>0.99599000000000004</v>
      </c>
      <c r="R229" s="17">
        <v>1.0046930000000001</v>
      </c>
      <c r="S229" s="17">
        <v>1.639526</v>
      </c>
      <c r="T229" s="17">
        <v>0.63483299999999998</v>
      </c>
      <c r="U229" s="17">
        <v>0.38720500000000002</v>
      </c>
      <c r="V229" s="17">
        <v>748.7</v>
      </c>
      <c r="W229" s="17">
        <v>8.8580000000000006E-2</v>
      </c>
      <c r="X229" s="17">
        <v>446</v>
      </c>
      <c r="Y229" s="17">
        <v>0</v>
      </c>
      <c r="Z229" s="17">
        <v>0</v>
      </c>
      <c r="AA229" s="17">
        <v>0.59570000000000001</v>
      </c>
      <c r="AB229" s="17">
        <v>3.9055600000000003E-2</v>
      </c>
      <c r="AC229" s="17">
        <v>1.02949</v>
      </c>
      <c r="AD229" s="17">
        <v>0.25</v>
      </c>
      <c r="AE229" s="17">
        <v>1325.3</v>
      </c>
    </row>
    <row r="230" spans="1:31">
      <c r="A230" s="17">
        <v>217</v>
      </c>
      <c r="B230" s="19">
        <v>0.14054398148148148</v>
      </c>
      <c r="C230" s="17">
        <v>21.7</v>
      </c>
      <c r="D230" s="17">
        <v>20.2</v>
      </c>
      <c r="E230" s="17">
        <v>2.1906999999999999E-2</v>
      </c>
      <c r="F230" s="17">
        <v>1.06</v>
      </c>
      <c r="G230" s="17">
        <v>0.99227699999999996</v>
      </c>
      <c r="H230" s="17">
        <v>1.039315</v>
      </c>
      <c r="I230" s="17">
        <v>1.610161</v>
      </c>
      <c r="J230" s="17">
        <v>0.57084699999999999</v>
      </c>
      <c r="K230" s="17">
        <v>0.35452800000000001</v>
      </c>
      <c r="L230" s="17">
        <v>634.70000000000005</v>
      </c>
      <c r="M230" s="17">
        <v>9.9399000000000001E-2</v>
      </c>
      <c r="N230" s="17">
        <v>501</v>
      </c>
      <c r="O230" s="17">
        <v>0</v>
      </c>
      <c r="P230" s="17">
        <v>0</v>
      </c>
      <c r="Q230" s="17">
        <v>0.99360400000000004</v>
      </c>
      <c r="R230" s="17">
        <v>1.0240720000000001</v>
      </c>
      <c r="S230" s="17">
        <v>1.6594930000000001</v>
      </c>
      <c r="T230" s="17">
        <v>0.63542100000000001</v>
      </c>
      <c r="U230" s="17">
        <v>0.38290099999999999</v>
      </c>
      <c r="V230" s="17">
        <v>747.3</v>
      </c>
      <c r="W230" s="17">
        <v>8.1148999999999999E-2</v>
      </c>
      <c r="X230" s="17">
        <v>526</v>
      </c>
      <c r="Y230" s="17">
        <v>0</v>
      </c>
      <c r="Z230" s="17">
        <v>0</v>
      </c>
      <c r="AA230" s="17">
        <v>0.58907799999999999</v>
      </c>
      <c r="AB230" s="17">
        <v>3.7285400000000003E-2</v>
      </c>
      <c r="AC230" s="17">
        <v>1.04776</v>
      </c>
      <c r="AD230" s="17">
        <v>0.25</v>
      </c>
      <c r="AE230" s="17">
        <v>1308.5999999999999</v>
      </c>
    </row>
    <row r="231" spans="1:31">
      <c r="A231" s="17">
        <v>218</v>
      </c>
      <c r="B231" s="19">
        <v>0.14060185185185184</v>
      </c>
      <c r="C231" s="17">
        <v>20.399999999999999</v>
      </c>
      <c r="D231" s="17">
        <v>22.9</v>
      </c>
      <c r="E231" s="17">
        <v>2.5246000000000001E-2</v>
      </c>
      <c r="F231" s="17">
        <v>1.222</v>
      </c>
      <c r="G231" s="17">
        <v>0.99363199999999996</v>
      </c>
      <c r="H231" s="17">
        <v>1.027509</v>
      </c>
      <c r="I231" s="17">
        <v>1.6158509999999999</v>
      </c>
      <c r="J231" s="17">
        <v>0.58834299999999995</v>
      </c>
      <c r="K231" s="17">
        <v>0.36410700000000001</v>
      </c>
      <c r="L231" s="17">
        <v>644</v>
      </c>
      <c r="M231" s="17">
        <v>0.14164099999999999</v>
      </c>
      <c r="N231" s="17">
        <v>386</v>
      </c>
      <c r="O231" s="17">
        <v>0</v>
      </c>
      <c r="P231" s="17">
        <v>0</v>
      </c>
      <c r="Q231" s="17">
        <v>0.99407599999999996</v>
      </c>
      <c r="R231" s="17">
        <v>1.0207809999999999</v>
      </c>
      <c r="S231" s="17">
        <v>1.654509</v>
      </c>
      <c r="T231" s="17">
        <v>0.63372799999999996</v>
      </c>
      <c r="U231" s="17">
        <v>0.38303100000000001</v>
      </c>
      <c r="V231" s="17">
        <v>742.3</v>
      </c>
      <c r="W231" s="17">
        <v>0.14549400000000001</v>
      </c>
      <c r="X231" s="17">
        <v>517</v>
      </c>
      <c r="Y231" s="17">
        <v>0</v>
      </c>
      <c r="Z231" s="17">
        <v>0</v>
      </c>
      <c r="AA231" s="17">
        <v>0.58927799999999997</v>
      </c>
      <c r="AB231" s="17">
        <v>3.3094999999999999E-2</v>
      </c>
      <c r="AC231" s="17">
        <v>1.04175</v>
      </c>
      <c r="AD231" s="17">
        <v>0.25</v>
      </c>
      <c r="AE231" s="17">
        <v>1289.7</v>
      </c>
    </row>
    <row r="232" spans="1:31">
      <c r="A232" s="17">
        <v>219</v>
      </c>
      <c r="B232" s="19">
        <v>0.14064814814814816</v>
      </c>
      <c r="C232" s="17">
        <v>19.5</v>
      </c>
      <c r="D232" s="17">
        <v>22</v>
      </c>
      <c r="E232" s="17">
        <v>2.2769999999999999E-2</v>
      </c>
      <c r="F232" s="17">
        <v>1.1020000000000001</v>
      </c>
      <c r="G232" s="17">
        <v>0.994587</v>
      </c>
      <c r="H232" s="17">
        <v>1.0485580000000001</v>
      </c>
      <c r="I232" s="17">
        <v>1.644387</v>
      </c>
      <c r="J232" s="17">
        <v>0.59582900000000005</v>
      </c>
      <c r="K232" s="17">
        <v>0.36234100000000002</v>
      </c>
      <c r="L232" s="17">
        <v>608.6</v>
      </c>
      <c r="M232" s="17">
        <v>6.6000000000000005E-5</v>
      </c>
      <c r="N232" s="17">
        <v>578</v>
      </c>
      <c r="O232" s="17">
        <v>0</v>
      </c>
      <c r="P232" s="17">
        <v>0</v>
      </c>
      <c r="Q232" s="17">
        <v>0.99604700000000002</v>
      </c>
      <c r="R232" s="17">
        <v>1.0309630000000001</v>
      </c>
      <c r="S232" s="17">
        <v>1.6755199999999999</v>
      </c>
      <c r="T232" s="17">
        <v>0.64455700000000005</v>
      </c>
      <c r="U232" s="17">
        <v>0.38469100000000001</v>
      </c>
      <c r="V232" s="17">
        <v>729.1</v>
      </c>
      <c r="W232" s="17">
        <v>6.0248999999999997E-2</v>
      </c>
      <c r="X232" s="17">
        <v>412</v>
      </c>
      <c r="Y232" s="17">
        <v>0</v>
      </c>
      <c r="Z232" s="17">
        <v>0</v>
      </c>
      <c r="AA232" s="17">
        <v>0.59183200000000002</v>
      </c>
      <c r="AB232" s="17">
        <v>4.4439600000000003E-2</v>
      </c>
      <c r="AC232" s="17">
        <v>1.0596099999999999</v>
      </c>
      <c r="AD232" s="17">
        <v>0.25</v>
      </c>
      <c r="AE232" s="17">
        <v>1364.7</v>
      </c>
    </row>
    <row r="233" spans="1:31">
      <c r="A233" s="17">
        <v>220</v>
      </c>
      <c r="B233" s="19">
        <v>0.14070601851851852</v>
      </c>
      <c r="C233" s="17">
        <v>19.5</v>
      </c>
      <c r="D233" s="17">
        <v>25.5</v>
      </c>
      <c r="E233" s="17">
        <v>2.6936999999999999E-2</v>
      </c>
      <c r="F233" s="17">
        <v>1.3029999999999999</v>
      </c>
      <c r="G233" s="17">
        <v>0.99172199999999999</v>
      </c>
      <c r="H233" s="17">
        <v>1.034117</v>
      </c>
      <c r="I233" s="17">
        <v>1.6110930000000001</v>
      </c>
      <c r="J233" s="17">
        <v>0.57697600000000004</v>
      </c>
      <c r="K233" s="17">
        <v>0.35812699999999997</v>
      </c>
      <c r="L233" s="17">
        <v>628.70000000000005</v>
      </c>
      <c r="M233" s="17">
        <v>9.6997E-2</v>
      </c>
      <c r="N233" s="17">
        <v>532</v>
      </c>
      <c r="O233" s="17">
        <v>0</v>
      </c>
      <c r="P233" s="17">
        <v>0</v>
      </c>
      <c r="Q233" s="17">
        <v>0.99410299999999996</v>
      </c>
      <c r="R233" s="17">
        <v>1.0218579999999999</v>
      </c>
      <c r="S233" s="17">
        <v>1.6522410000000001</v>
      </c>
      <c r="T233" s="17">
        <v>0.63038300000000003</v>
      </c>
      <c r="U233" s="17">
        <v>0.38153199999999998</v>
      </c>
      <c r="V233" s="17">
        <v>738.2</v>
      </c>
      <c r="W233" s="17">
        <v>0.10534499999999999</v>
      </c>
      <c r="X233" s="17">
        <v>513</v>
      </c>
      <c r="Y233" s="17">
        <v>0</v>
      </c>
      <c r="Z233" s="17">
        <v>0</v>
      </c>
      <c r="AA233" s="17">
        <v>0.58697299999999997</v>
      </c>
      <c r="AB233" s="17">
        <v>4.8798599999999998E-2</v>
      </c>
      <c r="AC233" s="17">
        <v>1.0526199999999999</v>
      </c>
      <c r="AD233" s="17">
        <v>0.25</v>
      </c>
      <c r="AE233" s="17">
        <v>1321.1</v>
      </c>
    </row>
    <row r="234" spans="1:31">
      <c r="A234" s="17">
        <v>221</v>
      </c>
      <c r="B234" s="19">
        <v>0.14076388888888888</v>
      </c>
      <c r="C234" s="17">
        <v>16.899999999999999</v>
      </c>
      <c r="D234" s="17">
        <v>28.1</v>
      </c>
      <c r="E234" s="17">
        <v>2.8476999999999999E-2</v>
      </c>
      <c r="F234" s="17">
        <v>1.3779999999999999</v>
      </c>
      <c r="G234" s="17">
        <v>0.99350899999999998</v>
      </c>
      <c r="H234" s="17">
        <v>1.0508059999999999</v>
      </c>
      <c r="I234" s="17">
        <v>1.6450290000000001</v>
      </c>
      <c r="J234" s="17">
        <v>0.59422299999999995</v>
      </c>
      <c r="K234" s="17">
        <v>0.36122399999999999</v>
      </c>
      <c r="L234" s="17">
        <v>577.20000000000005</v>
      </c>
      <c r="M234" s="17">
        <v>3.1999999999999999E-5</v>
      </c>
      <c r="N234" s="17">
        <v>484</v>
      </c>
      <c r="O234" s="17">
        <v>0</v>
      </c>
      <c r="P234" s="17">
        <v>0</v>
      </c>
      <c r="Q234" s="17">
        <v>0.99646400000000002</v>
      </c>
      <c r="R234" s="17">
        <v>1.02834</v>
      </c>
      <c r="S234" s="17">
        <v>1.704216</v>
      </c>
      <c r="T234" s="17">
        <v>0.67587699999999995</v>
      </c>
      <c r="U234" s="17">
        <v>0.39659100000000003</v>
      </c>
      <c r="V234" s="17">
        <v>713.1</v>
      </c>
      <c r="W234" s="17">
        <v>9.6000000000000002E-5</v>
      </c>
      <c r="X234" s="17">
        <v>537</v>
      </c>
      <c r="Y234" s="17">
        <v>0</v>
      </c>
      <c r="Z234" s="17">
        <v>0</v>
      </c>
      <c r="AA234" s="17">
        <v>0.61014000000000002</v>
      </c>
      <c r="AB234" s="17">
        <v>4.5200400000000002E-2</v>
      </c>
      <c r="AC234" s="17">
        <v>1.0588900000000001</v>
      </c>
      <c r="AD234" s="17">
        <v>0.25</v>
      </c>
      <c r="AE234" s="17">
        <v>1438.8</v>
      </c>
    </row>
    <row r="235" spans="1:31">
      <c r="A235" s="17">
        <v>222</v>
      </c>
      <c r="B235" s="19">
        <v>0.14082175925925924</v>
      </c>
      <c r="C235" s="17">
        <v>17.100000000000001</v>
      </c>
      <c r="D235" s="17">
        <v>29.9</v>
      </c>
      <c r="E235" s="17">
        <v>3.1580999999999998E-2</v>
      </c>
      <c r="F235" s="17">
        <v>1.528</v>
      </c>
      <c r="G235" s="17">
        <v>0.99112800000000001</v>
      </c>
      <c r="H235" s="17">
        <v>1.054632</v>
      </c>
      <c r="I235" s="17">
        <v>1.6337189999999999</v>
      </c>
      <c r="J235" s="17">
        <v>0.57908700000000002</v>
      </c>
      <c r="K235" s="17">
        <v>0.35445900000000002</v>
      </c>
      <c r="L235" s="17">
        <v>617.5</v>
      </c>
      <c r="M235" s="17">
        <v>9.1699000000000003E-2</v>
      </c>
      <c r="N235" s="17">
        <v>280</v>
      </c>
      <c r="O235" s="17">
        <v>0</v>
      </c>
      <c r="P235" s="17">
        <v>0</v>
      </c>
      <c r="Q235" s="17">
        <v>0.99586799999999998</v>
      </c>
      <c r="R235" s="17">
        <v>1.0401149999999999</v>
      </c>
      <c r="S235" s="17">
        <v>1.680193</v>
      </c>
      <c r="T235" s="17">
        <v>0.64007700000000001</v>
      </c>
      <c r="U235" s="17">
        <v>0.38095499999999999</v>
      </c>
      <c r="V235" s="17">
        <v>743</v>
      </c>
      <c r="W235" s="17">
        <v>9.5672999999999994E-2</v>
      </c>
      <c r="X235" s="17">
        <v>515</v>
      </c>
      <c r="Y235" s="17">
        <v>0</v>
      </c>
      <c r="Z235" s="17">
        <v>0</v>
      </c>
      <c r="AA235" s="17">
        <v>0.58608400000000005</v>
      </c>
      <c r="AB235" s="17">
        <v>3.0187700000000001E-2</v>
      </c>
      <c r="AC235" s="17">
        <v>1.0594399999999999</v>
      </c>
      <c r="AD235" s="17">
        <v>0.25</v>
      </c>
      <c r="AE235" s="17">
        <v>1345</v>
      </c>
    </row>
    <row r="236" spans="1:31">
      <c r="A236" s="17">
        <v>223</v>
      </c>
      <c r="B236" s="19">
        <v>0.14087962962962963</v>
      </c>
      <c r="C236" s="17">
        <v>15.7</v>
      </c>
      <c r="D236" s="17">
        <v>31.7</v>
      </c>
      <c r="E236" s="17">
        <v>3.1854E-2</v>
      </c>
      <c r="F236" s="17">
        <v>1.5409999999999999</v>
      </c>
      <c r="G236" s="17">
        <v>0.99065300000000001</v>
      </c>
      <c r="H236" s="17">
        <v>1.0913299999999999</v>
      </c>
      <c r="I236" s="17">
        <v>1.65906</v>
      </c>
      <c r="J236" s="17">
        <v>0.56772999999999996</v>
      </c>
      <c r="K236" s="17">
        <v>0.3422</v>
      </c>
      <c r="L236" s="17">
        <v>595.9</v>
      </c>
      <c r="M236" s="17">
        <v>2.6999999999999999E-5</v>
      </c>
      <c r="N236" s="17">
        <v>395</v>
      </c>
      <c r="O236" s="17">
        <v>0</v>
      </c>
      <c r="P236" s="17">
        <v>0</v>
      </c>
      <c r="Q236" s="17">
        <v>0.99557300000000004</v>
      </c>
      <c r="R236" s="17">
        <v>1.0560339999999999</v>
      </c>
      <c r="S236" s="17">
        <v>1.7061230000000001</v>
      </c>
      <c r="T236" s="17">
        <v>0.65008900000000003</v>
      </c>
      <c r="U236" s="17">
        <v>0.38103300000000001</v>
      </c>
      <c r="V236" s="17">
        <v>701.7</v>
      </c>
      <c r="W236" s="17">
        <v>3.8999999999999999E-5</v>
      </c>
      <c r="X236" s="17">
        <v>401</v>
      </c>
      <c r="Y236" s="17">
        <v>0</v>
      </c>
      <c r="Z236" s="17">
        <v>0</v>
      </c>
      <c r="AA236" s="17">
        <v>0.58620399999999995</v>
      </c>
      <c r="AB236" s="17">
        <v>4.2895000000000003E-2</v>
      </c>
      <c r="AC236" s="17">
        <v>1.08392</v>
      </c>
      <c r="AD236" s="17">
        <v>0.25</v>
      </c>
      <c r="AE236" s="17">
        <v>1393.7</v>
      </c>
    </row>
    <row r="237" spans="1:31">
      <c r="A237" s="17">
        <v>224</v>
      </c>
      <c r="B237" s="19">
        <v>0.14093749999999999</v>
      </c>
      <c r="C237" s="17">
        <v>14.8</v>
      </c>
      <c r="D237" s="17">
        <v>35.200000000000003</v>
      </c>
      <c r="E237" s="17">
        <v>3.4608E-2</v>
      </c>
      <c r="F237" s="17">
        <v>1.675</v>
      </c>
      <c r="G237" s="17">
        <v>0.99191099999999999</v>
      </c>
      <c r="H237" s="17">
        <v>1.083955</v>
      </c>
      <c r="I237" s="17">
        <v>1.658398</v>
      </c>
      <c r="J237" s="17">
        <v>0.57444300000000004</v>
      </c>
      <c r="K237" s="17">
        <v>0.34638400000000003</v>
      </c>
      <c r="L237" s="17">
        <v>590.6</v>
      </c>
      <c r="M237" s="17">
        <v>9.0000000000000002E-6</v>
      </c>
      <c r="N237" s="17">
        <v>491</v>
      </c>
      <c r="O237" s="17">
        <v>0</v>
      </c>
      <c r="P237" s="17">
        <v>0</v>
      </c>
      <c r="Q237" s="17">
        <v>0.99610600000000005</v>
      </c>
      <c r="R237" s="17">
        <v>1.065458</v>
      </c>
      <c r="S237" s="17">
        <v>1.7238800000000001</v>
      </c>
      <c r="T237" s="17">
        <v>0.65842199999999995</v>
      </c>
      <c r="U237" s="17">
        <v>0.381942</v>
      </c>
      <c r="V237" s="17">
        <v>690.5</v>
      </c>
      <c r="W237" s="17">
        <v>2.1999999999999999E-5</v>
      </c>
      <c r="X237" s="17">
        <v>660</v>
      </c>
      <c r="Y237" s="17">
        <v>0</v>
      </c>
      <c r="Z237" s="17">
        <v>0</v>
      </c>
      <c r="AA237" s="17">
        <v>0.58760299999999999</v>
      </c>
      <c r="AB237" s="17">
        <v>5.7879399999999998E-2</v>
      </c>
      <c r="AC237" s="17">
        <v>1.1035699999999999</v>
      </c>
      <c r="AD237" s="17">
        <v>0.25</v>
      </c>
      <c r="AE237" s="17">
        <v>1406.3</v>
      </c>
    </row>
    <row r="238" spans="1:31">
      <c r="A238" s="17">
        <v>225</v>
      </c>
      <c r="B238" s="19">
        <v>0.14098379629629629</v>
      </c>
      <c r="C238" s="17">
        <v>13.5</v>
      </c>
      <c r="D238" s="17">
        <v>38.700000000000003</v>
      </c>
      <c r="E238" s="17">
        <v>3.5723999999999999E-2</v>
      </c>
      <c r="F238" s="17">
        <v>1.7290000000000001</v>
      </c>
      <c r="G238" s="17">
        <v>0.99004800000000004</v>
      </c>
      <c r="H238" s="17">
        <v>1.1159969999999999</v>
      </c>
      <c r="I238" s="17">
        <v>1.702124</v>
      </c>
      <c r="J238" s="17">
        <v>0.58612799999999998</v>
      </c>
      <c r="K238" s="17">
        <v>0.34435100000000002</v>
      </c>
      <c r="L238" s="17">
        <v>551.70000000000005</v>
      </c>
      <c r="M238" s="17">
        <v>3.4999999999999997E-5</v>
      </c>
      <c r="N238" s="17">
        <v>539</v>
      </c>
      <c r="O238" s="17">
        <v>0</v>
      </c>
      <c r="P238" s="17">
        <v>0</v>
      </c>
      <c r="Q238" s="17">
        <v>0.99548599999999998</v>
      </c>
      <c r="R238" s="17">
        <v>1.0698369999999999</v>
      </c>
      <c r="S238" s="17">
        <v>1.743738</v>
      </c>
      <c r="T238" s="17">
        <v>0.67390099999999997</v>
      </c>
      <c r="U238" s="17">
        <v>0.38646900000000001</v>
      </c>
      <c r="V238" s="17">
        <v>690.3</v>
      </c>
      <c r="W238" s="17">
        <v>1.4E-5</v>
      </c>
      <c r="X238" s="17">
        <v>608</v>
      </c>
      <c r="Y238" s="17">
        <v>0</v>
      </c>
      <c r="Z238" s="17">
        <v>0</v>
      </c>
      <c r="AA238" s="17">
        <v>0.59456799999999999</v>
      </c>
      <c r="AB238" s="17">
        <v>6.4757400000000007E-2</v>
      </c>
      <c r="AC238" s="17">
        <v>1.11348</v>
      </c>
      <c r="AD238" s="17">
        <v>0.25</v>
      </c>
      <c r="AE238" s="17">
        <v>1505.4</v>
      </c>
    </row>
    <row r="239" spans="1:31">
      <c r="A239" s="17">
        <v>226</v>
      </c>
      <c r="B239" s="19">
        <v>0.14104166666666665</v>
      </c>
      <c r="C239" s="17">
        <v>13.3</v>
      </c>
      <c r="D239" s="17">
        <v>38.700000000000003</v>
      </c>
      <c r="E239" s="17">
        <v>3.8363000000000001E-2</v>
      </c>
      <c r="F239" s="17">
        <v>1.8560000000000001</v>
      </c>
      <c r="G239" s="17">
        <v>0.99459200000000003</v>
      </c>
      <c r="H239" s="17">
        <v>1.1114329999999999</v>
      </c>
      <c r="I239" s="17">
        <v>1.7057230000000001</v>
      </c>
      <c r="J239" s="17">
        <v>0.59428999999999998</v>
      </c>
      <c r="K239" s="17">
        <v>0.34841</v>
      </c>
      <c r="L239" s="17">
        <v>598.4</v>
      </c>
      <c r="M239" s="17">
        <v>1.1464999999999999E-2</v>
      </c>
      <c r="N239" s="17">
        <v>422</v>
      </c>
      <c r="O239" s="17">
        <v>0</v>
      </c>
      <c r="P239" s="17">
        <v>0</v>
      </c>
      <c r="Q239" s="17">
        <v>0.99420500000000001</v>
      </c>
      <c r="R239" s="17">
        <v>1.085529</v>
      </c>
      <c r="S239" s="17">
        <v>1.747744</v>
      </c>
      <c r="T239" s="17">
        <v>0.662215</v>
      </c>
      <c r="U239" s="17">
        <v>0.37889699999999998</v>
      </c>
      <c r="V239" s="17">
        <v>685.3</v>
      </c>
      <c r="W239" s="17">
        <v>9.0000000000000002E-6</v>
      </c>
      <c r="X239" s="17">
        <v>651</v>
      </c>
      <c r="Y239" s="17">
        <v>0</v>
      </c>
      <c r="Z239" s="17">
        <v>0</v>
      </c>
      <c r="AA239" s="17">
        <v>0.58291899999999996</v>
      </c>
      <c r="AB239" s="17">
        <v>5.5502900000000001E-2</v>
      </c>
      <c r="AC239" s="17">
        <v>1.1222799999999999</v>
      </c>
      <c r="AD239" s="17">
        <v>0.25</v>
      </c>
      <c r="AE239" s="17">
        <v>1387.9</v>
      </c>
    </row>
    <row r="240" spans="1:31">
      <c r="A240" s="17">
        <v>227</v>
      </c>
      <c r="B240" s="19">
        <v>0.14109953703703704</v>
      </c>
      <c r="C240" s="17">
        <v>11.7</v>
      </c>
      <c r="D240" s="17">
        <v>44.8</v>
      </c>
      <c r="E240" s="17">
        <v>4.2381000000000002E-2</v>
      </c>
      <c r="F240" s="17">
        <v>2.0510000000000002</v>
      </c>
      <c r="G240" s="17">
        <v>0.99282000000000004</v>
      </c>
      <c r="H240" s="17">
        <v>1.12147</v>
      </c>
      <c r="I240" s="17">
        <v>1.7075100000000001</v>
      </c>
      <c r="J240" s="17">
        <v>0.58604000000000001</v>
      </c>
      <c r="K240" s="17">
        <v>0.34321299999999999</v>
      </c>
      <c r="L240" s="17">
        <v>580.6</v>
      </c>
      <c r="M240" s="17">
        <v>1.2E-5</v>
      </c>
      <c r="N240" s="17">
        <v>554</v>
      </c>
      <c r="O240" s="17">
        <v>0</v>
      </c>
      <c r="P240" s="17">
        <v>0</v>
      </c>
      <c r="Q240" s="17">
        <v>0.99493399999999999</v>
      </c>
      <c r="R240" s="17">
        <v>1.083161</v>
      </c>
      <c r="S240" s="17">
        <v>1.7529999999999999</v>
      </c>
      <c r="T240" s="17">
        <v>0.66983999999999999</v>
      </c>
      <c r="U240" s="17">
        <v>0.38211000000000001</v>
      </c>
      <c r="V240" s="17">
        <v>661.9</v>
      </c>
      <c r="W240" s="17">
        <v>2.1999999999999999E-5</v>
      </c>
      <c r="X240" s="17">
        <v>526</v>
      </c>
      <c r="Y240" s="17">
        <v>0</v>
      </c>
      <c r="Z240" s="17">
        <v>0</v>
      </c>
      <c r="AA240" s="17">
        <v>0.587862</v>
      </c>
      <c r="AB240" s="17">
        <v>7.9878299999999999E-2</v>
      </c>
      <c r="AC240" s="17">
        <v>1.1366700000000001</v>
      </c>
      <c r="AD240" s="17">
        <v>0.25</v>
      </c>
      <c r="AE240" s="17">
        <v>1430.6</v>
      </c>
    </row>
    <row r="241" spans="1:31">
      <c r="A241" s="17">
        <v>228</v>
      </c>
      <c r="B241" s="19">
        <v>0.14115740740740743</v>
      </c>
      <c r="C241" s="17">
        <v>10.7</v>
      </c>
      <c r="D241" s="17">
        <v>49.2</v>
      </c>
      <c r="E241" s="17">
        <v>4.5997000000000003E-2</v>
      </c>
      <c r="F241" s="17">
        <v>2.226</v>
      </c>
      <c r="G241" s="17">
        <v>0.99093900000000001</v>
      </c>
      <c r="H241" s="17">
        <v>1.13297</v>
      </c>
      <c r="I241" s="17">
        <v>1.7082820000000001</v>
      </c>
      <c r="J241" s="17">
        <v>0.57531200000000005</v>
      </c>
      <c r="K241" s="17">
        <v>0.33677800000000002</v>
      </c>
      <c r="L241" s="17">
        <v>592.20000000000005</v>
      </c>
      <c r="M241" s="17">
        <v>1.7E-5</v>
      </c>
      <c r="N241" s="17">
        <v>541</v>
      </c>
      <c r="O241" s="17">
        <v>0</v>
      </c>
      <c r="P241" s="17">
        <v>0</v>
      </c>
      <c r="Q241" s="17">
        <v>0.993363</v>
      </c>
      <c r="R241" s="17">
        <v>1.1202019999999999</v>
      </c>
      <c r="S241" s="17">
        <v>1.786756</v>
      </c>
      <c r="T241" s="17">
        <v>0.66655500000000001</v>
      </c>
      <c r="U241" s="17">
        <v>0.37305300000000002</v>
      </c>
      <c r="V241" s="17">
        <v>663.3</v>
      </c>
      <c r="W241" s="17">
        <v>5.0000000000000004E-6</v>
      </c>
      <c r="X241" s="17">
        <v>583</v>
      </c>
      <c r="Y241" s="17">
        <v>0</v>
      </c>
      <c r="Z241" s="17">
        <v>0</v>
      </c>
      <c r="AA241" s="17">
        <v>0.57392799999999999</v>
      </c>
      <c r="AB241" s="17">
        <v>8.6731500000000003E-2</v>
      </c>
      <c r="AC241" s="17">
        <v>1.17801</v>
      </c>
      <c r="AD241" s="17">
        <v>0.25</v>
      </c>
      <c r="AE241" s="17">
        <v>1402.6</v>
      </c>
    </row>
    <row r="242" spans="1:31">
      <c r="A242" s="17">
        <v>229</v>
      </c>
      <c r="B242" s="19">
        <v>0.14121527777777779</v>
      </c>
      <c r="C242" s="17">
        <v>10.199999999999999</v>
      </c>
      <c r="D242" s="17">
        <v>53.6</v>
      </c>
      <c r="E242" s="17">
        <v>4.5783999999999998E-2</v>
      </c>
      <c r="F242" s="17">
        <v>2.2149999999999999</v>
      </c>
      <c r="G242" s="17">
        <v>0.99131400000000003</v>
      </c>
      <c r="H242" s="17">
        <v>1.1366229999999999</v>
      </c>
      <c r="I242" s="17">
        <v>1.656012</v>
      </c>
      <c r="J242" s="17">
        <v>0.51938899999999999</v>
      </c>
      <c r="K242" s="17">
        <v>0.31363799999999997</v>
      </c>
      <c r="L242" s="17">
        <v>551.70000000000005</v>
      </c>
      <c r="M242" s="17">
        <v>1.9000000000000001E-5</v>
      </c>
      <c r="N242" s="17">
        <v>647</v>
      </c>
      <c r="O242" s="17">
        <v>0</v>
      </c>
      <c r="P242" s="17">
        <v>0</v>
      </c>
      <c r="Q242" s="17">
        <v>0.99551400000000001</v>
      </c>
      <c r="R242" s="17">
        <v>1.1046419999999999</v>
      </c>
      <c r="S242" s="17">
        <v>1.7607919999999999</v>
      </c>
      <c r="T242" s="17">
        <v>0.65615000000000001</v>
      </c>
      <c r="U242" s="17">
        <v>0.372645</v>
      </c>
      <c r="V242" s="17">
        <v>646.5</v>
      </c>
      <c r="W242" s="17">
        <v>1.5999999999999999E-5</v>
      </c>
      <c r="X242" s="17">
        <v>814</v>
      </c>
      <c r="Y242" s="17">
        <v>0</v>
      </c>
      <c r="Z242" s="17">
        <v>0</v>
      </c>
      <c r="AA242" s="17">
        <v>0.57330000000000003</v>
      </c>
      <c r="AB242" s="17">
        <v>0.103338</v>
      </c>
      <c r="AC242" s="17">
        <v>1.17245</v>
      </c>
      <c r="AD242" s="17">
        <v>0.25</v>
      </c>
      <c r="AE242" s="17">
        <v>1505.3</v>
      </c>
    </row>
    <row r="243" spans="1:31">
      <c r="A243" s="17">
        <v>230</v>
      </c>
      <c r="B243" s="19">
        <v>0.14127314814814815</v>
      </c>
      <c r="C243" s="17">
        <v>8.6999999999999993</v>
      </c>
      <c r="D243" s="17">
        <v>59.8</v>
      </c>
      <c r="E243" s="17">
        <v>4.9362999999999997E-2</v>
      </c>
      <c r="F243" s="17">
        <v>2.3889999999999998</v>
      </c>
      <c r="G243" s="17">
        <v>0.987294</v>
      </c>
      <c r="H243" s="17">
        <v>1.150636</v>
      </c>
      <c r="I243" s="17">
        <v>1.694564</v>
      </c>
      <c r="J243" s="17">
        <v>0.54392799999999997</v>
      </c>
      <c r="K243" s="17">
        <v>0.32098399999999999</v>
      </c>
      <c r="L243" s="17">
        <v>530.79999999999995</v>
      </c>
      <c r="M243" s="17">
        <v>3.0000000000000001E-6</v>
      </c>
      <c r="N243" s="17">
        <v>471</v>
      </c>
      <c r="O243" s="17">
        <v>0</v>
      </c>
      <c r="P243" s="17">
        <v>0</v>
      </c>
      <c r="Q243" s="17">
        <v>0.988622</v>
      </c>
      <c r="R243" s="17">
        <v>1.132169</v>
      </c>
      <c r="S243" s="17">
        <v>1.786038</v>
      </c>
      <c r="T243" s="17">
        <v>0.65386900000000003</v>
      </c>
      <c r="U243" s="17">
        <v>0.36609999999999998</v>
      </c>
      <c r="V243" s="17">
        <v>628.79999999999995</v>
      </c>
      <c r="W243" s="17">
        <v>6.0000000000000002E-6</v>
      </c>
      <c r="X243" s="17">
        <v>688</v>
      </c>
      <c r="Y243" s="17">
        <v>0</v>
      </c>
      <c r="Z243" s="17">
        <v>0</v>
      </c>
      <c r="AA243" s="17">
        <v>0.56323100000000004</v>
      </c>
      <c r="AB243" s="17">
        <v>8.2477400000000006E-2</v>
      </c>
      <c r="AC243" s="17">
        <v>1.1860999999999999</v>
      </c>
      <c r="AD243" s="17">
        <v>0.25</v>
      </c>
      <c r="AE243" s="17">
        <v>1564.7</v>
      </c>
    </row>
    <row r="244" spans="1:31">
      <c r="A244" s="17">
        <v>231</v>
      </c>
      <c r="B244" s="19">
        <v>0.14133101851851851</v>
      </c>
      <c r="C244" s="17">
        <v>8</v>
      </c>
      <c r="D244" s="17">
        <v>68.599999999999994</v>
      </c>
      <c r="E244" s="17">
        <v>5.9081000000000002E-2</v>
      </c>
      <c r="F244" s="17">
        <v>2.859</v>
      </c>
      <c r="G244" s="17">
        <v>0.99084899999999998</v>
      </c>
      <c r="H244" s="17">
        <v>1.142207</v>
      </c>
      <c r="I244" s="17">
        <v>1.666631</v>
      </c>
      <c r="J244" s="17">
        <v>0.524424</v>
      </c>
      <c r="K244" s="17">
        <v>0.31466100000000002</v>
      </c>
      <c r="L244" s="17">
        <v>571.4</v>
      </c>
      <c r="M244" s="17">
        <v>3.9999999999999998E-6</v>
      </c>
      <c r="N244" s="17">
        <v>561</v>
      </c>
      <c r="O244" s="17">
        <v>0</v>
      </c>
      <c r="P244" s="17">
        <v>0</v>
      </c>
      <c r="Q244" s="17">
        <v>0.99351</v>
      </c>
      <c r="R244" s="17">
        <v>1.114781</v>
      </c>
      <c r="S244" s="17">
        <v>1.7658849999999999</v>
      </c>
      <c r="T244" s="17">
        <v>0.65110299999999999</v>
      </c>
      <c r="U244" s="17">
        <v>0.36871199999999998</v>
      </c>
      <c r="V244" s="17">
        <v>636.70000000000005</v>
      </c>
      <c r="W244" s="17">
        <v>3.9999999999999998E-6</v>
      </c>
      <c r="X244" s="17">
        <v>830</v>
      </c>
      <c r="Y244" s="17">
        <v>0</v>
      </c>
      <c r="Z244" s="17">
        <v>0</v>
      </c>
      <c r="AA244" s="17">
        <v>0.56725000000000003</v>
      </c>
      <c r="AB244" s="17">
        <v>0.11691500000000001</v>
      </c>
      <c r="AC244" s="17">
        <v>1.1909000000000001</v>
      </c>
      <c r="AD244" s="17">
        <v>0.25</v>
      </c>
      <c r="AE244" s="17">
        <v>1453.6</v>
      </c>
    </row>
    <row r="245" spans="1:31">
      <c r="A245" s="17">
        <v>232</v>
      </c>
      <c r="B245" s="19">
        <v>0.14137731481481483</v>
      </c>
      <c r="C245" s="17">
        <v>7.1</v>
      </c>
      <c r="D245" s="17">
        <v>69.5</v>
      </c>
      <c r="E245" s="17">
        <v>5.5510999999999998E-2</v>
      </c>
      <c r="F245" s="17">
        <v>2.6859999999999999</v>
      </c>
      <c r="G245" s="17">
        <v>0.98930399999999996</v>
      </c>
      <c r="H245" s="17">
        <v>1.0888659999999999</v>
      </c>
      <c r="I245" s="17">
        <v>1.514413</v>
      </c>
      <c r="J245" s="17">
        <v>0.42554700000000001</v>
      </c>
      <c r="K245" s="17">
        <v>0.28099800000000003</v>
      </c>
      <c r="L245" s="17">
        <v>530.70000000000005</v>
      </c>
      <c r="M245" s="17">
        <v>3.0000000000000001E-6</v>
      </c>
      <c r="N245" s="17">
        <v>369</v>
      </c>
      <c r="O245" s="17">
        <v>0</v>
      </c>
      <c r="P245" s="17">
        <v>0</v>
      </c>
      <c r="Q245" s="17">
        <v>0.99527600000000005</v>
      </c>
      <c r="R245" s="17">
        <v>1.0330440000000001</v>
      </c>
      <c r="S245" s="17">
        <v>1.593804</v>
      </c>
      <c r="T245" s="17">
        <v>0.56076000000000004</v>
      </c>
      <c r="U245" s="17">
        <v>0.35183700000000001</v>
      </c>
      <c r="V245" s="17">
        <v>656.1</v>
      </c>
      <c r="W245" s="17">
        <v>1.2999999999999999E-5</v>
      </c>
      <c r="X245" s="17">
        <v>528</v>
      </c>
      <c r="Y245" s="17">
        <v>0</v>
      </c>
      <c r="Z245" s="17">
        <v>0</v>
      </c>
      <c r="AA245" s="17">
        <v>0.54128799999999999</v>
      </c>
      <c r="AB245" s="17">
        <v>7.5592800000000002E-2</v>
      </c>
      <c r="AC245" s="17">
        <v>1.0754300000000001</v>
      </c>
      <c r="AD245" s="17">
        <v>0.25</v>
      </c>
      <c r="AE245" s="17">
        <v>1565.2</v>
      </c>
    </row>
    <row r="246" spans="1:31">
      <c r="A246" s="17">
        <v>233</v>
      </c>
      <c r="B246" s="19">
        <v>0.14143518518518519</v>
      </c>
      <c r="C246" s="17">
        <v>6.6</v>
      </c>
      <c r="D246" s="17">
        <v>80.900000000000006</v>
      </c>
      <c r="E246" s="17">
        <v>6.0357000000000001E-2</v>
      </c>
      <c r="F246" s="17">
        <v>2.9209999999999998</v>
      </c>
      <c r="G246" s="17">
        <v>0.98634500000000003</v>
      </c>
      <c r="H246" s="17">
        <v>1.0122899999999999</v>
      </c>
      <c r="I246" s="17">
        <v>1.37801</v>
      </c>
      <c r="J246" s="17">
        <v>0.36571900000000002</v>
      </c>
      <c r="K246" s="17">
        <v>0.26539699999999999</v>
      </c>
      <c r="L246" s="17">
        <v>541.79999999999995</v>
      </c>
      <c r="M246" s="17">
        <v>1.9999999999999999E-6</v>
      </c>
      <c r="N246" s="17">
        <v>511</v>
      </c>
      <c r="O246" s="17">
        <v>0</v>
      </c>
      <c r="P246" s="17">
        <v>0</v>
      </c>
      <c r="Q246" s="17">
        <v>0.99199499999999996</v>
      </c>
      <c r="R246" s="17">
        <v>0.93756399999999995</v>
      </c>
      <c r="S246" s="17">
        <v>1.4151469999999999</v>
      </c>
      <c r="T246" s="17">
        <v>0.47758299999999998</v>
      </c>
      <c r="U246" s="17">
        <v>0.33747899999999997</v>
      </c>
      <c r="V246" s="17">
        <v>688.6</v>
      </c>
      <c r="W246" s="17">
        <v>6.0000000000000002E-6</v>
      </c>
      <c r="X246" s="17">
        <v>554</v>
      </c>
      <c r="Y246" s="17">
        <v>0</v>
      </c>
      <c r="Z246" s="17">
        <v>0</v>
      </c>
      <c r="AA246" s="17">
        <v>0.51919899999999997</v>
      </c>
      <c r="AB246" s="17">
        <v>0.118696</v>
      </c>
      <c r="AC246" s="17">
        <v>0.99425200000000002</v>
      </c>
      <c r="AD246" s="17">
        <v>0.25</v>
      </c>
      <c r="AE246" s="17">
        <v>1533</v>
      </c>
    </row>
    <row r="247" spans="1:31">
      <c r="A247" s="17">
        <v>234</v>
      </c>
      <c r="B247" s="19">
        <v>0.14149305555555555</v>
      </c>
      <c r="C247" s="17">
        <v>4.4000000000000004</v>
      </c>
      <c r="D247" s="17">
        <v>105.5</v>
      </c>
      <c r="E247" s="17">
        <v>7.0307999999999995E-2</v>
      </c>
      <c r="F247" s="17">
        <v>3.4020000000000001</v>
      </c>
      <c r="G247" s="17">
        <v>0.97988200000000003</v>
      </c>
      <c r="H247" s="17">
        <v>0.986707</v>
      </c>
      <c r="I247" s="17">
        <v>1.306827</v>
      </c>
      <c r="J247" s="17">
        <v>0.32011899999999999</v>
      </c>
      <c r="K247" s="17">
        <v>0.24495900000000001</v>
      </c>
      <c r="L247" s="17">
        <v>538.4</v>
      </c>
      <c r="M247" s="17">
        <v>6.0000000000000002E-6</v>
      </c>
      <c r="N247" s="17">
        <v>571</v>
      </c>
      <c r="O247" s="17">
        <v>0</v>
      </c>
      <c r="P247" s="17">
        <v>0</v>
      </c>
      <c r="Q247" s="17">
        <v>0.99316400000000005</v>
      </c>
      <c r="R247" s="17">
        <v>0.91608800000000001</v>
      </c>
      <c r="S247" s="17">
        <v>1.3461099999999999</v>
      </c>
      <c r="T247" s="17">
        <v>0.43002099999999999</v>
      </c>
      <c r="U247" s="17">
        <v>0.31945499999999999</v>
      </c>
      <c r="V247" s="17">
        <v>629.9</v>
      </c>
      <c r="W247" s="17">
        <v>2.0664999999999999E-2</v>
      </c>
      <c r="X247" s="17">
        <v>446</v>
      </c>
      <c r="Y247" s="17">
        <v>0</v>
      </c>
      <c r="Z247" s="17">
        <v>0</v>
      </c>
      <c r="AA247" s="17">
        <v>0.49146899999999999</v>
      </c>
      <c r="AB247" s="17">
        <v>0.163273</v>
      </c>
      <c r="AC247" s="17">
        <v>0.98629900000000004</v>
      </c>
      <c r="AD247" s="17">
        <v>0.25</v>
      </c>
      <c r="AE247" s="17">
        <v>1542.7</v>
      </c>
    </row>
    <row r="248" spans="1:31">
      <c r="A248" s="17">
        <v>235</v>
      </c>
      <c r="B248" s="19">
        <v>0.14155092592592591</v>
      </c>
      <c r="C248" s="17">
        <v>3.6</v>
      </c>
      <c r="D248" s="17">
        <v>119.6</v>
      </c>
      <c r="E248" s="17">
        <v>5.9819999999999998E-2</v>
      </c>
      <c r="F248" s="17">
        <v>2.895</v>
      </c>
      <c r="G248" s="17">
        <v>0.96950400000000003</v>
      </c>
      <c r="H248" s="17">
        <v>0.90302199999999999</v>
      </c>
      <c r="I248" s="17">
        <v>1.132274</v>
      </c>
      <c r="J248" s="17">
        <v>0.22925200000000001</v>
      </c>
      <c r="K248" s="17">
        <v>0.20247000000000001</v>
      </c>
      <c r="L248" s="17">
        <v>456.3</v>
      </c>
      <c r="M248" s="17">
        <v>5.0000000000000004E-6</v>
      </c>
      <c r="N248" s="17">
        <v>655</v>
      </c>
      <c r="O248" s="17">
        <v>0</v>
      </c>
      <c r="P248" s="17">
        <v>0</v>
      </c>
      <c r="Q248" s="17">
        <v>0.98831899999999995</v>
      </c>
      <c r="R248" s="17">
        <v>0.85819900000000005</v>
      </c>
      <c r="S248" s="17">
        <v>1.204847</v>
      </c>
      <c r="T248" s="17">
        <v>0.34664800000000001</v>
      </c>
      <c r="U248" s="17">
        <v>0.28771099999999999</v>
      </c>
      <c r="V248" s="17">
        <v>547.4</v>
      </c>
      <c r="W248" s="17">
        <v>1.5999999999999999E-5</v>
      </c>
      <c r="X248" s="17">
        <v>635</v>
      </c>
      <c r="Y248" s="17">
        <v>0</v>
      </c>
      <c r="Z248" s="17">
        <v>0</v>
      </c>
      <c r="AA248" s="17">
        <v>0.442633</v>
      </c>
      <c r="AB248" s="17">
        <v>0.177117</v>
      </c>
      <c r="AC248" s="17">
        <v>0.91959599999999997</v>
      </c>
      <c r="AD248" s="17">
        <v>0.25</v>
      </c>
      <c r="AE248" s="17">
        <v>1820.1</v>
      </c>
    </row>
    <row r="249" spans="1:31">
      <c r="A249" s="17">
        <v>236</v>
      </c>
      <c r="B249" s="19">
        <v>0.1416087962962963</v>
      </c>
      <c r="C249" s="17">
        <v>1.1000000000000001</v>
      </c>
      <c r="D249" s="17">
        <v>185.5</v>
      </c>
      <c r="E249" s="17">
        <v>6.7243999999999998E-2</v>
      </c>
      <c r="F249" s="17">
        <v>3.254</v>
      </c>
      <c r="G249" s="17">
        <v>0.90265799999999996</v>
      </c>
      <c r="H249" s="17">
        <v>0.54139000000000004</v>
      </c>
      <c r="I249" s="17">
        <v>0.66719700000000004</v>
      </c>
      <c r="J249" s="17">
        <v>0.125807</v>
      </c>
      <c r="K249" s="17">
        <v>0.18856100000000001</v>
      </c>
      <c r="L249" s="17">
        <v>572.9</v>
      </c>
      <c r="M249" s="17">
        <v>1.1E-5</v>
      </c>
      <c r="N249" s="17">
        <v>1243</v>
      </c>
      <c r="O249" s="17">
        <v>0</v>
      </c>
      <c r="P249" s="17">
        <v>0</v>
      </c>
      <c r="Q249" s="17">
        <v>0.95461799999999997</v>
      </c>
      <c r="R249" s="17">
        <v>0.69159000000000004</v>
      </c>
      <c r="S249" s="17">
        <v>0.91632000000000002</v>
      </c>
      <c r="T249" s="17">
        <v>0.22473000000000001</v>
      </c>
      <c r="U249" s="17">
        <v>0.245253</v>
      </c>
      <c r="V249" s="17">
        <v>589.79999999999995</v>
      </c>
      <c r="W249" s="17">
        <v>3.0000000000000001E-6</v>
      </c>
      <c r="X249" s="17">
        <v>1108</v>
      </c>
      <c r="Y249" s="17">
        <v>0</v>
      </c>
      <c r="Z249" s="17">
        <v>0</v>
      </c>
      <c r="AA249" s="17">
        <v>0.37731199999999998</v>
      </c>
      <c r="AB249" s="17">
        <v>0.44290499999999999</v>
      </c>
      <c r="AC249" s="17">
        <v>0.79112400000000005</v>
      </c>
      <c r="AD249" s="17">
        <v>0.25</v>
      </c>
      <c r="AE249" s="17">
        <v>1449.7</v>
      </c>
    </row>
    <row r="250" spans="1:31">
      <c r="A250" s="17">
        <v>237</v>
      </c>
      <c r="B250" s="19">
        <v>0.14166666666666666</v>
      </c>
      <c r="C250" s="17">
        <v>-1</v>
      </c>
      <c r="D250" s="17">
        <v>693.7</v>
      </c>
      <c r="E250" s="17">
        <v>9.7234000000000001E-2</v>
      </c>
      <c r="F250" s="17">
        <v>4.7050000000000001</v>
      </c>
      <c r="G250" s="17">
        <v>0.54476100000000005</v>
      </c>
      <c r="H250" s="17">
        <v>0.17060800000000001</v>
      </c>
      <c r="I250" s="17">
        <v>0.21269099999999999</v>
      </c>
      <c r="J250" s="17">
        <v>4.2083000000000002E-2</v>
      </c>
      <c r="K250" s="17">
        <v>0.19786100000000001</v>
      </c>
      <c r="L250" s="17">
        <v>577.1</v>
      </c>
      <c r="M250" s="17">
        <v>0.54588999999999999</v>
      </c>
      <c r="N250" s="17">
        <v>1575</v>
      </c>
      <c r="O250" s="17">
        <v>0</v>
      </c>
      <c r="P250" s="17">
        <v>0</v>
      </c>
      <c r="Q250" s="17">
        <v>0.91829000000000005</v>
      </c>
      <c r="R250" s="17">
        <v>0.32857399999999998</v>
      </c>
      <c r="S250" s="17">
        <v>0.43896600000000002</v>
      </c>
      <c r="T250" s="17">
        <v>0.110392</v>
      </c>
      <c r="U250" s="17">
        <v>0.25148199999999998</v>
      </c>
      <c r="V250" s="17">
        <v>771.8</v>
      </c>
      <c r="W250" s="17">
        <v>0.18510599999999999</v>
      </c>
      <c r="X250" s="17">
        <v>2007</v>
      </c>
      <c r="Y250" s="17">
        <v>0</v>
      </c>
      <c r="Z250" s="17">
        <v>0</v>
      </c>
      <c r="AA250" s="17">
        <v>0.38689600000000002</v>
      </c>
      <c r="AB250" s="17">
        <v>0.791439</v>
      </c>
      <c r="AC250" s="17">
        <v>0.41594300000000001</v>
      </c>
      <c r="AD250" s="17">
        <v>0.25</v>
      </c>
      <c r="AE250" s="17">
        <v>1439.1</v>
      </c>
    </row>
    <row r="251" spans="1:31">
      <c r="A251" s="17">
        <v>238</v>
      </c>
      <c r="B251" s="19">
        <v>0.14171296296296296</v>
      </c>
      <c r="C251" s="17">
        <v>-1</v>
      </c>
      <c r="D251" s="17">
        <v>726.2</v>
      </c>
      <c r="E251" s="17">
        <v>3.7289999999999997E-2</v>
      </c>
      <c r="F251" s="17">
        <v>1.804</v>
      </c>
      <c r="G251" s="17">
        <v>0.10302500000000001</v>
      </c>
      <c r="H251" s="17">
        <v>0.16620799999999999</v>
      </c>
      <c r="I251" s="17">
        <v>0.19000600000000001</v>
      </c>
      <c r="J251" s="17">
        <v>2.3798E-2</v>
      </c>
      <c r="K251" s="17">
        <v>0.125249</v>
      </c>
      <c r="L251" s="17">
        <v>711.1</v>
      </c>
      <c r="M251" s="17">
        <v>0.37081999999999998</v>
      </c>
      <c r="N251" s="17">
        <v>4241</v>
      </c>
      <c r="O251" s="17">
        <v>0</v>
      </c>
      <c r="P251" s="17">
        <v>0</v>
      </c>
      <c r="Q251" s="17">
        <v>0.75712100000000004</v>
      </c>
      <c r="R251" s="17">
        <v>0.284688</v>
      </c>
      <c r="S251" s="17">
        <v>0.365541</v>
      </c>
      <c r="T251" s="17">
        <v>8.0853999999999995E-2</v>
      </c>
      <c r="U251" s="17">
        <v>0.221189</v>
      </c>
      <c r="V251" s="17">
        <v>797.7</v>
      </c>
      <c r="W251" s="17">
        <v>1.7E-5</v>
      </c>
      <c r="X251" s="17">
        <v>841</v>
      </c>
      <c r="Y251" s="17">
        <v>0</v>
      </c>
      <c r="Z251" s="17">
        <v>0</v>
      </c>
      <c r="AA251" s="17">
        <v>0.34029100000000001</v>
      </c>
      <c r="AB251" s="17">
        <v>0.92950299999999997</v>
      </c>
      <c r="AC251" s="17">
        <v>0.35984100000000002</v>
      </c>
      <c r="AD251" s="17">
        <v>0.25</v>
      </c>
      <c r="AE251" s="17">
        <v>1167.9000000000001</v>
      </c>
    </row>
    <row r="252" spans="1:31">
      <c r="A252" s="17">
        <v>239</v>
      </c>
      <c r="B252" s="19">
        <v>0.14177083333333332</v>
      </c>
      <c r="C252" s="17">
        <v>-1</v>
      </c>
      <c r="D252" s="17">
        <v>636.5</v>
      </c>
      <c r="E252" s="17">
        <v>7.5380000000000004E-3</v>
      </c>
      <c r="F252" s="17">
        <v>0.36499999999999999</v>
      </c>
      <c r="G252" s="17">
        <v>0.26156299999999999</v>
      </c>
      <c r="H252" s="17">
        <v>0.122126</v>
      </c>
      <c r="I252" s="17">
        <v>0.14541299999999999</v>
      </c>
      <c r="J252" s="17">
        <v>2.3286000000000001E-2</v>
      </c>
      <c r="K252" s="17">
        <v>0.160138</v>
      </c>
      <c r="L252" s="17">
        <v>505.6</v>
      </c>
      <c r="M252" s="17">
        <v>0.141655</v>
      </c>
      <c r="N252" s="17">
        <v>24456</v>
      </c>
      <c r="O252" s="17">
        <v>0</v>
      </c>
      <c r="P252" s="17">
        <v>0</v>
      </c>
      <c r="Q252" s="17">
        <v>0.59396599999999999</v>
      </c>
      <c r="R252" s="17">
        <v>0.170014</v>
      </c>
      <c r="S252" s="17">
        <v>0.225102</v>
      </c>
      <c r="T252" s="17">
        <v>5.5087999999999998E-2</v>
      </c>
      <c r="U252" s="17">
        <v>0.244725</v>
      </c>
      <c r="V252" s="17">
        <v>900</v>
      </c>
      <c r="W252" s="17">
        <v>0.37081999999999998</v>
      </c>
      <c r="X252" s="17">
        <v>2183</v>
      </c>
      <c r="Y252" s="17">
        <v>0</v>
      </c>
      <c r="Z252" s="17">
        <v>0</v>
      </c>
      <c r="AA252" s="17">
        <v>0.3765</v>
      </c>
      <c r="AB252" s="17">
        <v>0.97932900000000001</v>
      </c>
      <c r="AC252" s="17">
        <v>0.223963</v>
      </c>
      <c r="AD252" s="17">
        <v>0.25</v>
      </c>
      <c r="AE252" s="17">
        <v>1642.8</v>
      </c>
    </row>
    <row r="253" spans="1:31">
      <c r="A253" s="17">
        <v>240</v>
      </c>
      <c r="B253" s="19">
        <v>0.14182870370370371</v>
      </c>
      <c r="C253" s="17">
        <v>-1</v>
      </c>
      <c r="D253" s="17">
        <v>584.6</v>
      </c>
      <c r="E253" s="17">
        <v>0.11298800000000001</v>
      </c>
      <c r="F253" s="17">
        <v>5.4669999999999996</v>
      </c>
      <c r="G253" s="17">
        <v>0.127914</v>
      </c>
      <c r="H253" s="17">
        <v>0.10303900000000001</v>
      </c>
      <c r="I253" s="17">
        <v>0.122448</v>
      </c>
      <c r="J253" s="17">
        <v>1.9408999999999999E-2</v>
      </c>
      <c r="K253" s="17">
        <v>0.15850600000000001</v>
      </c>
      <c r="L253" s="17">
        <v>690.4</v>
      </c>
      <c r="M253" s="17">
        <v>0.59999899999999995</v>
      </c>
      <c r="N253" s="17">
        <v>1333</v>
      </c>
      <c r="O253" s="17">
        <v>0</v>
      </c>
      <c r="P253" s="17">
        <v>0</v>
      </c>
      <c r="Q253" s="17">
        <v>0.83729699999999996</v>
      </c>
      <c r="R253" s="17">
        <v>0.30961</v>
      </c>
      <c r="S253" s="17">
        <v>0.41624299999999997</v>
      </c>
      <c r="T253" s="17">
        <v>0.10663300000000001</v>
      </c>
      <c r="U253" s="17">
        <v>0.25618000000000002</v>
      </c>
      <c r="V253" s="17">
        <v>900</v>
      </c>
      <c r="W253" s="17">
        <v>5.0000000000000004E-6</v>
      </c>
      <c r="X253" s="17">
        <v>20353</v>
      </c>
      <c r="Y253" s="17">
        <v>0</v>
      </c>
      <c r="Z253" s="17">
        <v>0</v>
      </c>
      <c r="AA253" s="17">
        <v>0.394123</v>
      </c>
      <c r="AB253" s="17">
        <v>0.76405500000000004</v>
      </c>
      <c r="AC253" s="17">
        <v>0.39108399999999999</v>
      </c>
      <c r="AD253" s="17">
        <v>0.25</v>
      </c>
      <c r="AE253" s="17">
        <v>1202.9000000000001</v>
      </c>
    </row>
    <row r="254" spans="1:31">
      <c r="A254" s="17">
        <v>241</v>
      </c>
      <c r="B254" s="19">
        <v>0.14188657407407407</v>
      </c>
      <c r="C254" s="17">
        <v>-1</v>
      </c>
      <c r="D254" s="17">
        <v>561.79999999999995</v>
      </c>
      <c r="E254" s="17">
        <v>7.6632000000000006E-2</v>
      </c>
      <c r="F254" s="17">
        <v>3.7080000000000002</v>
      </c>
      <c r="G254" s="17">
        <v>0.59656200000000004</v>
      </c>
      <c r="H254" s="17">
        <v>0.21182999999999999</v>
      </c>
      <c r="I254" s="17">
        <v>0.27959800000000001</v>
      </c>
      <c r="J254" s="17">
        <v>6.7767999999999995E-2</v>
      </c>
      <c r="K254" s="17">
        <v>0.24237500000000001</v>
      </c>
      <c r="L254" s="17">
        <v>827.9</v>
      </c>
      <c r="M254" s="17">
        <v>0.242421</v>
      </c>
      <c r="N254" s="17">
        <v>1511</v>
      </c>
      <c r="O254" s="17">
        <v>0</v>
      </c>
      <c r="P254" s="17">
        <v>0</v>
      </c>
      <c r="Q254" s="17">
        <v>0.156891</v>
      </c>
      <c r="R254" s="17">
        <v>8.1948999999999994E-2</v>
      </c>
      <c r="S254" s="17">
        <v>0.10068299999999999</v>
      </c>
      <c r="T254" s="17">
        <v>1.8734000000000001E-2</v>
      </c>
      <c r="U254" s="17">
        <v>0.18606700000000001</v>
      </c>
      <c r="V254" s="17">
        <v>810.2</v>
      </c>
      <c r="W254" s="17">
        <v>0.37095499999999998</v>
      </c>
      <c r="X254" s="17">
        <v>4157</v>
      </c>
      <c r="Y254" s="17">
        <v>0</v>
      </c>
      <c r="Z254" s="17">
        <v>0</v>
      </c>
      <c r="AA254" s="17">
        <v>0.28625699999999998</v>
      </c>
      <c r="AB254" s="17">
        <v>0.80877500000000002</v>
      </c>
      <c r="AC254" s="17">
        <v>9.71003E-2</v>
      </c>
      <c r="AD254" s="17">
        <v>0.25</v>
      </c>
      <c r="AE254" s="17">
        <v>1003.2</v>
      </c>
    </row>
    <row r="255" spans="1:31">
      <c r="A255" s="17">
        <v>242</v>
      </c>
      <c r="B255" s="19">
        <v>0.14194444444444446</v>
      </c>
      <c r="C255" s="17">
        <v>-1</v>
      </c>
      <c r="D255" s="17">
        <v>325.3</v>
      </c>
      <c r="E255" s="17">
        <v>0.14320099999999999</v>
      </c>
      <c r="F255" s="17">
        <v>6.9290000000000003</v>
      </c>
      <c r="G255" s="17">
        <v>0.378027</v>
      </c>
      <c r="H255" s="17">
        <v>0.131997</v>
      </c>
      <c r="I255" s="17">
        <v>0.17754</v>
      </c>
      <c r="J255" s="17">
        <v>4.5543E-2</v>
      </c>
      <c r="K255" s="17">
        <v>0.256523</v>
      </c>
      <c r="L255" s="17">
        <v>900</v>
      </c>
      <c r="M255" s="17">
        <v>3.0000000000000001E-6</v>
      </c>
      <c r="N255" s="17">
        <v>659</v>
      </c>
      <c r="O255" s="17">
        <v>0</v>
      </c>
      <c r="P255" s="17">
        <v>0</v>
      </c>
      <c r="Q255" s="17">
        <v>0.161354</v>
      </c>
      <c r="R255" s="17">
        <v>8.4925E-2</v>
      </c>
      <c r="S255" s="17">
        <v>0.11004899999999999</v>
      </c>
      <c r="T255" s="17">
        <v>2.5124E-2</v>
      </c>
      <c r="U255" s="17">
        <v>0.2283</v>
      </c>
      <c r="V255" s="17">
        <v>594.4</v>
      </c>
      <c r="W255" s="17">
        <v>0</v>
      </c>
      <c r="X255" s="17">
        <v>1340</v>
      </c>
      <c r="Y255" s="17">
        <v>0</v>
      </c>
      <c r="Z255" s="17">
        <v>0</v>
      </c>
      <c r="AA255" s="17">
        <v>0.35122999999999999</v>
      </c>
      <c r="AB255" s="17">
        <v>0.53733299999999995</v>
      </c>
      <c r="AC255" s="17">
        <v>9.8424600000000001E-2</v>
      </c>
      <c r="AD255" s="17">
        <v>0.25</v>
      </c>
      <c r="AE255" s="17">
        <v>922.9</v>
      </c>
    </row>
    <row r="256" spans="1:31">
      <c r="A256" s="17">
        <v>243</v>
      </c>
      <c r="B256" s="19">
        <v>0.14200231481481482</v>
      </c>
      <c r="C256" s="17">
        <v>-1</v>
      </c>
      <c r="D256" s="17">
        <v>518.70000000000005</v>
      </c>
      <c r="E256" s="17">
        <v>3.6401999999999997E-2</v>
      </c>
      <c r="F256" s="17">
        <v>1.7609999999999999</v>
      </c>
      <c r="G256" s="17">
        <v>0.52707999999999999</v>
      </c>
      <c r="H256" s="17">
        <v>0.13595199999999999</v>
      </c>
      <c r="I256" s="17">
        <v>0.171269</v>
      </c>
      <c r="J256" s="17">
        <v>3.5318000000000002E-2</v>
      </c>
      <c r="K256" s="17">
        <v>0.20621100000000001</v>
      </c>
      <c r="L256" s="17">
        <v>522.9</v>
      </c>
      <c r="M256" s="17">
        <v>0.6</v>
      </c>
      <c r="N256" s="17">
        <v>6007</v>
      </c>
      <c r="O256" s="17">
        <v>0</v>
      </c>
      <c r="P256" s="17">
        <v>0</v>
      </c>
      <c r="Q256" s="17">
        <v>0.40812700000000002</v>
      </c>
      <c r="R256" s="17">
        <v>8.1820000000000004E-2</v>
      </c>
      <c r="S256" s="17">
        <v>0.119141</v>
      </c>
      <c r="T256" s="17">
        <v>3.7321E-2</v>
      </c>
      <c r="U256" s="17">
        <v>0.31324999999999997</v>
      </c>
      <c r="V256" s="17">
        <v>900</v>
      </c>
      <c r="W256" s="17">
        <v>1.9999999999999999E-6</v>
      </c>
      <c r="X256" s="17">
        <v>1836</v>
      </c>
      <c r="Y256" s="17">
        <v>0</v>
      </c>
      <c r="Z256" s="17">
        <v>0</v>
      </c>
      <c r="AA256" s="17">
        <v>0.48192299999999999</v>
      </c>
      <c r="AB256" s="17">
        <v>0.90748300000000004</v>
      </c>
      <c r="AC256" s="17">
        <v>0.115688</v>
      </c>
      <c r="AD256" s="17">
        <v>0.25</v>
      </c>
      <c r="AE256" s="17">
        <v>1588.3</v>
      </c>
    </row>
    <row r="257" spans="1:31">
      <c r="A257" s="17">
        <v>244</v>
      </c>
      <c r="B257" s="19">
        <v>0.14204861111111111</v>
      </c>
      <c r="C257" s="17">
        <v>-1</v>
      </c>
      <c r="D257" s="17">
        <v>539.79999999999995</v>
      </c>
      <c r="E257" s="17">
        <v>2.4826999999999998E-2</v>
      </c>
      <c r="F257" s="17">
        <v>1.2010000000000001</v>
      </c>
      <c r="G257" s="17">
        <v>0.11580799999999999</v>
      </c>
      <c r="H257" s="17">
        <v>0.14579700000000001</v>
      </c>
      <c r="I257" s="17">
        <v>0.16894999999999999</v>
      </c>
      <c r="J257" s="17">
        <v>2.3153E-2</v>
      </c>
      <c r="K257" s="17">
        <v>0.13703899999999999</v>
      </c>
      <c r="L257" s="17">
        <v>900</v>
      </c>
      <c r="M257" s="17">
        <v>0.229156</v>
      </c>
      <c r="N257" s="17">
        <v>5896</v>
      </c>
      <c r="O257" s="17">
        <v>0</v>
      </c>
      <c r="P257" s="17">
        <v>0</v>
      </c>
      <c r="Q257" s="17">
        <v>0.24815000000000001</v>
      </c>
      <c r="R257" s="17">
        <v>8.9527999999999996E-2</v>
      </c>
      <c r="S257" s="17">
        <v>0.112097</v>
      </c>
      <c r="T257" s="17">
        <v>2.2568999999999999E-2</v>
      </c>
      <c r="U257" s="17">
        <v>0.20133699999999999</v>
      </c>
      <c r="V257" s="17">
        <v>900</v>
      </c>
      <c r="W257" s="17">
        <v>0.6</v>
      </c>
      <c r="X257" s="17">
        <v>3448</v>
      </c>
      <c r="Y257" s="17">
        <v>0</v>
      </c>
      <c r="Z257" s="17">
        <v>0</v>
      </c>
      <c r="AA257" s="17">
        <v>0.30975000000000003</v>
      </c>
      <c r="AB257" s="17">
        <v>0.94518899999999995</v>
      </c>
      <c r="AC257" s="17">
        <v>0.11086</v>
      </c>
      <c r="AD257" s="17">
        <v>0.25</v>
      </c>
      <c r="AE257" s="17">
        <v>922.8</v>
      </c>
    </row>
    <row r="258" spans="1:31">
      <c r="A258" s="17">
        <v>245</v>
      </c>
      <c r="B258" s="19">
        <v>0.1421064814814815</v>
      </c>
      <c r="C258" s="17">
        <v>-1</v>
      </c>
      <c r="D258" s="17">
        <v>497.6</v>
      </c>
      <c r="E258" s="17">
        <v>5.9069999999999998E-2</v>
      </c>
      <c r="F258" s="17">
        <v>2.8580000000000001</v>
      </c>
      <c r="G258" s="17">
        <v>0.31766299999999997</v>
      </c>
      <c r="H258" s="17">
        <v>0.135079</v>
      </c>
      <c r="I258" s="17">
        <v>0.172406</v>
      </c>
      <c r="J258" s="17">
        <v>3.7326999999999999E-2</v>
      </c>
      <c r="K258" s="17">
        <v>0.216505</v>
      </c>
      <c r="L258" s="17">
        <v>711.2</v>
      </c>
      <c r="M258" s="17">
        <v>1.9999999999999999E-6</v>
      </c>
      <c r="N258" s="17">
        <v>3180</v>
      </c>
      <c r="O258" s="17">
        <v>0</v>
      </c>
      <c r="P258" s="17">
        <v>0</v>
      </c>
      <c r="Q258" s="17">
        <v>0.345466</v>
      </c>
      <c r="R258" s="17">
        <v>8.2438999999999998E-2</v>
      </c>
      <c r="S258" s="17">
        <v>0.114533</v>
      </c>
      <c r="T258" s="17">
        <v>3.2093999999999998E-2</v>
      </c>
      <c r="U258" s="17">
        <v>0.28021400000000002</v>
      </c>
      <c r="V258" s="17">
        <v>900</v>
      </c>
      <c r="W258" s="17">
        <v>0.37081799999999998</v>
      </c>
      <c r="X258" s="17">
        <v>2522</v>
      </c>
      <c r="Y258" s="17">
        <v>0</v>
      </c>
      <c r="Z258" s="17">
        <v>0</v>
      </c>
      <c r="AA258" s="17">
        <v>0.43109799999999998</v>
      </c>
      <c r="AB258" s="17">
        <v>0.87137399999999998</v>
      </c>
      <c r="AC258" s="17">
        <v>0.110405</v>
      </c>
      <c r="AD258" s="17">
        <v>0.25</v>
      </c>
      <c r="AE258" s="17">
        <v>1167.8</v>
      </c>
    </row>
    <row r="259" spans="1:31">
      <c r="A259" s="17">
        <v>246</v>
      </c>
      <c r="B259" s="19">
        <v>0.14216435185185186</v>
      </c>
      <c r="C259" s="17">
        <v>-1</v>
      </c>
      <c r="D259" s="17">
        <v>486.2</v>
      </c>
      <c r="E259" s="17">
        <v>4.1676999999999999E-2</v>
      </c>
      <c r="F259" s="17">
        <v>2.0169999999999999</v>
      </c>
      <c r="G259" s="17">
        <v>0.150002</v>
      </c>
      <c r="H259" s="17">
        <v>0.143064</v>
      </c>
      <c r="I259" s="17">
        <v>0.16777600000000001</v>
      </c>
      <c r="J259" s="17">
        <v>2.4712000000000001E-2</v>
      </c>
      <c r="K259" s="17">
        <v>0.14729100000000001</v>
      </c>
      <c r="L259" s="17">
        <v>573.5</v>
      </c>
      <c r="M259" s="17">
        <v>2.5820000000000001E-3</v>
      </c>
      <c r="N259" s="17">
        <v>3202</v>
      </c>
      <c r="O259" s="17">
        <v>0</v>
      </c>
      <c r="P259" s="17">
        <v>0</v>
      </c>
      <c r="Q259" s="17">
        <v>0.219191</v>
      </c>
      <c r="R259" s="17">
        <v>9.3738000000000002E-2</v>
      </c>
      <c r="S259" s="17">
        <v>0.118025</v>
      </c>
      <c r="T259" s="17">
        <v>2.4287E-2</v>
      </c>
      <c r="U259" s="17">
        <v>0.20577599999999999</v>
      </c>
      <c r="V259" s="17">
        <v>900</v>
      </c>
      <c r="W259" s="17">
        <v>3.9999999999999998E-6</v>
      </c>
      <c r="X259" s="17">
        <v>5151</v>
      </c>
      <c r="Y259" s="17">
        <v>0</v>
      </c>
      <c r="Z259" s="17">
        <v>0</v>
      </c>
      <c r="AA259" s="17">
        <v>0.31657800000000003</v>
      </c>
      <c r="AB259" s="17">
        <v>0.843144</v>
      </c>
      <c r="AC259" s="17">
        <v>0.114215</v>
      </c>
      <c r="AD259" s="17">
        <v>0.25</v>
      </c>
      <c r="AE259" s="17">
        <v>1448.2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2023-02-24T05:39:43Z</dcterms:modified>
</cp:coreProperties>
</file>